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oushik\Desktop\ONDVERSION_186_29092015\Latest\latest @ 16 57\"/>
    </mc:Choice>
  </mc:AlternateContent>
  <bookViews>
    <workbookView xWindow="240" yWindow="120" windowWidth="14940" windowHeight="9225" tabRatio="850"/>
  </bookViews>
  <sheets>
    <sheet name="CSD Detail by Geog" sheetId="1" r:id="rId1"/>
    <sheet name="CSD_Detail_by_Geog_Ref" sheetId="2" state="hidden" r:id="rId2"/>
    <sheet name="NCB Detail by Geog" sheetId="3" r:id="rId3"/>
    <sheet name="NCB_Detail_by_Geog_Ref" sheetId="4" state="hidden" r:id="rId4"/>
    <sheet name="Picture" sheetId="5" state="hidden" r:id="rId5"/>
    <sheet name="Info" sheetId="6" state="hidden" r:id="rId6"/>
  </sheets>
  <externalReferences>
    <externalReference r:id="rId7"/>
  </externalReferences>
  <definedNames>
    <definedName name="_xlnm.EXTRACT" localSheetId="5">Info!#REF!</definedName>
    <definedName name="GeogRg">OFFSET(Info!$J$1,0,0,COUNTIFS(Info!$J$1:$J$100,"&lt;&gt;-"),1)</definedName>
    <definedName name="marked">TRUE</definedName>
    <definedName name="_xlnm.Print_Area" localSheetId="0">'CSD Detail by Geog'!$A$9:$S$180</definedName>
    <definedName name="_xlnm.Print_Area" localSheetId="2">'NCB Detail by Geog'!$A$1:$S$357</definedName>
    <definedName name="_xlnm.Print_Titles" localSheetId="0">'CSD Detail by Geog'!$1:$8</definedName>
    <definedName name="_xlnm.Print_Titles" localSheetId="2">'NCB Detail by Geog'!$1:$7</definedName>
    <definedName name="rpt_186H" localSheetId="0">'[1]Competitive Summary - Category'!#REF!,'[1]Competitive Summary - Category'!#REF!,'[1]Competitive Summary - Category'!#REF!,'[1]Competitive Summary - Category'!#REF!</definedName>
    <definedName name="rpt_186H" localSheetId="2">'[1]Competitive Summary - Category'!#REF!,'[1]Competitive Summary - Category'!#REF!,'[1]Competitive Summary - Category'!#REF!,'[1]Competitive Summary - Category'!#REF!</definedName>
    <definedName name="rpt_186H">#REF!,#REF!,#REF!,#REF!</definedName>
    <definedName name="TimeRG" localSheetId="0">OFFSET([1]Info!$A$15,0,0,COUNTA([1]Info!$A$15:$A$20),1)</definedName>
    <definedName name="TimeRG" localSheetId="2">OFFSET([1]Info!$A$15,0,0,COUNTA([1]Info!$A$15:$A$20),1)</definedName>
    <definedName name="TimeRG">OFFSET(Info!$A$15,0,0,COUNTA(Info!$A$15:$A$20),1)</definedName>
  </definedNames>
  <calcPr calcId="152511"/>
  <webPublishing codePage="0"/>
</workbook>
</file>

<file path=xl/calcChain.xml><?xml version="1.0" encoding="utf-8"?>
<calcChain xmlns="http://schemas.openxmlformats.org/spreadsheetml/2006/main">
  <c r="A354" i="4" l="1"/>
  <c r="A353" i="4"/>
  <c r="A352" i="4"/>
  <c r="A351" i="4"/>
  <c r="A350" i="4"/>
  <c r="A349" i="4"/>
  <c r="A348" i="4"/>
  <c r="F347" i="4"/>
  <c r="B347" i="4"/>
  <c r="A347" i="4"/>
  <c r="A346" i="4"/>
  <c r="B345" i="4"/>
  <c r="A345" i="4"/>
  <c r="A343" i="4"/>
  <c r="A342" i="4"/>
  <c r="A341" i="4"/>
  <c r="A340" i="4"/>
  <c r="A339" i="4"/>
  <c r="P338" i="4"/>
  <c r="A338" i="4"/>
  <c r="A337" i="4"/>
  <c r="B336" i="4"/>
  <c r="A336" i="4"/>
  <c r="A335" i="4"/>
  <c r="A334" i="4"/>
  <c r="A332" i="4"/>
  <c r="A331" i="4"/>
  <c r="A330" i="4"/>
  <c r="P329" i="4"/>
  <c r="A329" i="4"/>
  <c r="A328" i="4"/>
  <c r="B327" i="4"/>
  <c r="A327" i="4"/>
  <c r="A325" i="4"/>
  <c r="A324" i="4"/>
  <c r="A323" i="4"/>
  <c r="A322" i="4"/>
  <c r="A321" i="4"/>
  <c r="U320" i="4"/>
  <c r="A320" i="4"/>
  <c r="A319" i="4"/>
  <c r="B318" i="4"/>
  <c r="D320" i="3" s="1"/>
  <c r="A318" i="4"/>
  <c r="A317" i="4"/>
  <c r="A316" i="4"/>
  <c r="A315" i="4"/>
  <c r="A314" i="4"/>
  <c r="A313" i="4"/>
  <c r="U312" i="4"/>
  <c r="A312" i="4"/>
  <c r="A311" i="4"/>
  <c r="B310" i="4"/>
  <c r="D312" i="3" s="1"/>
  <c r="A310" i="4"/>
  <c r="A309" i="4"/>
  <c r="A308" i="4"/>
  <c r="P307" i="4"/>
  <c r="A307" i="4"/>
  <c r="Q306" i="4"/>
  <c r="P308" i="3" s="1"/>
  <c r="A306" i="4"/>
  <c r="A305" i="4"/>
  <c r="A304" i="4"/>
  <c r="P303" i="4"/>
  <c r="A303" i="4"/>
  <c r="Q302" i="4"/>
  <c r="A302" i="4"/>
  <c r="A301" i="4"/>
  <c r="A300" i="4"/>
  <c r="P299" i="4"/>
  <c r="A299" i="4"/>
  <c r="Q298" i="4"/>
  <c r="A298" i="4"/>
  <c r="A297" i="4"/>
  <c r="A296" i="4"/>
  <c r="P295" i="4"/>
  <c r="A295" i="4"/>
  <c r="Q294" i="4"/>
  <c r="P296" i="3" s="1"/>
  <c r="A294" i="4"/>
  <c r="A293" i="4"/>
  <c r="A292" i="4"/>
  <c r="P291" i="4"/>
  <c r="A291" i="4"/>
  <c r="K290" i="4"/>
  <c r="G290" i="4"/>
  <c r="A290" i="4"/>
  <c r="F289" i="4"/>
  <c r="A289" i="4"/>
  <c r="A288" i="4"/>
  <c r="P287" i="4"/>
  <c r="A287" i="4"/>
  <c r="K286" i="4"/>
  <c r="G286" i="4"/>
  <c r="H288" i="3" s="1"/>
  <c r="A286" i="4"/>
  <c r="G285" i="4"/>
  <c r="A285" i="4"/>
  <c r="A283" i="4"/>
  <c r="Q282" i="4"/>
  <c r="A282" i="4"/>
  <c r="A281" i="4"/>
  <c r="Q280" i="4"/>
  <c r="P282" i="3" s="1"/>
  <c r="A280" i="4"/>
  <c r="U279" i="4"/>
  <c r="Q279" i="4"/>
  <c r="P281" i="3" s="1"/>
  <c r="A279" i="4"/>
  <c r="A278" i="4"/>
  <c r="L277" i="4"/>
  <c r="L279" i="3" s="1"/>
  <c r="A277" i="4"/>
  <c r="G276" i="4"/>
  <c r="A276" i="4"/>
  <c r="A275" i="4"/>
  <c r="Q274" i="4"/>
  <c r="P276" i="3" s="1"/>
  <c r="A274" i="4"/>
  <c r="A273" i="4"/>
  <c r="Q272" i="4"/>
  <c r="P274" i="3" s="1"/>
  <c r="A272" i="4"/>
  <c r="U271" i="4"/>
  <c r="Q271" i="4"/>
  <c r="P273" i="3" s="1"/>
  <c r="A271" i="4"/>
  <c r="A270" i="4"/>
  <c r="L269" i="4"/>
  <c r="L271" i="3" s="1"/>
  <c r="A269" i="4"/>
  <c r="G268" i="4"/>
  <c r="H270" i="3" s="1"/>
  <c r="A268" i="4"/>
  <c r="A267" i="4"/>
  <c r="Q266" i="4"/>
  <c r="A266" i="4"/>
  <c r="A265" i="4"/>
  <c r="Q264" i="4"/>
  <c r="P266" i="3" s="1"/>
  <c r="A264" i="4"/>
  <c r="U263" i="4"/>
  <c r="Q263" i="4"/>
  <c r="P265" i="3" s="1"/>
  <c r="A263" i="4"/>
  <c r="A262" i="4"/>
  <c r="L261" i="4"/>
  <c r="A261" i="4"/>
  <c r="L260" i="4"/>
  <c r="A260" i="4"/>
  <c r="A259" i="4"/>
  <c r="G258" i="4"/>
  <c r="H260" i="3" s="1"/>
  <c r="A258" i="4"/>
  <c r="Q257" i="4"/>
  <c r="K257" i="4"/>
  <c r="A257" i="4"/>
  <c r="L256" i="4"/>
  <c r="A256" i="4"/>
  <c r="A255" i="4"/>
  <c r="G254" i="4"/>
  <c r="A254" i="4"/>
  <c r="Q253" i="4"/>
  <c r="P255" i="3" s="1"/>
  <c r="K253" i="4"/>
  <c r="A253" i="4"/>
  <c r="L252" i="4"/>
  <c r="A252" i="4"/>
  <c r="A250" i="4"/>
  <c r="G249" i="4"/>
  <c r="A249" i="4"/>
  <c r="Q248" i="4"/>
  <c r="L248" i="4"/>
  <c r="A248" i="4"/>
  <c r="L247" i="4"/>
  <c r="K247" i="4"/>
  <c r="A247" i="4"/>
  <c r="G246" i="4"/>
  <c r="F246" i="4"/>
  <c r="A246" i="4"/>
  <c r="Q245" i="4"/>
  <c r="P247" i="3" s="1"/>
  <c r="G245" i="4"/>
  <c r="A245" i="4"/>
  <c r="Q244" i="4"/>
  <c r="L244" i="4"/>
  <c r="A244" i="4"/>
  <c r="L243" i="4"/>
  <c r="L245" i="3" s="1"/>
  <c r="K243" i="4"/>
  <c r="A243" i="4"/>
  <c r="G242" i="4"/>
  <c r="H244" i="3" s="1"/>
  <c r="F242" i="4"/>
  <c r="A242" i="4"/>
  <c r="Q241" i="4"/>
  <c r="G241" i="4"/>
  <c r="A241" i="4"/>
  <c r="Q240" i="4"/>
  <c r="L240" i="4"/>
  <c r="A240" i="4"/>
  <c r="L239" i="4"/>
  <c r="L241" i="3" s="1"/>
  <c r="K239" i="4"/>
  <c r="A239" i="4"/>
  <c r="G238" i="4"/>
  <c r="F238" i="4"/>
  <c r="A238" i="4"/>
  <c r="Q237" i="4"/>
  <c r="P239" i="3" s="1"/>
  <c r="G237" i="4"/>
  <c r="A237" i="4"/>
  <c r="Q236" i="4"/>
  <c r="L236" i="4"/>
  <c r="A236" i="4"/>
  <c r="L235" i="4"/>
  <c r="L237" i="3" s="1"/>
  <c r="K235" i="4"/>
  <c r="A235" i="4"/>
  <c r="G234" i="4"/>
  <c r="H236" i="3" s="1"/>
  <c r="F234" i="4"/>
  <c r="A234" i="4"/>
  <c r="Q233" i="4"/>
  <c r="P235" i="3" s="1"/>
  <c r="G233" i="4"/>
  <c r="A233" i="4"/>
  <c r="Q232" i="4"/>
  <c r="L232" i="4"/>
  <c r="A232" i="4"/>
  <c r="L231" i="4"/>
  <c r="K231" i="4"/>
  <c r="A231" i="4"/>
  <c r="G230" i="4"/>
  <c r="F230" i="4"/>
  <c r="A230" i="4"/>
  <c r="Q229" i="4"/>
  <c r="G229" i="4"/>
  <c r="A229" i="4"/>
  <c r="Q228" i="4"/>
  <c r="L228" i="4"/>
  <c r="A228" i="4"/>
  <c r="L227" i="4"/>
  <c r="L229" i="3" s="1"/>
  <c r="K227" i="4"/>
  <c r="A227" i="4"/>
  <c r="G226" i="4"/>
  <c r="F226" i="4"/>
  <c r="A226" i="4"/>
  <c r="Q225" i="4"/>
  <c r="G225" i="4"/>
  <c r="H227" i="3" s="1"/>
  <c r="A225" i="4"/>
  <c r="Q224" i="4"/>
  <c r="L224" i="4"/>
  <c r="A224" i="4"/>
  <c r="L223" i="4"/>
  <c r="K223" i="4"/>
  <c r="A223" i="4"/>
  <c r="G222" i="4"/>
  <c r="F222" i="4"/>
  <c r="A222" i="4"/>
  <c r="U221" i="4"/>
  <c r="Q221" i="4"/>
  <c r="G221" i="4"/>
  <c r="A221" i="4"/>
  <c r="Q220" i="4"/>
  <c r="L220" i="4"/>
  <c r="A220" i="4"/>
  <c r="P219" i="4"/>
  <c r="L219" i="4"/>
  <c r="L221" i="3" s="1"/>
  <c r="B219" i="4"/>
  <c r="A219" i="4"/>
  <c r="Q218" i="4"/>
  <c r="P220" i="3" s="1"/>
  <c r="G218" i="4"/>
  <c r="F218" i="4"/>
  <c r="A218" i="4"/>
  <c r="Q217" i="4"/>
  <c r="K217" i="4"/>
  <c r="G217" i="4"/>
  <c r="H219" i="3" s="1"/>
  <c r="A217" i="4"/>
  <c r="U216" i="4"/>
  <c r="L216" i="4"/>
  <c r="K216" i="4"/>
  <c r="A216" i="4"/>
  <c r="P215" i="4"/>
  <c r="L215" i="4"/>
  <c r="L217" i="3" s="1"/>
  <c r="B215" i="4"/>
  <c r="A215" i="4"/>
  <c r="Q214" i="4"/>
  <c r="G214" i="4"/>
  <c r="F214" i="4"/>
  <c r="A214" i="4"/>
  <c r="Q213" i="4"/>
  <c r="P215" i="3" s="1"/>
  <c r="K213" i="4"/>
  <c r="G213" i="4"/>
  <c r="A213" i="4"/>
  <c r="U212" i="4"/>
  <c r="L212" i="4"/>
  <c r="K212" i="4"/>
  <c r="A212" i="4"/>
  <c r="P211" i="4"/>
  <c r="L211" i="4"/>
  <c r="L213" i="3" s="1"/>
  <c r="B211" i="4"/>
  <c r="D213" i="3" s="1"/>
  <c r="A211" i="4"/>
  <c r="Q210" i="4"/>
  <c r="P212" i="3" s="1"/>
  <c r="G210" i="4"/>
  <c r="H212" i="3" s="1"/>
  <c r="F210" i="4"/>
  <c r="A210" i="4"/>
  <c r="V48" i="6"/>
  <c r="V49" i="6" s="1"/>
  <c r="V50" i="6" s="1"/>
  <c r="V51" i="6" s="1"/>
  <c r="V52" i="6" s="1"/>
  <c r="V53" i="6" s="1"/>
  <c r="V54" i="6" s="1"/>
  <c r="V55" i="6" s="1"/>
  <c r="V56" i="6" s="1"/>
  <c r="V57" i="6" s="1"/>
  <c r="V58" i="6" s="1"/>
  <c r="V59" i="6" s="1"/>
  <c r="V60" i="6" s="1"/>
  <c r="V61" i="6" s="1"/>
  <c r="V62" i="6" s="1"/>
  <c r="V63" i="6" s="1"/>
  <c r="V64" i="6" s="1"/>
  <c r="V65" i="6" s="1"/>
  <c r="V66" i="6" s="1"/>
  <c r="V67" i="6" s="1"/>
  <c r="V68" i="6" s="1"/>
  <c r="V69" i="6" s="1"/>
  <c r="V70" i="6" s="1"/>
  <c r="V71" i="6" s="1"/>
  <c r="V72" i="6" s="1"/>
  <c r="V73" i="6" s="1"/>
  <c r="V74" i="6" s="1"/>
  <c r="V75" i="6" s="1"/>
  <c r="V76" i="6" s="1"/>
  <c r="V77" i="6" s="1"/>
  <c r="V78" i="6" s="1"/>
  <c r="V79" i="6" s="1"/>
  <c r="V80" i="6" s="1"/>
  <c r="V81" i="6" s="1"/>
  <c r="V82" i="6" s="1"/>
  <c r="V83" i="6" s="1"/>
  <c r="V84" i="6" s="1"/>
  <c r="V85" i="6" s="1"/>
  <c r="V86" i="6" s="1"/>
  <c r="V87" i="6" s="1"/>
  <c r="V88" i="6" s="1"/>
  <c r="V89" i="6" s="1"/>
  <c r="V90" i="6" s="1"/>
  <c r="V91" i="6" s="1"/>
  <c r="V92" i="6" s="1"/>
  <c r="V93" i="6" s="1"/>
  <c r="V94" i="6" s="1"/>
  <c r="V95" i="6" s="1"/>
  <c r="V96" i="6" s="1"/>
  <c r="V97" i="6" s="1"/>
  <c r="V98" i="6" s="1"/>
  <c r="V99" i="6" s="1"/>
  <c r="V100" i="6" s="1"/>
  <c r="V101" i="6" s="1"/>
  <c r="V102" i="6" s="1"/>
  <c r="V103" i="6" s="1"/>
  <c r="V104" i="6" s="1"/>
  <c r="V105" i="6" s="1"/>
  <c r="V106" i="6" s="1"/>
  <c r="V107" i="6" s="1"/>
  <c r="V108" i="6" s="1"/>
  <c r="V109" i="6" s="1"/>
  <c r="V110" i="6" s="1"/>
  <c r="V111" i="6" s="1"/>
  <c r="V112" i="6" s="1"/>
  <c r="V113" i="6" s="1"/>
  <c r="V114" i="6" s="1"/>
  <c r="V115" i="6" s="1"/>
  <c r="V116" i="6" s="1"/>
  <c r="V117" i="6" s="1"/>
  <c r="V118" i="6" s="1"/>
  <c r="V119" i="6" s="1"/>
  <c r="V120" i="6" s="1"/>
  <c r="V121" i="6" s="1"/>
  <c r="V122" i="6" s="1"/>
  <c r="V123" i="6" s="1"/>
  <c r="V124" i="6" s="1"/>
  <c r="V125" i="6" s="1"/>
  <c r="V126" i="6" s="1"/>
  <c r="V127" i="6" s="1"/>
  <c r="V128" i="6" s="1"/>
  <c r="V129" i="6" s="1"/>
  <c r="V130" i="6" s="1"/>
  <c r="V131" i="6" s="1"/>
  <c r="V132" i="6" s="1"/>
  <c r="V133" i="6" s="1"/>
  <c r="V134" i="6" s="1"/>
  <c r="V135" i="6" s="1"/>
  <c r="V136" i="6" s="1"/>
  <c r="V137" i="6" s="1"/>
  <c r="V138" i="6" s="1"/>
  <c r="V139" i="6" s="1"/>
  <c r="V140" i="6" s="1"/>
  <c r="V141" i="6" s="1"/>
  <c r="V142" i="6" s="1"/>
  <c r="V143" i="6" s="1"/>
  <c r="V144" i="6" s="1"/>
  <c r="V145" i="6" s="1"/>
  <c r="V146" i="6" s="1"/>
  <c r="V147" i="6" s="1"/>
  <c r="V148" i="6" s="1"/>
  <c r="V149" i="6" s="1"/>
  <c r="V150" i="6" s="1"/>
  <c r="V151" i="6" s="1"/>
  <c r="V152" i="6" s="1"/>
  <c r="V153" i="6" s="1"/>
  <c r="V154" i="6" s="1"/>
  <c r="V155" i="6" s="1"/>
  <c r="V156" i="6" s="1"/>
  <c r="V157" i="6" s="1"/>
  <c r="A18" i="6"/>
  <c r="P5" i="3" s="1"/>
  <c r="A17" i="6"/>
  <c r="L6" i="1" s="1"/>
  <c r="A16" i="6"/>
  <c r="H6" i="1" s="1"/>
  <c r="A15" i="6"/>
  <c r="N2" i="6" s="1"/>
  <c r="V12" i="6"/>
  <c r="V13" i="6" s="1"/>
  <c r="V14" i="6" s="1"/>
  <c r="V15" i="6" s="1"/>
  <c r="V16" i="6" s="1"/>
  <c r="V17" i="6" s="1"/>
  <c r="V18" i="6" s="1"/>
  <c r="V19" i="6" s="1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V37" i="6" s="1"/>
  <c r="V38" i="6" s="1"/>
  <c r="V39" i="6" s="1"/>
  <c r="V40" i="6" s="1"/>
  <c r="V41" i="6" s="1"/>
  <c r="V42" i="6" s="1"/>
  <c r="V43" i="6" s="1"/>
  <c r="V44" i="6" s="1"/>
  <c r="V45" i="6" s="1"/>
  <c r="V46" i="6" s="1"/>
  <c r="V47" i="6" s="1"/>
  <c r="V11" i="6"/>
  <c r="V9" i="6"/>
  <c r="V8" i="6" s="1"/>
  <c r="V7" i="6" s="1"/>
  <c r="H9" i="6"/>
  <c r="G9" i="6"/>
  <c r="C9" i="6"/>
  <c r="W8" i="6"/>
  <c r="W12" i="6" s="1"/>
  <c r="H8" i="6"/>
  <c r="G8" i="6"/>
  <c r="W7" i="6"/>
  <c r="H7" i="6"/>
  <c r="G7" i="6"/>
  <c r="C7" i="6"/>
  <c r="W6" i="6"/>
  <c r="W10" i="6" s="1"/>
  <c r="V6" i="6"/>
  <c r="V5" i="6" s="1"/>
  <c r="H6" i="6"/>
  <c r="G6" i="6"/>
  <c r="X5" i="6"/>
  <c r="X9" i="6" s="1"/>
  <c r="X13" i="6" s="1"/>
  <c r="X17" i="6" s="1"/>
  <c r="X21" i="6" s="1"/>
  <c r="X25" i="6" s="1"/>
  <c r="X29" i="6" s="1"/>
  <c r="X33" i="6" s="1"/>
  <c r="X37" i="6" s="1"/>
  <c r="X41" i="6" s="1"/>
  <c r="X45" i="6" s="1"/>
  <c r="X49" i="6" s="1"/>
  <c r="X53" i="6" s="1"/>
  <c r="X57" i="6" s="1"/>
  <c r="X61" i="6" s="1"/>
  <c r="X65" i="6" s="1"/>
  <c r="X69" i="6" s="1"/>
  <c r="X73" i="6" s="1"/>
  <c r="X77" i="6" s="1"/>
  <c r="X81" i="6" s="1"/>
  <c r="X85" i="6" s="1"/>
  <c r="X89" i="6" s="1"/>
  <c r="X93" i="6" s="1"/>
  <c r="X97" i="6" s="1"/>
  <c r="X101" i="6" s="1"/>
  <c r="X105" i="6" s="1"/>
  <c r="X109" i="6" s="1"/>
  <c r="X113" i="6" s="1"/>
  <c r="X117" i="6" s="1"/>
  <c r="X121" i="6" s="1"/>
  <c r="X125" i="6" s="1"/>
  <c r="X129" i="6" s="1"/>
  <c r="X133" i="6" s="1"/>
  <c r="X137" i="6" s="1"/>
  <c r="X141" i="6" s="1"/>
  <c r="X145" i="6" s="1"/>
  <c r="X149" i="6" s="1"/>
  <c r="X153" i="6" s="1"/>
  <c r="X157" i="6" s="1"/>
  <c r="W5" i="6"/>
  <c r="H5" i="6"/>
  <c r="G5" i="6"/>
  <c r="C5" i="6"/>
  <c r="V4" i="6"/>
  <c r="V3" i="6" s="1"/>
  <c r="V2" i="6" s="1"/>
  <c r="V1" i="6" s="1"/>
  <c r="N4" i="6"/>
  <c r="H4" i="6"/>
  <c r="G4" i="6"/>
  <c r="C4" i="6"/>
  <c r="H3" i="6"/>
  <c r="G3" i="6"/>
  <c r="C3" i="6"/>
  <c r="X2" i="6"/>
  <c r="M2" i="6"/>
  <c r="K2" i="6"/>
  <c r="B3" i="3" s="1"/>
  <c r="Y1" i="6"/>
  <c r="P209" i="4"/>
  <c r="L209" i="4"/>
  <c r="F209" i="4"/>
  <c r="B209" i="4"/>
  <c r="D211" i="3" s="1"/>
  <c r="A209" i="4"/>
  <c r="Q208" i="4"/>
  <c r="P210" i="3" s="1"/>
  <c r="P208" i="4"/>
  <c r="G208" i="4"/>
  <c r="H210" i="3" s="1"/>
  <c r="F208" i="4"/>
  <c r="A208" i="4"/>
  <c r="U207" i="4"/>
  <c r="Q207" i="4"/>
  <c r="K207" i="4"/>
  <c r="G207" i="4"/>
  <c r="H209" i="3" s="1"/>
  <c r="A207" i="4"/>
  <c r="U206" i="4"/>
  <c r="L206" i="4"/>
  <c r="L208" i="3" s="1"/>
  <c r="K206" i="4"/>
  <c r="B206" i="4"/>
  <c r="D208" i="3" s="1"/>
  <c r="A206" i="4"/>
  <c r="P205" i="4"/>
  <c r="L205" i="4"/>
  <c r="L207" i="3" s="1"/>
  <c r="F205" i="4"/>
  <c r="B205" i="4"/>
  <c r="D207" i="3" s="1"/>
  <c r="A205" i="4"/>
  <c r="Q204" i="4"/>
  <c r="P206" i="3" s="1"/>
  <c r="P204" i="4"/>
  <c r="G204" i="4"/>
  <c r="H206" i="3" s="1"/>
  <c r="F204" i="4"/>
  <c r="A204" i="4"/>
  <c r="U203" i="4"/>
  <c r="Q203" i="4"/>
  <c r="P205" i="3" s="1"/>
  <c r="K203" i="4"/>
  <c r="G203" i="4"/>
  <c r="H205" i="3" s="1"/>
  <c r="A203" i="4"/>
  <c r="U202" i="4"/>
  <c r="L202" i="4"/>
  <c r="L204" i="3" s="1"/>
  <c r="K202" i="4"/>
  <c r="B202" i="4"/>
  <c r="D204" i="3" s="1"/>
  <c r="A202" i="4"/>
  <c r="P201" i="4"/>
  <c r="L201" i="4"/>
  <c r="L203" i="3" s="1"/>
  <c r="F201" i="4"/>
  <c r="B201" i="4"/>
  <c r="D203" i="3" s="1"/>
  <c r="A201" i="4"/>
  <c r="Q200" i="4"/>
  <c r="P202" i="3" s="1"/>
  <c r="P200" i="4"/>
  <c r="G200" i="4"/>
  <c r="H202" i="3" s="1"/>
  <c r="F200" i="4"/>
  <c r="A200" i="4"/>
  <c r="U199" i="4"/>
  <c r="Q199" i="4"/>
  <c r="K199" i="4"/>
  <c r="G199" i="4"/>
  <c r="A199" i="4"/>
  <c r="U198" i="4"/>
  <c r="L198" i="4"/>
  <c r="L200" i="3" s="1"/>
  <c r="K198" i="4"/>
  <c r="B198" i="4"/>
  <c r="D200" i="3" s="1"/>
  <c r="A198" i="4"/>
  <c r="P197" i="4"/>
  <c r="L197" i="4"/>
  <c r="L199" i="3" s="1"/>
  <c r="F197" i="4"/>
  <c r="B197" i="4"/>
  <c r="D199" i="3" s="1"/>
  <c r="A197" i="4"/>
  <c r="Q196" i="4"/>
  <c r="P198" i="3" s="1"/>
  <c r="P196" i="4"/>
  <c r="G196" i="4"/>
  <c r="H198" i="3" s="1"/>
  <c r="F196" i="4"/>
  <c r="A196" i="4"/>
  <c r="U194" i="4"/>
  <c r="Q194" i="4"/>
  <c r="P196" i="3" s="1"/>
  <c r="K194" i="4"/>
  <c r="G194" i="4"/>
  <c r="H196" i="3" s="1"/>
  <c r="A194" i="4"/>
  <c r="U193" i="4"/>
  <c r="L193" i="4"/>
  <c r="L195" i="3" s="1"/>
  <c r="K193" i="4"/>
  <c r="B193" i="4"/>
  <c r="D195" i="3" s="1"/>
  <c r="A193" i="4"/>
  <c r="P192" i="4"/>
  <c r="L192" i="4"/>
  <c r="L194" i="3" s="1"/>
  <c r="F192" i="4"/>
  <c r="B192" i="4"/>
  <c r="D194" i="3" s="1"/>
  <c r="A192" i="4"/>
  <c r="Q191" i="4"/>
  <c r="P193" i="3" s="1"/>
  <c r="P191" i="4"/>
  <c r="G191" i="4"/>
  <c r="H193" i="3" s="1"/>
  <c r="F191" i="4"/>
  <c r="A191" i="4"/>
  <c r="U190" i="4"/>
  <c r="Q190" i="4"/>
  <c r="P192" i="3" s="1"/>
  <c r="K190" i="4"/>
  <c r="G190" i="4"/>
  <c r="H192" i="3" s="1"/>
  <c r="A190" i="4"/>
  <c r="U189" i="4"/>
  <c r="L189" i="4"/>
  <c r="K189" i="4"/>
  <c r="B189" i="4"/>
  <c r="D191" i="3" s="1"/>
  <c r="A189" i="4"/>
  <c r="P188" i="4"/>
  <c r="L188" i="4"/>
  <c r="L190" i="3" s="1"/>
  <c r="F188" i="4"/>
  <c r="B188" i="4"/>
  <c r="D190" i="3" s="1"/>
  <c r="A188" i="4"/>
  <c r="Q187" i="4"/>
  <c r="P189" i="3" s="1"/>
  <c r="P187" i="4"/>
  <c r="G187" i="4"/>
  <c r="H189" i="3" s="1"/>
  <c r="F187" i="4"/>
  <c r="A187" i="4"/>
  <c r="U186" i="4"/>
  <c r="Q186" i="4"/>
  <c r="P188" i="3" s="1"/>
  <c r="K186" i="4"/>
  <c r="G186" i="4"/>
  <c r="H188" i="3" s="1"/>
  <c r="A186" i="4"/>
  <c r="U185" i="4"/>
  <c r="L185" i="4"/>
  <c r="L187" i="3" s="1"/>
  <c r="K185" i="4"/>
  <c r="B185" i="4"/>
  <c r="D187" i="3" s="1"/>
  <c r="A185" i="4"/>
  <c r="P184" i="4"/>
  <c r="L184" i="4"/>
  <c r="L186" i="3" s="1"/>
  <c r="F184" i="4"/>
  <c r="B184" i="4"/>
  <c r="D186" i="3" s="1"/>
  <c r="A184" i="4"/>
  <c r="Q183" i="4"/>
  <c r="P185" i="3" s="1"/>
  <c r="P183" i="4"/>
  <c r="G183" i="4"/>
  <c r="H185" i="3" s="1"/>
  <c r="F183" i="4"/>
  <c r="A183" i="4"/>
  <c r="U182" i="4"/>
  <c r="Q182" i="4"/>
  <c r="P184" i="3" s="1"/>
  <c r="K182" i="4"/>
  <c r="G182" i="4"/>
  <c r="A182" i="4"/>
  <c r="U181" i="4"/>
  <c r="L181" i="4"/>
  <c r="L183" i="3" s="1"/>
  <c r="K181" i="4"/>
  <c r="F181" i="4"/>
  <c r="B181" i="4"/>
  <c r="D183" i="3" s="1"/>
  <c r="A181" i="4"/>
  <c r="Q180" i="4"/>
  <c r="P180" i="4"/>
  <c r="L180" i="4"/>
  <c r="G180" i="4"/>
  <c r="F180" i="4"/>
  <c r="B180" i="4"/>
  <c r="A180" i="4"/>
  <c r="U178" i="4"/>
  <c r="Q178" i="4"/>
  <c r="P180" i="3" s="1"/>
  <c r="P178" i="4"/>
  <c r="K178" i="4"/>
  <c r="G178" i="4"/>
  <c r="H180" i="3" s="1"/>
  <c r="F178" i="4"/>
  <c r="A178" i="4"/>
  <c r="U177" i="4"/>
  <c r="Q177" i="4"/>
  <c r="L177" i="4"/>
  <c r="L179" i="3" s="1"/>
  <c r="K177" i="4"/>
  <c r="G177" i="4"/>
  <c r="H179" i="3" s="1"/>
  <c r="B177" i="4"/>
  <c r="D179" i="3" s="1"/>
  <c r="A177" i="4"/>
  <c r="U176" i="4"/>
  <c r="P176" i="4"/>
  <c r="L176" i="4"/>
  <c r="L178" i="3" s="1"/>
  <c r="K176" i="4"/>
  <c r="F176" i="4"/>
  <c r="B176" i="4"/>
  <c r="D178" i="3" s="1"/>
  <c r="A176" i="4"/>
  <c r="Q175" i="4"/>
  <c r="P177" i="3" s="1"/>
  <c r="P175" i="4"/>
  <c r="L175" i="4"/>
  <c r="L177" i="3" s="1"/>
  <c r="G175" i="4"/>
  <c r="F175" i="4"/>
  <c r="B175" i="4"/>
  <c r="D177" i="3" s="1"/>
  <c r="A175" i="4"/>
  <c r="U174" i="4"/>
  <c r="Q174" i="4"/>
  <c r="P176" i="3" s="1"/>
  <c r="P174" i="4"/>
  <c r="K174" i="4"/>
  <c r="G174" i="4"/>
  <c r="H176" i="3" s="1"/>
  <c r="F174" i="4"/>
  <c r="A174" i="4"/>
  <c r="U173" i="4"/>
  <c r="Q173" i="4"/>
  <c r="P175" i="3" s="1"/>
  <c r="L173" i="4"/>
  <c r="L175" i="3" s="1"/>
  <c r="K173" i="4"/>
  <c r="G173" i="4"/>
  <c r="H175" i="3" s="1"/>
  <c r="B173" i="4"/>
  <c r="D175" i="3" s="1"/>
  <c r="A173" i="4"/>
  <c r="U172" i="4"/>
  <c r="P172" i="4"/>
  <c r="L172" i="4"/>
  <c r="L174" i="3" s="1"/>
  <c r="K172" i="4"/>
  <c r="F172" i="4"/>
  <c r="B172" i="4"/>
  <c r="D174" i="3" s="1"/>
  <c r="A172" i="4"/>
  <c r="Q171" i="4"/>
  <c r="P173" i="3" s="1"/>
  <c r="P171" i="4"/>
  <c r="L171" i="4"/>
  <c r="L173" i="3" s="1"/>
  <c r="G171" i="4"/>
  <c r="H173" i="3" s="1"/>
  <c r="F171" i="4"/>
  <c r="B171" i="4"/>
  <c r="D173" i="3" s="1"/>
  <c r="A171" i="4"/>
  <c r="U170" i="4"/>
  <c r="Q170" i="4"/>
  <c r="P172" i="3" s="1"/>
  <c r="P170" i="4"/>
  <c r="K170" i="4"/>
  <c r="G170" i="4"/>
  <c r="H172" i="3" s="1"/>
  <c r="F170" i="4"/>
  <c r="A170" i="4"/>
  <c r="U169" i="4"/>
  <c r="Q169" i="4"/>
  <c r="L169" i="4"/>
  <c r="L171" i="3" s="1"/>
  <c r="K169" i="4"/>
  <c r="G169" i="4"/>
  <c r="H171" i="3" s="1"/>
  <c r="B169" i="4"/>
  <c r="D171" i="3" s="1"/>
  <c r="A169" i="4"/>
  <c r="U168" i="4"/>
  <c r="P168" i="4"/>
  <c r="L168" i="4"/>
  <c r="K168" i="4"/>
  <c r="F168" i="4"/>
  <c r="B168" i="4"/>
  <c r="D170" i="3" s="1"/>
  <c r="A168" i="4"/>
  <c r="Q166" i="4"/>
  <c r="P168" i="3" s="1"/>
  <c r="P166" i="4"/>
  <c r="L166" i="4"/>
  <c r="L168" i="3" s="1"/>
  <c r="G166" i="4"/>
  <c r="H168" i="3" s="1"/>
  <c r="F166" i="4"/>
  <c r="B166" i="4"/>
  <c r="D168" i="3" s="1"/>
  <c r="A166" i="4"/>
  <c r="U165" i="4"/>
  <c r="Q165" i="4"/>
  <c r="P165" i="4"/>
  <c r="K165" i="4"/>
  <c r="G165" i="4"/>
  <c r="H167" i="3" s="1"/>
  <c r="F165" i="4"/>
  <c r="A165" i="4"/>
  <c r="U164" i="4"/>
  <c r="Q164" i="4"/>
  <c r="P166" i="3" s="1"/>
  <c r="L164" i="4"/>
  <c r="L166" i="3" s="1"/>
  <c r="K164" i="4"/>
  <c r="G164" i="4"/>
  <c r="H166" i="3" s="1"/>
  <c r="B164" i="4"/>
  <c r="A164" i="4"/>
  <c r="U163" i="4"/>
  <c r="P163" i="4"/>
  <c r="L163" i="4"/>
  <c r="K163" i="4"/>
  <c r="F163" i="4"/>
  <c r="B163" i="4"/>
  <c r="A163" i="4"/>
  <c r="Q162" i="4"/>
  <c r="P162" i="4"/>
  <c r="L162" i="4"/>
  <c r="L164" i="3" s="1"/>
  <c r="G162" i="4"/>
  <c r="F162" i="4"/>
  <c r="B162" i="4"/>
  <c r="D164" i="3" s="1"/>
  <c r="A162" i="4"/>
  <c r="U161" i="4"/>
  <c r="Q161" i="4"/>
  <c r="P163" i="3" s="1"/>
  <c r="P161" i="4"/>
  <c r="K161" i="4"/>
  <c r="G161" i="4"/>
  <c r="H163" i="3" s="1"/>
  <c r="F161" i="4"/>
  <c r="A161" i="4"/>
  <c r="U160" i="4"/>
  <c r="Q160" i="4"/>
  <c r="L160" i="4"/>
  <c r="L162" i="3" s="1"/>
  <c r="K160" i="4"/>
  <c r="G160" i="4"/>
  <c r="B160" i="4"/>
  <c r="D162" i="3" s="1"/>
  <c r="A160" i="4"/>
  <c r="U159" i="4"/>
  <c r="P159" i="4"/>
  <c r="L159" i="4"/>
  <c r="K159" i="4"/>
  <c r="F159" i="4"/>
  <c r="B159" i="4"/>
  <c r="D161" i="3" s="1"/>
  <c r="A159" i="4"/>
  <c r="Q158" i="4"/>
  <c r="P160" i="3" s="1"/>
  <c r="P158" i="4"/>
  <c r="L158" i="4"/>
  <c r="L160" i="3" s="1"/>
  <c r="G158" i="4"/>
  <c r="H160" i="3" s="1"/>
  <c r="F158" i="4"/>
  <c r="B158" i="4"/>
  <c r="D160" i="3" s="1"/>
  <c r="A158" i="4"/>
  <c r="U157" i="4"/>
  <c r="Q157" i="4"/>
  <c r="P157" i="4"/>
  <c r="K157" i="4"/>
  <c r="G157" i="4"/>
  <c r="H159" i="3" s="1"/>
  <c r="F157" i="4"/>
  <c r="A157" i="4"/>
  <c r="U156" i="4"/>
  <c r="Q156" i="4"/>
  <c r="P158" i="3" s="1"/>
  <c r="L156" i="4"/>
  <c r="L158" i="3" s="1"/>
  <c r="K156" i="4"/>
  <c r="G156" i="4"/>
  <c r="H158" i="3" s="1"/>
  <c r="B156" i="4"/>
  <c r="A156" i="4"/>
  <c r="U155" i="4"/>
  <c r="P155" i="4"/>
  <c r="L155" i="4"/>
  <c r="L157" i="3" s="1"/>
  <c r="K155" i="4"/>
  <c r="F155" i="4"/>
  <c r="B155" i="4"/>
  <c r="D157" i="3" s="1"/>
  <c r="A155" i="4"/>
  <c r="Q154" i="4"/>
  <c r="P156" i="3" s="1"/>
  <c r="P154" i="4"/>
  <c r="L154" i="4"/>
  <c r="L156" i="3" s="1"/>
  <c r="G154" i="4"/>
  <c r="H156" i="3" s="1"/>
  <c r="F154" i="4"/>
  <c r="B154" i="4"/>
  <c r="D156" i="3" s="1"/>
  <c r="A154" i="4"/>
  <c r="U153" i="4"/>
  <c r="Q153" i="4"/>
  <c r="P153" i="4"/>
  <c r="K153" i="4"/>
  <c r="G153" i="4"/>
  <c r="H155" i="3" s="1"/>
  <c r="F153" i="4"/>
  <c r="A153" i="4"/>
  <c r="U152" i="4"/>
  <c r="Q152" i="4"/>
  <c r="P154" i="3" s="1"/>
  <c r="L152" i="4"/>
  <c r="L154" i="3" s="1"/>
  <c r="K152" i="4"/>
  <c r="G152" i="4"/>
  <c r="H154" i="3" s="1"/>
  <c r="B152" i="4"/>
  <c r="D154" i="3" s="1"/>
  <c r="A152" i="4"/>
  <c r="U151" i="4"/>
  <c r="P151" i="4"/>
  <c r="L151" i="4"/>
  <c r="L153" i="3" s="1"/>
  <c r="K151" i="4"/>
  <c r="F151" i="4"/>
  <c r="B151" i="4"/>
  <c r="D153" i="3" s="1"/>
  <c r="A151" i="4"/>
  <c r="Q150" i="4"/>
  <c r="P152" i="3" s="1"/>
  <c r="P150" i="4"/>
  <c r="L150" i="4"/>
  <c r="G150" i="4"/>
  <c r="H152" i="3" s="1"/>
  <c r="F150" i="4"/>
  <c r="B150" i="4"/>
  <c r="D152" i="3" s="1"/>
  <c r="A150" i="4"/>
  <c r="U149" i="4"/>
  <c r="Q149" i="4"/>
  <c r="P149" i="4"/>
  <c r="K149" i="4"/>
  <c r="G149" i="4"/>
  <c r="F149" i="4"/>
  <c r="A149" i="4"/>
  <c r="U148" i="4"/>
  <c r="Q148" i="4"/>
  <c r="P150" i="3" s="1"/>
  <c r="L148" i="4"/>
  <c r="L150" i="3" s="1"/>
  <c r="K148" i="4"/>
  <c r="G148" i="4"/>
  <c r="H150" i="3" s="1"/>
  <c r="B148" i="4"/>
  <c r="D150" i="3" s="1"/>
  <c r="A148" i="4"/>
  <c r="U147" i="4"/>
  <c r="P147" i="4"/>
  <c r="L147" i="4"/>
  <c r="L149" i="3" s="1"/>
  <c r="K147" i="4"/>
  <c r="F147" i="4"/>
  <c r="B147" i="4"/>
  <c r="D149" i="3" s="1"/>
  <c r="A147" i="4"/>
  <c r="Q146" i="4"/>
  <c r="P148" i="3" s="1"/>
  <c r="P146" i="4"/>
  <c r="L146" i="4"/>
  <c r="L148" i="3" s="1"/>
  <c r="G146" i="4"/>
  <c r="H148" i="3" s="1"/>
  <c r="F146" i="4"/>
  <c r="B146" i="4"/>
  <c r="D148" i="3" s="1"/>
  <c r="A146" i="4"/>
  <c r="U145" i="4"/>
  <c r="Q145" i="4"/>
  <c r="P147" i="3" s="1"/>
  <c r="P145" i="4"/>
  <c r="K145" i="4"/>
  <c r="G145" i="4"/>
  <c r="H147" i="3" s="1"/>
  <c r="F145" i="4"/>
  <c r="A145" i="4"/>
  <c r="U144" i="4"/>
  <c r="Q144" i="4"/>
  <c r="P146" i="3" s="1"/>
  <c r="L144" i="4"/>
  <c r="L146" i="3" s="1"/>
  <c r="K144" i="4"/>
  <c r="G144" i="4"/>
  <c r="H146" i="3" s="1"/>
  <c r="B144" i="4"/>
  <c r="D146" i="3" s="1"/>
  <c r="A144" i="4"/>
  <c r="U143" i="4"/>
  <c r="P143" i="4"/>
  <c r="L143" i="4"/>
  <c r="L145" i="3" s="1"/>
  <c r="K143" i="4"/>
  <c r="F143" i="4"/>
  <c r="B143" i="4"/>
  <c r="D145" i="3" s="1"/>
  <c r="A143" i="4"/>
  <c r="Q142" i="4"/>
  <c r="P144" i="3" s="1"/>
  <c r="P142" i="4"/>
  <c r="L142" i="4"/>
  <c r="G142" i="4"/>
  <c r="H144" i="3" s="1"/>
  <c r="F142" i="4"/>
  <c r="B142" i="4"/>
  <c r="D144" i="3" s="1"/>
  <c r="A142" i="4"/>
  <c r="U141" i="4"/>
  <c r="Q141" i="4"/>
  <c r="P141" i="4"/>
  <c r="L141" i="4"/>
  <c r="L143" i="3" s="1"/>
  <c r="K141" i="4"/>
  <c r="G141" i="4"/>
  <c r="H143" i="3" s="1"/>
  <c r="F141" i="4"/>
  <c r="B141" i="4"/>
  <c r="A141" i="4"/>
  <c r="U139" i="4"/>
  <c r="Q139" i="4"/>
  <c r="P141" i="3" s="1"/>
  <c r="P139" i="4"/>
  <c r="L139" i="4"/>
  <c r="L141" i="3" s="1"/>
  <c r="K139" i="4"/>
  <c r="G139" i="4"/>
  <c r="H141" i="3" s="1"/>
  <c r="F139" i="4"/>
  <c r="B139" i="4"/>
  <c r="D141" i="3" s="1"/>
  <c r="A139" i="4"/>
  <c r="U138" i="4"/>
  <c r="Q138" i="4"/>
  <c r="P140" i="3" s="1"/>
  <c r="P138" i="4"/>
  <c r="L138" i="4"/>
  <c r="L140" i="3" s="1"/>
  <c r="K138" i="4"/>
  <c r="G138" i="4"/>
  <c r="H140" i="3" s="1"/>
  <c r="F138" i="4"/>
  <c r="B138" i="4"/>
  <c r="A138" i="4"/>
  <c r="U137" i="4"/>
  <c r="Q137" i="4"/>
  <c r="P139" i="3" s="1"/>
  <c r="P137" i="4"/>
  <c r="L137" i="4"/>
  <c r="L139" i="3" s="1"/>
  <c r="K137" i="4"/>
  <c r="G137" i="4"/>
  <c r="H139" i="3" s="1"/>
  <c r="F137" i="4"/>
  <c r="B137" i="4"/>
  <c r="D139" i="3" s="1"/>
  <c r="A137" i="4"/>
  <c r="U136" i="4"/>
  <c r="Q136" i="4"/>
  <c r="P138" i="3" s="1"/>
  <c r="P136" i="4"/>
  <c r="L136" i="4"/>
  <c r="L138" i="3" s="1"/>
  <c r="K136" i="4"/>
  <c r="G136" i="4"/>
  <c r="F136" i="4"/>
  <c r="B136" i="4"/>
  <c r="D138" i="3" s="1"/>
  <c r="A136" i="4"/>
  <c r="U135" i="4"/>
  <c r="Q135" i="4"/>
  <c r="P137" i="3" s="1"/>
  <c r="P135" i="4"/>
  <c r="L135" i="4"/>
  <c r="L137" i="3" s="1"/>
  <c r="K135" i="4"/>
  <c r="G135" i="4"/>
  <c r="H137" i="3" s="1"/>
  <c r="F135" i="4"/>
  <c r="B135" i="4"/>
  <c r="D137" i="3" s="1"/>
  <c r="A135" i="4"/>
  <c r="U134" i="4"/>
  <c r="Q134" i="4"/>
  <c r="P136" i="3" s="1"/>
  <c r="P134" i="4"/>
  <c r="L134" i="4"/>
  <c r="L136" i="3" s="1"/>
  <c r="K134" i="4"/>
  <c r="G134" i="4"/>
  <c r="H136" i="3" s="1"/>
  <c r="F134" i="4"/>
  <c r="B134" i="4"/>
  <c r="D136" i="3" s="1"/>
  <c r="A134" i="4"/>
  <c r="U133" i="4"/>
  <c r="Q133" i="4"/>
  <c r="P135" i="3" s="1"/>
  <c r="P133" i="4"/>
  <c r="L133" i="4"/>
  <c r="L135" i="3" s="1"/>
  <c r="K133" i="4"/>
  <c r="G133" i="4"/>
  <c r="H135" i="3" s="1"/>
  <c r="F133" i="4"/>
  <c r="B133" i="4"/>
  <c r="D135" i="3" s="1"/>
  <c r="A133" i="4"/>
  <c r="U132" i="4"/>
  <c r="Q132" i="4"/>
  <c r="P134" i="3" s="1"/>
  <c r="P132" i="4"/>
  <c r="L132" i="4"/>
  <c r="L134" i="3" s="1"/>
  <c r="K132" i="4"/>
  <c r="G132" i="4"/>
  <c r="H134" i="3" s="1"/>
  <c r="F132" i="4"/>
  <c r="B132" i="4"/>
  <c r="D134" i="3" s="1"/>
  <c r="A132" i="4"/>
  <c r="U131" i="4"/>
  <c r="Q131" i="4"/>
  <c r="P133" i="3" s="1"/>
  <c r="P131" i="4"/>
  <c r="L131" i="4"/>
  <c r="L133" i="3" s="1"/>
  <c r="K131" i="4"/>
  <c r="G131" i="4"/>
  <c r="H133" i="3" s="1"/>
  <c r="F131" i="4"/>
  <c r="B131" i="4"/>
  <c r="D133" i="3" s="1"/>
  <c r="A131" i="4"/>
  <c r="U130" i="4"/>
  <c r="Q130" i="4"/>
  <c r="P132" i="3" s="1"/>
  <c r="P130" i="4"/>
  <c r="L130" i="4"/>
  <c r="L132" i="3" s="1"/>
  <c r="K130" i="4"/>
  <c r="G130" i="4"/>
  <c r="H132" i="3" s="1"/>
  <c r="F130" i="4"/>
  <c r="B130" i="4"/>
  <c r="D132" i="3" s="1"/>
  <c r="A130" i="4"/>
  <c r="U129" i="4"/>
  <c r="Q129" i="4"/>
  <c r="P131" i="3" s="1"/>
  <c r="P129" i="4"/>
  <c r="L129" i="4"/>
  <c r="L131" i="3" s="1"/>
  <c r="K129" i="4"/>
  <c r="G129" i="4"/>
  <c r="F129" i="4"/>
  <c r="B129" i="4"/>
  <c r="D131" i="3" s="1"/>
  <c r="A129" i="4"/>
  <c r="U128" i="4"/>
  <c r="Q128" i="4"/>
  <c r="P130" i="3" s="1"/>
  <c r="P128" i="4"/>
  <c r="L128" i="4"/>
  <c r="L130" i="3" s="1"/>
  <c r="K128" i="4"/>
  <c r="G128" i="4"/>
  <c r="H130" i="3" s="1"/>
  <c r="F128" i="4"/>
  <c r="B128" i="4"/>
  <c r="D130" i="3" s="1"/>
  <c r="A128" i="4"/>
  <c r="U127" i="4"/>
  <c r="Q127" i="4"/>
  <c r="P129" i="3" s="1"/>
  <c r="P127" i="4"/>
  <c r="L127" i="4"/>
  <c r="L129" i="3" s="1"/>
  <c r="K127" i="4"/>
  <c r="G127" i="4"/>
  <c r="F127" i="4"/>
  <c r="B127" i="4"/>
  <c r="D129" i="3" s="1"/>
  <c r="A127" i="4"/>
  <c r="U126" i="4"/>
  <c r="Q126" i="4"/>
  <c r="P128" i="3" s="1"/>
  <c r="P126" i="4"/>
  <c r="L126" i="4"/>
  <c r="L128" i="3" s="1"/>
  <c r="K126" i="4"/>
  <c r="G126" i="4"/>
  <c r="H128" i="3" s="1"/>
  <c r="F126" i="4"/>
  <c r="B126" i="4"/>
  <c r="D128" i="3" s="1"/>
  <c r="A126" i="4"/>
  <c r="U125" i="4"/>
  <c r="Q125" i="4"/>
  <c r="P127" i="3" s="1"/>
  <c r="P125" i="4"/>
  <c r="L125" i="4"/>
  <c r="L127" i="3" s="1"/>
  <c r="K125" i="4"/>
  <c r="G125" i="4"/>
  <c r="H127" i="3" s="1"/>
  <c r="F125" i="4"/>
  <c r="B125" i="4"/>
  <c r="D127" i="3" s="1"/>
  <c r="A125" i="4"/>
  <c r="U124" i="4"/>
  <c r="Q124" i="4"/>
  <c r="P124" i="4"/>
  <c r="L124" i="4"/>
  <c r="L126" i="3" s="1"/>
  <c r="K124" i="4"/>
  <c r="G124" i="4"/>
  <c r="H126" i="3" s="1"/>
  <c r="F124" i="4"/>
  <c r="B124" i="4"/>
  <c r="D126" i="3" s="1"/>
  <c r="A124" i="4"/>
  <c r="U123" i="4"/>
  <c r="Q123" i="4"/>
  <c r="P123" i="4"/>
  <c r="L123" i="4"/>
  <c r="K123" i="4"/>
  <c r="G123" i="4"/>
  <c r="H125" i="3" s="1"/>
  <c r="F123" i="4"/>
  <c r="B123" i="4"/>
  <c r="D125" i="3" s="1"/>
  <c r="A123" i="4"/>
  <c r="U122" i="4"/>
  <c r="Q122" i="4"/>
  <c r="P124" i="3" s="1"/>
  <c r="P122" i="4"/>
  <c r="L122" i="4"/>
  <c r="L124" i="3" s="1"/>
  <c r="K122" i="4"/>
  <c r="G122" i="4"/>
  <c r="F122" i="4"/>
  <c r="B122" i="4"/>
  <c r="D124" i="3" s="1"/>
  <c r="A122" i="4"/>
  <c r="U121" i="4"/>
  <c r="Q121" i="4"/>
  <c r="P123" i="3" s="1"/>
  <c r="P121" i="4"/>
  <c r="L121" i="4"/>
  <c r="K121" i="4"/>
  <c r="G121" i="4"/>
  <c r="H123" i="3" s="1"/>
  <c r="F121" i="4"/>
  <c r="B121" i="4"/>
  <c r="D123" i="3" s="1"/>
  <c r="A121" i="4"/>
  <c r="U120" i="4"/>
  <c r="Q120" i="4"/>
  <c r="P120" i="4"/>
  <c r="L120" i="4"/>
  <c r="L122" i="3" s="1"/>
  <c r="K120" i="4"/>
  <c r="G120" i="4"/>
  <c r="F120" i="4"/>
  <c r="B120" i="4"/>
  <c r="A120" i="4"/>
  <c r="U119" i="4"/>
  <c r="Q119" i="4"/>
  <c r="P121" i="3" s="1"/>
  <c r="P119" i="4"/>
  <c r="L119" i="4"/>
  <c r="L121" i="3" s="1"/>
  <c r="K119" i="4"/>
  <c r="G119" i="4"/>
  <c r="H121" i="3" s="1"/>
  <c r="F119" i="4"/>
  <c r="B119" i="4"/>
  <c r="D121" i="3" s="1"/>
  <c r="A119" i="4"/>
  <c r="U118" i="4"/>
  <c r="Q118" i="4"/>
  <c r="P118" i="4"/>
  <c r="L118" i="4"/>
  <c r="L120" i="3" s="1"/>
  <c r="K118" i="4"/>
  <c r="G118" i="4"/>
  <c r="F118" i="4"/>
  <c r="B118" i="4"/>
  <c r="A118" i="4"/>
  <c r="U117" i="4"/>
  <c r="Q117" i="4"/>
  <c r="P119" i="3" s="1"/>
  <c r="P117" i="4"/>
  <c r="L117" i="4"/>
  <c r="L119" i="3" s="1"/>
  <c r="K117" i="4"/>
  <c r="G117" i="4"/>
  <c r="H119" i="3" s="1"/>
  <c r="F117" i="4"/>
  <c r="B117" i="4"/>
  <c r="D119" i="3" s="1"/>
  <c r="A117" i="4"/>
  <c r="U116" i="4"/>
  <c r="Q116" i="4"/>
  <c r="P118" i="3" s="1"/>
  <c r="P116" i="4"/>
  <c r="L116" i="4"/>
  <c r="K116" i="4"/>
  <c r="G116" i="4"/>
  <c r="H118" i="3" s="1"/>
  <c r="F116" i="4"/>
  <c r="B116" i="4"/>
  <c r="A116" i="4"/>
  <c r="U115" i="4"/>
  <c r="Q115" i="4"/>
  <c r="P117" i="3" s="1"/>
  <c r="P115" i="4"/>
  <c r="L115" i="4"/>
  <c r="L117" i="3" s="1"/>
  <c r="K115" i="4"/>
  <c r="G115" i="4"/>
  <c r="H117" i="3" s="1"/>
  <c r="F115" i="4"/>
  <c r="B115" i="4"/>
  <c r="D117" i="3" s="1"/>
  <c r="A115" i="4"/>
  <c r="U114" i="4"/>
  <c r="Q114" i="4"/>
  <c r="P116" i="3" s="1"/>
  <c r="P114" i="4"/>
  <c r="L114" i="4"/>
  <c r="K114" i="4"/>
  <c r="G114" i="4"/>
  <c r="H116" i="3" s="1"/>
  <c r="F114" i="4"/>
  <c r="B114" i="4"/>
  <c r="A114" i="4"/>
  <c r="U113" i="4"/>
  <c r="Q113" i="4"/>
  <c r="P115" i="3" s="1"/>
  <c r="P113" i="4"/>
  <c r="L113" i="4"/>
  <c r="L115" i="3" s="1"/>
  <c r="K113" i="4"/>
  <c r="G113" i="4"/>
  <c r="H115" i="3" s="1"/>
  <c r="F113" i="4"/>
  <c r="B113" i="4"/>
  <c r="A113" i="4"/>
  <c r="U112" i="4"/>
  <c r="Q112" i="4"/>
  <c r="P114" i="3" s="1"/>
  <c r="P112" i="4"/>
  <c r="L112" i="4"/>
  <c r="L114" i="3" s="1"/>
  <c r="K112" i="4"/>
  <c r="G112" i="4"/>
  <c r="H114" i="3" s="1"/>
  <c r="F112" i="4"/>
  <c r="B112" i="4"/>
  <c r="D114" i="3" s="1"/>
  <c r="A112" i="4"/>
  <c r="U111" i="4"/>
  <c r="Q111" i="4"/>
  <c r="P113" i="3" s="1"/>
  <c r="P111" i="4"/>
  <c r="L111" i="4"/>
  <c r="L113" i="3" s="1"/>
  <c r="K111" i="4"/>
  <c r="G111" i="4"/>
  <c r="H113" i="3" s="1"/>
  <c r="F111" i="4"/>
  <c r="B111" i="4"/>
  <c r="D113" i="3" s="1"/>
  <c r="A111" i="4"/>
  <c r="U110" i="4"/>
  <c r="Q110" i="4"/>
  <c r="P112" i="3" s="1"/>
  <c r="P110" i="4"/>
  <c r="L110" i="4"/>
  <c r="L112" i="3" s="1"/>
  <c r="K110" i="4"/>
  <c r="G110" i="4"/>
  <c r="H112" i="3" s="1"/>
  <c r="F110" i="4"/>
  <c r="B110" i="4"/>
  <c r="D112" i="3" s="1"/>
  <c r="A110" i="4"/>
  <c r="U109" i="4"/>
  <c r="Q109" i="4"/>
  <c r="P111" i="3" s="1"/>
  <c r="P109" i="4"/>
  <c r="L109" i="4"/>
  <c r="L111" i="3" s="1"/>
  <c r="K109" i="4"/>
  <c r="G109" i="4"/>
  <c r="H111" i="3" s="1"/>
  <c r="F109" i="4"/>
  <c r="B109" i="4"/>
  <c r="D111" i="3" s="1"/>
  <c r="A109" i="4"/>
  <c r="U108" i="4"/>
  <c r="Q108" i="4"/>
  <c r="P110" i="3" s="1"/>
  <c r="P108" i="4"/>
  <c r="L108" i="4"/>
  <c r="K108" i="4"/>
  <c r="G108" i="4"/>
  <c r="H110" i="3" s="1"/>
  <c r="F108" i="4"/>
  <c r="B108" i="4"/>
  <c r="A108" i="4"/>
  <c r="U107" i="4"/>
  <c r="Q107" i="4"/>
  <c r="P109" i="3" s="1"/>
  <c r="P107" i="4"/>
  <c r="L107" i="4"/>
  <c r="L109" i="3" s="1"/>
  <c r="K107" i="4"/>
  <c r="G107" i="4"/>
  <c r="H109" i="3" s="1"/>
  <c r="F107" i="4"/>
  <c r="B107" i="4"/>
  <c r="D109" i="3" s="1"/>
  <c r="A107" i="4"/>
  <c r="U106" i="4"/>
  <c r="Q106" i="4"/>
  <c r="P108" i="3" s="1"/>
  <c r="P106" i="4"/>
  <c r="L106" i="4"/>
  <c r="L108" i="3" s="1"/>
  <c r="K106" i="4"/>
  <c r="G106" i="4"/>
  <c r="F106" i="4"/>
  <c r="B106" i="4"/>
  <c r="D108" i="3" s="1"/>
  <c r="A106" i="4"/>
  <c r="U105" i="4"/>
  <c r="Q105" i="4"/>
  <c r="S105" i="4" s="1"/>
  <c r="R107" i="3" s="1"/>
  <c r="P105" i="4"/>
  <c r="L105" i="4"/>
  <c r="L107" i="3" s="1"/>
  <c r="K105" i="4"/>
  <c r="G105" i="4"/>
  <c r="H107" i="3" s="1"/>
  <c r="F105" i="4"/>
  <c r="B105" i="4"/>
  <c r="D107" i="3" s="1"/>
  <c r="A105" i="4"/>
  <c r="U103" i="4"/>
  <c r="Q103" i="4"/>
  <c r="P105" i="3" s="1"/>
  <c r="P103" i="4"/>
  <c r="L103" i="4"/>
  <c r="K103" i="4"/>
  <c r="G103" i="4"/>
  <c r="H105" i="3" s="1"/>
  <c r="F103" i="4"/>
  <c r="B103" i="4"/>
  <c r="D105" i="3" s="1"/>
  <c r="A103" i="4"/>
  <c r="U102" i="4"/>
  <c r="Q102" i="4"/>
  <c r="P104" i="3" s="1"/>
  <c r="P102" i="4"/>
  <c r="L102" i="4"/>
  <c r="L104" i="3" s="1"/>
  <c r="K102" i="4"/>
  <c r="G102" i="4"/>
  <c r="H104" i="3" s="1"/>
  <c r="F102" i="4"/>
  <c r="B102" i="4"/>
  <c r="D104" i="3" s="1"/>
  <c r="A102" i="4"/>
  <c r="U101" i="4"/>
  <c r="Q101" i="4"/>
  <c r="P103" i="3" s="1"/>
  <c r="P101" i="4"/>
  <c r="L101" i="4"/>
  <c r="L103" i="3" s="1"/>
  <c r="K101" i="4"/>
  <c r="G101" i="4"/>
  <c r="H103" i="3" s="1"/>
  <c r="F101" i="4"/>
  <c r="B101" i="4"/>
  <c r="D103" i="3" s="1"/>
  <c r="A101" i="4"/>
  <c r="U100" i="4"/>
  <c r="Q100" i="4"/>
  <c r="P102" i="3" s="1"/>
  <c r="P100" i="4"/>
  <c r="L100" i="4"/>
  <c r="L102" i="3" s="1"/>
  <c r="K100" i="4"/>
  <c r="G100" i="4"/>
  <c r="H102" i="3" s="1"/>
  <c r="F100" i="4"/>
  <c r="B100" i="4"/>
  <c r="D102" i="3" s="1"/>
  <c r="A100" i="4"/>
  <c r="U99" i="4"/>
  <c r="Q99" i="4"/>
  <c r="P101" i="3" s="1"/>
  <c r="P99" i="4"/>
  <c r="L99" i="4"/>
  <c r="K99" i="4"/>
  <c r="G99" i="4"/>
  <c r="H101" i="3" s="1"/>
  <c r="F99" i="4"/>
  <c r="B99" i="4"/>
  <c r="D101" i="3" s="1"/>
  <c r="A99" i="4"/>
  <c r="U98" i="4"/>
  <c r="Q98" i="4"/>
  <c r="S98" i="4" s="1"/>
  <c r="R100" i="3" s="1"/>
  <c r="P98" i="4"/>
  <c r="L98" i="4"/>
  <c r="L100" i="3" s="1"/>
  <c r="K98" i="4"/>
  <c r="G98" i="4"/>
  <c r="H100" i="3" s="1"/>
  <c r="F98" i="4"/>
  <c r="B98" i="4"/>
  <c r="D100" i="3" s="1"/>
  <c r="A98" i="4"/>
  <c r="U96" i="4"/>
  <c r="Q96" i="4"/>
  <c r="P98" i="3" s="1"/>
  <c r="P96" i="4"/>
  <c r="L96" i="4"/>
  <c r="L98" i="3" s="1"/>
  <c r="K96" i="4"/>
  <c r="G96" i="4"/>
  <c r="H98" i="3" s="1"/>
  <c r="F96" i="4"/>
  <c r="B96" i="4"/>
  <c r="D98" i="3" s="1"/>
  <c r="A96" i="4"/>
  <c r="U95" i="4"/>
  <c r="Q95" i="4"/>
  <c r="P97" i="3" s="1"/>
  <c r="P95" i="4"/>
  <c r="L95" i="4"/>
  <c r="L97" i="3" s="1"/>
  <c r="K95" i="4"/>
  <c r="G95" i="4"/>
  <c r="H97" i="3" s="1"/>
  <c r="F95" i="4"/>
  <c r="B95" i="4"/>
  <c r="D97" i="3" s="1"/>
  <c r="A95" i="4"/>
  <c r="U94" i="4"/>
  <c r="Q94" i="4"/>
  <c r="P96" i="3" s="1"/>
  <c r="P94" i="4"/>
  <c r="L94" i="4"/>
  <c r="K94" i="4"/>
  <c r="G94" i="4"/>
  <c r="H96" i="3" s="1"/>
  <c r="F94" i="4"/>
  <c r="B94" i="4"/>
  <c r="D96" i="3" s="1"/>
  <c r="A94" i="4"/>
  <c r="U93" i="4"/>
  <c r="Q93" i="4"/>
  <c r="P95" i="3" s="1"/>
  <c r="P93" i="4"/>
  <c r="L93" i="4"/>
  <c r="L95" i="3" s="1"/>
  <c r="K93" i="4"/>
  <c r="G93" i="4"/>
  <c r="H95" i="3" s="1"/>
  <c r="F93" i="4"/>
  <c r="B93" i="4"/>
  <c r="D95" i="3" s="1"/>
  <c r="A93" i="4"/>
  <c r="U92" i="4"/>
  <c r="Q92" i="4"/>
  <c r="P94" i="3" s="1"/>
  <c r="P92" i="4"/>
  <c r="L92" i="4"/>
  <c r="L94" i="3" s="1"/>
  <c r="K92" i="4"/>
  <c r="G92" i="4"/>
  <c r="H94" i="3" s="1"/>
  <c r="F92" i="4"/>
  <c r="B92" i="4"/>
  <c r="D94" i="3" s="1"/>
  <c r="A92" i="4"/>
  <c r="U91" i="4"/>
  <c r="Q91" i="4"/>
  <c r="P93" i="3" s="1"/>
  <c r="P91" i="4"/>
  <c r="L91" i="4"/>
  <c r="L93" i="3" s="1"/>
  <c r="K91" i="4"/>
  <c r="G91" i="4"/>
  <c r="H93" i="3" s="1"/>
  <c r="F91" i="4"/>
  <c r="B91" i="4"/>
  <c r="D93" i="3" s="1"/>
  <c r="A91" i="4"/>
  <c r="U89" i="4"/>
  <c r="Q89" i="4"/>
  <c r="P91" i="3" s="1"/>
  <c r="P89" i="4"/>
  <c r="L89" i="4"/>
  <c r="K89" i="4"/>
  <c r="G89" i="4"/>
  <c r="H91" i="3" s="1"/>
  <c r="F89" i="4"/>
  <c r="B89" i="4"/>
  <c r="D91" i="3" s="1"/>
  <c r="A89" i="4"/>
  <c r="U88" i="4"/>
  <c r="Q88" i="4"/>
  <c r="P90" i="3" s="1"/>
  <c r="P88" i="4"/>
  <c r="L88" i="4"/>
  <c r="L90" i="3" s="1"/>
  <c r="K88" i="4"/>
  <c r="G88" i="4"/>
  <c r="H90" i="3" s="1"/>
  <c r="F88" i="4"/>
  <c r="B88" i="4"/>
  <c r="D90" i="3" s="1"/>
  <c r="A88" i="4"/>
  <c r="U87" i="4"/>
  <c r="Q87" i="4"/>
  <c r="P87" i="4"/>
  <c r="L87" i="4"/>
  <c r="L89" i="3" s="1"/>
  <c r="K87" i="4"/>
  <c r="G87" i="4"/>
  <c r="H89" i="3" s="1"/>
  <c r="F87" i="4"/>
  <c r="B87" i="4"/>
  <c r="D89" i="3" s="1"/>
  <c r="A87" i="4"/>
  <c r="U86" i="4"/>
  <c r="Q86" i="4"/>
  <c r="P88" i="3" s="1"/>
  <c r="P86" i="4"/>
  <c r="L86" i="4"/>
  <c r="L88" i="3" s="1"/>
  <c r="K86" i="4"/>
  <c r="G86" i="4"/>
  <c r="H88" i="3" s="1"/>
  <c r="F86" i="4"/>
  <c r="B86" i="4"/>
  <c r="D88" i="3" s="1"/>
  <c r="A86" i="4"/>
  <c r="U85" i="4"/>
  <c r="Q85" i="4"/>
  <c r="P87" i="3" s="1"/>
  <c r="P85" i="4"/>
  <c r="L85" i="4"/>
  <c r="L87" i="3" s="1"/>
  <c r="K85" i="4"/>
  <c r="G85" i="4"/>
  <c r="H87" i="3" s="1"/>
  <c r="F85" i="4"/>
  <c r="B85" i="4"/>
  <c r="D87" i="3" s="1"/>
  <c r="A85" i="4"/>
  <c r="U84" i="4"/>
  <c r="Q84" i="4"/>
  <c r="P86" i="3" s="1"/>
  <c r="P84" i="4"/>
  <c r="L84" i="4"/>
  <c r="K84" i="4"/>
  <c r="G84" i="4"/>
  <c r="H86" i="3" s="1"/>
  <c r="F84" i="4"/>
  <c r="B84" i="4"/>
  <c r="D86" i="3" s="1"/>
  <c r="A84" i="4"/>
  <c r="U83" i="4"/>
  <c r="Q83" i="4"/>
  <c r="P83" i="4"/>
  <c r="L83" i="4"/>
  <c r="L85" i="3" s="1"/>
  <c r="K83" i="4"/>
  <c r="G83" i="4"/>
  <c r="H85" i="3" s="1"/>
  <c r="F83" i="4"/>
  <c r="B83" i="4"/>
  <c r="D85" i="3" s="1"/>
  <c r="A83" i="4"/>
  <c r="U82" i="4"/>
  <c r="Q82" i="4"/>
  <c r="P84" i="3" s="1"/>
  <c r="P82" i="4"/>
  <c r="L82" i="4"/>
  <c r="L84" i="3" s="1"/>
  <c r="K82" i="4"/>
  <c r="G82" i="4"/>
  <c r="H84" i="3" s="1"/>
  <c r="F82" i="4"/>
  <c r="B82" i="4"/>
  <c r="D84" i="3" s="1"/>
  <c r="A82" i="4"/>
  <c r="U81" i="4"/>
  <c r="Q81" i="4"/>
  <c r="P83" i="3" s="1"/>
  <c r="P81" i="4"/>
  <c r="L81" i="4"/>
  <c r="K81" i="4"/>
  <c r="G81" i="4"/>
  <c r="H83" i="3" s="1"/>
  <c r="F81" i="4"/>
  <c r="B81" i="4"/>
  <c r="D83" i="3" s="1"/>
  <c r="A81" i="4"/>
  <c r="U80" i="4"/>
  <c r="Q80" i="4"/>
  <c r="P82" i="3" s="1"/>
  <c r="P80" i="4"/>
  <c r="L80" i="4"/>
  <c r="L82" i="3" s="1"/>
  <c r="K80" i="4"/>
  <c r="G80" i="4"/>
  <c r="F80" i="4"/>
  <c r="B80" i="4"/>
  <c r="D82" i="3" s="1"/>
  <c r="A80" i="4"/>
  <c r="U79" i="4"/>
  <c r="Q79" i="4"/>
  <c r="P81" i="3" s="1"/>
  <c r="P79" i="4"/>
  <c r="L79" i="4"/>
  <c r="L81" i="3" s="1"/>
  <c r="K79" i="4"/>
  <c r="G79" i="4"/>
  <c r="H81" i="3" s="1"/>
  <c r="F79" i="4"/>
  <c r="B79" i="4"/>
  <c r="D81" i="3" s="1"/>
  <c r="A79" i="4"/>
  <c r="U78" i="4"/>
  <c r="Q78" i="4"/>
  <c r="P80" i="3" s="1"/>
  <c r="P78" i="4"/>
  <c r="L78" i="4"/>
  <c r="L80" i="3" s="1"/>
  <c r="K78" i="4"/>
  <c r="G78" i="4"/>
  <c r="H80" i="3" s="1"/>
  <c r="F78" i="4"/>
  <c r="B78" i="4"/>
  <c r="D80" i="3" s="1"/>
  <c r="A78" i="4"/>
  <c r="U77" i="4"/>
  <c r="Q77" i="4"/>
  <c r="P79" i="3" s="1"/>
  <c r="P77" i="4"/>
  <c r="L77" i="4"/>
  <c r="L79" i="3" s="1"/>
  <c r="K77" i="4"/>
  <c r="G77" i="4"/>
  <c r="H79" i="3" s="1"/>
  <c r="F77" i="4"/>
  <c r="B77" i="4"/>
  <c r="D79" i="3" s="1"/>
  <c r="A77" i="4"/>
  <c r="U76" i="4"/>
  <c r="Q76" i="4"/>
  <c r="P76" i="4"/>
  <c r="L76" i="4"/>
  <c r="K76" i="4"/>
  <c r="G76" i="4"/>
  <c r="H78" i="3" s="1"/>
  <c r="F76" i="4"/>
  <c r="B76" i="4"/>
  <c r="D78" i="3" s="1"/>
  <c r="A76" i="4"/>
  <c r="U75" i="4"/>
  <c r="Q75" i="4"/>
  <c r="P75" i="4"/>
  <c r="L75" i="4"/>
  <c r="L77" i="3" s="1"/>
  <c r="K75" i="4"/>
  <c r="G75" i="4"/>
  <c r="H77" i="3" s="1"/>
  <c r="F75" i="4"/>
  <c r="B75" i="4"/>
  <c r="A75" i="4"/>
  <c r="U74" i="4"/>
  <c r="Q74" i="4"/>
  <c r="P76" i="3" s="1"/>
  <c r="P74" i="4"/>
  <c r="L74" i="4"/>
  <c r="L76" i="3" s="1"/>
  <c r="K74" i="4"/>
  <c r="G74" i="4"/>
  <c r="H76" i="3" s="1"/>
  <c r="F74" i="4"/>
  <c r="B74" i="4"/>
  <c r="D76" i="3" s="1"/>
  <c r="A74" i="4"/>
  <c r="U73" i="4"/>
  <c r="Q73" i="4"/>
  <c r="P75" i="3" s="1"/>
  <c r="P73" i="4"/>
  <c r="L73" i="4"/>
  <c r="L75" i="3" s="1"/>
  <c r="K73" i="4"/>
  <c r="G73" i="4"/>
  <c r="H75" i="3" s="1"/>
  <c r="F73" i="4"/>
  <c r="B73" i="4"/>
  <c r="A73" i="4"/>
  <c r="U72" i="4"/>
  <c r="Q72" i="4"/>
  <c r="P74" i="3" s="1"/>
  <c r="P72" i="4"/>
  <c r="L72" i="4"/>
  <c r="L74" i="3" s="1"/>
  <c r="K72" i="4"/>
  <c r="G72" i="4"/>
  <c r="H74" i="3" s="1"/>
  <c r="F72" i="4"/>
  <c r="B72" i="4"/>
  <c r="D74" i="3" s="1"/>
  <c r="A72" i="4"/>
  <c r="U71" i="4"/>
  <c r="Q71" i="4"/>
  <c r="P73" i="3" s="1"/>
  <c r="P71" i="4"/>
  <c r="L71" i="4"/>
  <c r="L73" i="3" s="1"/>
  <c r="K71" i="4"/>
  <c r="G71" i="4"/>
  <c r="H73" i="3" s="1"/>
  <c r="F71" i="4"/>
  <c r="B71" i="4"/>
  <c r="A71" i="4"/>
  <c r="U70" i="4"/>
  <c r="Q70" i="4"/>
  <c r="P72" i="3" s="1"/>
  <c r="P70" i="4"/>
  <c r="L70" i="4"/>
  <c r="L72" i="3" s="1"/>
  <c r="K70" i="4"/>
  <c r="G70" i="4"/>
  <c r="F70" i="4"/>
  <c r="B70" i="4"/>
  <c r="D72" i="3" s="1"/>
  <c r="A70" i="4"/>
  <c r="U69" i="4"/>
  <c r="Q69" i="4"/>
  <c r="P71" i="3" s="1"/>
  <c r="P69" i="4"/>
  <c r="L69" i="4"/>
  <c r="L71" i="3" s="1"/>
  <c r="K69" i="4"/>
  <c r="G69" i="4"/>
  <c r="H71" i="3" s="1"/>
  <c r="F69" i="4"/>
  <c r="B69" i="4"/>
  <c r="D71" i="3" s="1"/>
  <c r="A69" i="4"/>
  <c r="U68" i="4"/>
  <c r="Q68" i="4"/>
  <c r="P68" i="4"/>
  <c r="L68" i="4"/>
  <c r="N84" i="4" s="1"/>
  <c r="K68" i="4"/>
  <c r="G68" i="4"/>
  <c r="H70" i="3" s="1"/>
  <c r="F68" i="4"/>
  <c r="B68" i="4"/>
  <c r="A68" i="4"/>
  <c r="U66" i="4"/>
  <c r="Q66" i="4"/>
  <c r="P66" i="4"/>
  <c r="L66" i="4"/>
  <c r="L68" i="3" s="1"/>
  <c r="K66" i="4"/>
  <c r="G66" i="4"/>
  <c r="H68" i="3" s="1"/>
  <c r="F66" i="4"/>
  <c r="B66" i="4"/>
  <c r="D68" i="3" s="1"/>
  <c r="A66" i="4"/>
  <c r="U65" i="4"/>
  <c r="Q65" i="4"/>
  <c r="P67" i="3" s="1"/>
  <c r="P65" i="4"/>
  <c r="L65" i="4"/>
  <c r="L67" i="3" s="1"/>
  <c r="K65" i="4"/>
  <c r="G65" i="4"/>
  <c r="H67" i="3" s="1"/>
  <c r="F65" i="4"/>
  <c r="B65" i="4"/>
  <c r="D67" i="3" s="1"/>
  <c r="A65" i="4"/>
  <c r="U64" i="4"/>
  <c r="Q64" i="4"/>
  <c r="P66" i="3" s="1"/>
  <c r="P64" i="4"/>
  <c r="L64" i="4"/>
  <c r="K64" i="4"/>
  <c r="G64" i="4"/>
  <c r="H66" i="3" s="1"/>
  <c r="F64" i="4"/>
  <c r="B64" i="4"/>
  <c r="D66" i="3" s="1"/>
  <c r="A64" i="4"/>
  <c r="U63" i="4"/>
  <c r="Q63" i="4"/>
  <c r="P65" i="3" s="1"/>
  <c r="P63" i="4"/>
  <c r="L63" i="4"/>
  <c r="L65" i="3" s="1"/>
  <c r="K63" i="4"/>
  <c r="G63" i="4"/>
  <c r="H65" i="3" s="1"/>
  <c r="F63" i="4"/>
  <c r="B63" i="4"/>
  <c r="D65" i="3" s="1"/>
  <c r="A63" i="4"/>
  <c r="U62" i="4"/>
  <c r="Q62" i="4"/>
  <c r="P64" i="3" s="1"/>
  <c r="P62" i="4"/>
  <c r="L62" i="4"/>
  <c r="L64" i="3" s="1"/>
  <c r="K62" i="4"/>
  <c r="G62" i="4"/>
  <c r="H64" i="3" s="1"/>
  <c r="F62" i="4"/>
  <c r="B62" i="4"/>
  <c r="D64" i="3" s="1"/>
  <c r="A62" i="4"/>
  <c r="U61" i="4"/>
  <c r="Q61" i="4"/>
  <c r="P63" i="3" s="1"/>
  <c r="P61" i="4"/>
  <c r="L61" i="4"/>
  <c r="L63" i="3" s="1"/>
  <c r="K61" i="4"/>
  <c r="G61" i="4"/>
  <c r="F61" i="4"/>
  <c r="B61" i="4"/>
  <c r="D63" i="3" s="1"/>
  <c r="A61" i="4"/>
  <c r="U60" i="4"/>
  <c r="Q60" i="4"/>
  <c r="P62" i="3" s="1"/>
  <c r="P60" i="4"/>
  <c r="L60" i="4"/>
  <c r="L62" i="3" s="1"/>
  <c r="K60" i="4"/>
  <c r="G60" i="4"/>
  <c r="F60" i="4"/>
  <c r="B60" i="4"/>
  <c r="D62" i="3" s="1"/>
  <c r="A60" i="4"/>
  <c r="U59" i="4"/>
  <c r="Q59" i="4"/>
  <c r="P61" i="3" s="1"/>
  <c r="P59" i="4"/>
  <c r="L59" i="4"/>
  <c r="L61" i="3" s="1"/>
  <c r="K59" i="4"/>
  <c r="G59" i="4"/>
  <c r="H61" i="3" s="1"/>
  <c r="F59" i="4"/>
  <c r="B59" i="4"/>
  <c r="D61" i="3" s="1"/>
  <c r="A59" i="4"/>
  <c r="U58" i="4"/>
  <c r="Q58" i="4"/>
  <c r="P60" i="3" s="1"/>
  <c r="P58" i="4"/>
  <c r="L58" i="4"/>
  <c r="L60" i="3" s="1"/>
  <c r="K58" i="4"/>
  <c r="G58" i="4"/>
  <c r="H60" i="3" s="1"/>
  <c r="F58" i="4"/>
  <c r="B58" i="4"/>
  <c r="D60" i="3" s="1"/>
  <c r="A58" i="4"/>
  <c r="U57" i="4"/>
  <c r="Q57" i="4"/>
  <c r="P59" i="3" s="1"/>
  <c r="P57" i="4"/>
  <c r="L57" i="4"/>
  <c r="L59" i="3" s="1"/>
  <c r="K57" i="4"/>
  <c r="G57" i="4"/>
  <c r="H59" i="3" s="1"/>
  <c r="F57" i="4"/>
  <c r="B57" i="4"/>
  <c r="D59" i="3" s="1"/>
  <c r="A57" i="4"/>
  <c r="U56" i="4"/>
  <c r="Q56" i="4"/>
  <c r="P58" i="3" s="1"/>
  <c r="P56" i="4"/>
  <c r="L56" i="4"/>
  <c r="L58" i="3" s="1"/>
  <c r="K56" i="4"/>
  <c r="G56" i="4"/>
  <c r="H58" i="3" s="1"/>
  <c r="F56" i="4"/>
  <c r="B56" i="4"/>
  <c r="D58" i="3" s="1"/>
  <c r="A56" i="4"/>
  <c r="U55" i="4"/>
  <c r="Q55" i="4"/>
  <c r="P57" i="3" s="1"/>
  <c r="P55" i="4"/>
  <c r="L55" i="4"/>
  <c r="L57" i="3" s="1"/>
  <c r="K55" i="4"/>
  <c r="G55" i="4"/>
  <c r="H57" i="3" s="1"/>
  <c r="F55" i="4"/>
  <c r="B55" i="4"/>
  <c r="D57" i="3" s="1"/>
  <c r="A55" i="4"/>
  <c r="U54" i="4"/>
  <c r="Q54" i="4"/>
  <c r="P56" i="3" s="1"/>
  <c r="P54" i="4"/>
  <c r="L54" i="4"/>
  <c r="L56" i="3" s="1"/>
  <c r="K54" i="4"/>
  <c r="G54" i="4"/>
  <c r="H56" i="3" s="1"/>
  <c r="F54" i="4"/>
  <c r="B54" i="4"/>
  <c r="D56" i="3" s="1"/>
  <c r="A54" i="4"/>
  <c r="U53" i="4"/>
  <c r="Q53" i="4"/>
  <c r="P55" i="3" s="1"/>
  <c r="P53" i="4"/>
  <c r="L53" i="4"/>
  <c r="K53" i="4"/>
  <c r="G53" i="4"/>
  <c r="H55" i="3" s="1"/>
  <c r="F53" i="4"/>
  <c r="B53" i="4"/>
  <c r="D55" i="3" s="1"/>
  <c r="A53" i="4"/>
  <c r="U52" i="4"/>
  <c r="Q52" i="4"/>
  <c r="P54" i="3" s="1"/>
  <c r="P52" i="4"/>
  <c r="L52" i="4"/>
  <c r="L54" i="3" s="1"/>
  <c r="K52" i="4"/>
  <c r="G52" i="4"/>
  <c r="H54" i="3" s="1"/>
  <c r="F52" i="4"/>
  <c r="B52" i="4"/>
  <c r="D54" i="3" s="1"/>
  <c r="A52" i="4"/>
  <c r="U51" i="4"/>
  <c r="Q51" i="4"/>
  <c r="P53" i="3" s="1"/>
  <c r="P51" i="4"/>
  <c r="L51" i="4"/>
  <c r="L53" i="3" s="1"/>
  <c r="K51" i="4"/>
  <c r="G51" i="4"/>
  <c r="H53" i="3" s="1"/>
  <c r="F51" i="4"/>
  <c r="B51" i="4"/>
  <c r="A51" i="4"/>
  <c r="U49" i="4"/>
  <c r="Q49" i="4"/>
  <c r="P49" i="4"/>
  <c r="L49" i="4"/>
  <c r="L51" i="3" s="1"/>
  <c r="K49" i="4"/>
  <c r="G49" i="4"/>
  <c r="H51" i="3" s="1"/>
  <c r="F49" i="4"/>
  <c r="B49" i="4"/>
  <c r="D51" i="3" s="1"/>
  <c r="A49" i="4"/>
  <c r="U48" i="4"/>
  <c r="Q48" i="4"/>
  <c r="P50" i="3" s="1"/>
  <c r="P48" i="4"/>
  <c r="L48" i="4"/>
  <c r="L50" i="3" s="1"/>
  <c r="K48" i="4"/>
  <c r="G48" i="4"/>
  <c r="H50" i="3" s="1"/>
  <c r="F48" i="4"/>
  <c r="B48" i="4"/>
  <c r="D50" i="3" s="1"/>
  <c r="A48" i="4"/>
  <c r="U47" i="4"/>
  <c r="Q47" i="4"/>
  <c r="P49" i="3" s="1"/>
  <c r="P47" i="4"/>
  <c r="L47" i="4"/>
  <c r="L49" i="3" s="1"/>
  <c r="K47" i="4"/>
  <c r="G47" i="4"/>
  <c r="H49" i="3" s="1"/>
  <c r="F47" i="4"/>
  <c r="B47" i="4"/>
  <c r="D49" i="3" s="1"/>
  <c r="A47" i="4"/>
  <c r="U46" i="4"/>
  <c r="Q46" i="4"/>
  <c r="P48" i="3" s="1"/>
  <c r="P46" i="4"/>
  <c r="L46" i="4"/>
  <c r="L48" i="3" s="1"/>
  <c r="K46" i="4"/>
  <c r="G46" i="4"/>
  <c r="H48" i="3" s="1"/>
  <c r="F46" i="4"/>
  <c r="B46" i="4"/>
  <c r="D48" i="3" s="1"/>
  <c r="A46" i="4"/>
  <c r="U45" i="4"/>
  <c r="Q45" i="4"/>
  <c r="P47" i="3" s="1"/>
  <c r="P45" i="4"/>
  <c r="L45" i="4"/>
  <c r="L47" i="3" s="1"/>
  <c r="K45" i="4"/>
  <c r="G45" i="4"/>
  <c r="H47" i="3" s="1"/>
  <c r="F45" i="4"/>
  <c r="B45" i="4"/>
  <c r="A45" i="4"/>
  <c r="U44" i="4"/>
  <c r="Q44" i="4"/>
  <c r="P46" i="3" s="1"/>
  <c r="P44" i="4"/>
  <c r="L44" i="4"/>
  <c r="L46" i="3" s="1"/>
  <c r="K44" i="4"/>
  <c r="G44" i="4"/>
  <c r="F44" i="4"/>
  <c r="B44" i="4"/>
  <c r="D46" i="3" s="1"/>
  <c r="A44" i="4"/>
  <c r="U43" i="4"/>
  <c r="Q43" i="4"/>
  <c r="P45" i="3" s="1"/>
  <c r="P43" i="4"/>
  <c r="L43" i="4"/>
  <c r="K43" i="4"/>
  <c r="G43" i="4"/>
  <c r="H45" i="3" s="1"/>
  <c r="F43" i="4"/>
  <c r="B43" i="4"/>
  <c r="D45" i="3" s="1"/>
  <c r="A43" i="4"/>
  <c r="U42" i="4"/>
  <c r="Q42" i="4"/>
  <c r="P42" i="4"/>
  <c r="L42" i="4"/>
  <c r="L44" i="3" s="1"/>
  <c r="K42" i="4"/>
  <c r="G42" i="4"/>
  <c r="H44" i="3" s="1"/>
  <c r="F42" i="4"/>
  <c r="B42" i="4"/>
  <c r="D44" i="3" s="1"/>
  <c r="A42" i="4"/>
  <c r="U41" i="4"/>
  <c r="Q41" i="4"/>
  <c r="P43" i="3" s="1"/>
  <c r="P41" i="4"/>
  <c r="L41" i="4"/>
  <c r="L43" i="3" s="1"/>
  <c r="K41" i="4"/>
  <c r="G41" i="4"/>
  <c r="H43" i="3" s="1"/>
  <c r="F41" i="4"/>
  <c r="B41" i="4"/>
  <c r="D43" i="3" s="1"/>
  <c r="A41" i="4"/>
  <c r="U40" i="4"/>
  <c r="Q40" i="4"/>
  <c r="P42" i="3" s="1"/>
  <c r="P40" i="4"/>
  <c r="L40" i="4"/>
  <c r="L42" i="3" s="1"/>
  <c r="K40" i="4"/>
  <c r="G40" i="4"/>
  <c r="H42" i="3" s="1"/>
  <c r="F40" i="4"/>
  <c r="B40" i="4"/>
  <c r="A40" i="4"/>
  <c r="U39" i="4"/>
  <c r="Q39" i="4"/>
  <c r="P41" i="3" s="1"/>
  <c r="P39" i="4"/>
  <c r="L39" i="4"/>
  <c r="L41" i="3" s="1"/>
  <c r="K39" i="4"/>
  <c r="G39" i="4"/>
  <c r="H41" i="3" s="1"/>
  <c r="F39" i="4"/>
  <c r="B39" i="4"/>
  <c r="D41" i="3" s="1"/>
  <c r="A39" i="4"/>
  <c r="U38" i="4"/>
  <c r="Q38" i="4"/>
  <c r="P38" i="4"/>
  <c r="L38" i="4"/>
  <c r="L40" i="3" s="1"/>
  <c r="K38" i="4"/>
  <c r="G38" i="4"/>
  <c r="H40" i="3" s="1"/>
  <c r="F38" i="4"/>
  <c r="B38" i="4"/>
  <c r="A38" i="4"/>
  <c r="U37" i="4"/>
  <c r="Q37" i="4"/>
  <c r="P39" i="3" s="1"/>
  <c r="P37" i="4"/>
  <c r="L37" i="4"/>
  <c r="L39" i="3" s="1"/>
  <c r="K37" i="4"/>
  <c r="G37" i="4"/>
  <c r="H39" i="3" s="1"/>
  <c r="F37" i="4"/>
  <c r="B37" i="4"/>
  <c r="D39" i="3" s="1"/>
  <c r="A37" i="4"/>
  <c r="U36" i="4"/>
  <c r="Q36" i="4"/>
  <c r="P38" i="3" s="1"/>
  <c r="P36" i="4"/>
  <c r="L36" i="4"/>
  <c r="L38" i="3" s="1"/>
  <c r="K36" i="4"/>
  <c r="G36" i="4"/>
  <c r="H38" i="3" s="1"/>
  <c r="F36" i="4"/>
  <c r="B36" i="4"/>
  <c r="D38" i="3" s="1"/>
  <c r="A36" i="4"/>
  <c r="U35" i="4"/>
  <c r="Q35" i="4"/>
  <c r="P37" i="3" s="1"/>
  <c r="P35" i="4"/>
  <c r="L35" i="4"/>
  <c r="K35" i="4"/>
  <c r="G35" i="4"/>
  <c r="H37" i="3" s="1"/>
  <c r="F35" i="4"/>
  <c r="B35" i="4"/>
  <c r="A35" i="4"/>
  <c r="U34" i="4"/>
  <c r="Q34" i="4"/>
  <c r="P36" i="3" s="1"/>
  <c r="P34" i="4"/>
  <c r="L34" i="4"/>
  <c r="L36" i="3" s="1"/>
  <c r="K34" i="4"/>
  <c r="G34" i="4"/>
  <c r="H36" i="3" s="1"/>
  <c r="F34" i="4"/>
  <c r="B34" i="4"/>
  <c r="D36" i="3" s="1"/>
  <c r="A34" i="4"/>
  <c r="U33" i="4"/>
  <c r="Q33" i="4"/>
  <c r="P33" i="4"/>
  <c r="L33" i="4"/>
  <c r="K33" i="4"/>
  <c r="G33" i="4"/>
  <c r="F33" i="4"/>
  <c r="B33" i="4"/>
  <c r="D33" i="4" s="1"/>
  <c r="A33" i="4"/>
  <c r="U31" i="4"/>
  <c r="Q31" i="4"/>
  <c r="P31" i="4"/>
  <c r="L31" i="4"/>
  <c r="L33" i="3" s="1"/>
  <c r="K31" i="4"/>
  <c r="G31" i="4"/>
  <c r="H33" i="3" s="1"/>
  <c r="F31" i="4"/>
  <c r="B31" i="4"/>
  <c r="D33" i="3" s="1"/>
  <c r="A31" i="4"/>
  <c r="U30" i="4"/>
  <c r="Q30" i="4"/>
  <c r="P32" i="3" s="1"/>
  <c r="P30" i="4"/>
  <c r="L30" i="4"/>
  <c r="L32" i="3" s="1"/>
  <c r="K30" i="4"/>
  <c r="G30" i="4"/>
  <c r="H32" i="3" s="1"/>
  <c r="F30" i="4"/>
  <c r="B30" i="4"/>
  <c r="D32" i="3" s="1"/>
  <c r="A30" i="4"/>
  <c r="U29" i="4"/>
  <c r="Q29" i="4"/>
  <c r="P31" i="3" s="1"/>
  <c r="P29" i="4"/>
  <c r="L29" i="4"/>
  <c r="L31" i="3" s="1"/>
  <c r="K29" i="4"/>
  <c r="G29" i="4"/>
  <c r="H31" i="3" s="1"/>
  <c r="F29" i="4"/>
  <c r="B29" i="4"/>
  <c r="D31" i="3" s="1"/>
  <c r="A29" i="4"/>
  <c r="U28" i="4"/>
  <c r="Q28" i="4"/>
  <c r="P30" i="3" s="1"/>
  <c r="P28" i="4"/>
  <c r="L28" i="4"/>
  <c r="L30" i="3" s="1"/>
  <c r="K28" i="4"/>
  <c r="G28" i="4"/>
  <c r="H30" i="3" s="1"/>
  <c r="F28" i="4"/>
  <c r="B28" i="4"/>
  <c r="D30" i="3" s="1"/>
  <c r="A28" i="4"/>
  <c r="U27" i="4"/>
  <c r="Q27" i="4"/>
  <c r="P29" i="3" s="1"/>
  <c r="P27" i="4"/>
  <c r="L27" i="4"/>
  <c r="L29" i="3" s="1"/>
  <c r="K27" i="4"/>
  <c r="G27" i="4"/>
  <c r="F27" i="4"/>
  <c r="B27" i="4"/>
  <c r="D29" i="3" s="1"/>
  <c r="A27" i="4"/>
  <c r="U26" i="4"/>
  <c r="Q26" i="4"/>
  <c r="P28" i="3" s="1"/>
  <c r="P26" i="4"/>
  <c r="L26" i="4"/>
  <c r="L28" i="3" s="1"/>
  <c r="K26" i="4"/>
  <c r="G26" i="4"/>
  <c r="F26" i="4"/>
  <c r="B26" i="4"/>
  <c r="D28" i="3" s="1"/>
  <c r="A26" i="4"/>
  <c r="U25" i="4"/>
  <c r="Q25" i="4"/>
  <c r="P27" i="3" s="1"/>
  <c r="P25" i="4"/>
  <c r="L25" i="4"/>
  <c r="L27" i="3" s="1"/>
  <c r="K25" i="4"/>
  <c r="G25" i="4"/>
  <c r="H27" i="3" s="1"/>
  <c r="F25" i="4"/>
  <c r="B25" i="4"/>
  <c r="D27" i="3" s="1"/>
  <c r="A25" i="4"/>
  <c r="U24" i="4"/>
  <c r="Q24" i="4"/>
  <c r="P26" i="3" s="1"/>
  <c r="P24" i="4"/>
  <c r="L24" i="4"/>
  <c r="L26" i="3" s="1"/>
  <c r="K24" i="4"/>
  <c r="G24" i="4"/>
  <c r="F24" i="4"/>
  <c r="B24" i="4"/>
  <c r="D26" i="3" s="1"/>
  <c r="A24" i="4"/>
  <c r="U23" i="4"/>
  <c r="Q23" i="4"/>
  <c r="P25" i="3" s="1"/>
  <c r="P23" i="4"/>
  <c r="L23" i="4"/>
  <c r="L25" i="3" s="1"/>
  <c r="K23" i="4"/>
  <c r="G23" i="4"/>
  <c r="H25" i="3" s="1"/>
  <c r="F23" i="4"/>
  <c r="B23" i="4"/>
  <c r="A23" i="4"/>
  <c r="U22" i="4"/>
  <c r="Q22" i="4"/>
  <c r="P22" i="4"/>
  <c r="L22" i="4"/>
  <c r="L24" i="3" s="1"/>
  <c r="K22" i="4"/>
  <c r="G22" i="4"/>
  <c r="H24" i="3" s="1"/>
  <c r="F22" i="4"/>
  <c r="B22" i="4"/>
  <c r="D24" i="3" s="1"/>
  <c r="A22" i="4"/>
  <c r="U21" i="4"/>
  <c r="Q21" i="4"/>
  <c r="P23" i="3" s="1"/>
  <c r="P21" i="4"/>
  <c r="L21" i="4"/>
  <c r="L23" i="3" s="1"/>
  <c r="K21" i="4"/>
  <c r="G21" i="4"/>
  <c r="H23" i="3" s="1"/>
  <c r="F21" i="4"/>
  <c r="B21" i="4"/>
  <c r="D23" i="3" s="1"/>
  <c r="A21" i="4"/>
  <c r="U20" i="4"/>
  <c r="Q20" i="4"/>
  <c r="P22" i="3" s="1"/>
  <c r="P20" i="4"/>
  <c r="L20" i="4"/>
  <c r="N20" i="4" s="1"/>
  <c r="K20" i="4"/>
  <c r="G20" i="4"/>
  <c r="F20" i="4"/>
  <c r="B20" i="4"/>
  <c r="D22" i="3" s="1"/>
  <c r="A20" i="4"/>
  <c r="U18" i="4"/>
  <c r="Q18" i="4"/>
  <c r="P20" i="3" s="1"/>
  <c r="P18" i="4"/>
  <c r="L18" i="4"/>
  <c r="K18" i="4"/>
  <c r="G18" i="4"/>
  <c r="H20" i="3" s="1"/>
  <c r="F18" i="4"/>
  <c r="B18" i="4"/>
  <c r="A18" i="4"/>
  <c r="U17" i="4"/>
  <c r="Q17" i="4"/>
  <c r="P17" i="4"/>
  <c r="L17" i="4"/>
  <c r="L19" i="3" s="1"/>
  <c r="K17" i="4"/>
  <c r="G17" i="4"/>
  <c r="F17" i="4"/>
  <c r="B17" i="4"/>
  <c r="D19" i="3" s="1"/>
  <c r="A17" i="4"/>
  <c r="U16" i="4"/>
  <c r="Q16" i="4"/>
  <c r="P18" i="3" s="1"/>
  <c r="P16" i="4"/>
  <c r="L16" i="4"/>
  <c r="L18" i="3" s="1"/>
  <c r="K16" i="4"/>
  <c r="G16" i="4"/>
  <c r="F16" i="4"/>
  <c r="B16" i="4"/>
  <c r="D18" i="3" s="1"/>
  <c r="A16" i="4"/>
  <c r="U15" i="4"/>
  <c r="Q15" i="4"/>
  <c r="P17" i="3" s="1"/>
  <c r="P15" i="4"/>
  <c r="L15" i="4"/>
  <c r="L17" i="3" s="1"/>
  <c r="K15" i="4"/>
  <c r="G15" i="4"/>
  <c r="H17" i="3" s="1"/>
  <c r="F15" i="4"/>
  <c r="B15" i="4"/>
  <c r="A15" i="4"/>
  <c r="U14" i="4"/>
  <c r="Q14" i="4"/>
  <c r="P14" i="4"/>
  <c r="L14" i="4"/>
  <c r="L16" i="3" s="1"/>
  <c r="K14" i="4"/>
  <c r="G14" i="4"/>
  <c r="H16" i="3" s="1"/>
  <c r="F14" i="4"/>
  <c r="B14" i="4"/>
  <c r="D16" i="3" s="1"/>
  <c r="A14" i="4"/>
  <c r="U13" i="4"/>
  <c r="Q13" i="4"/>
  <c r="P15" i="3" s="1"/>
  <c r="P13" i="4"/>
  <c r="L13" i="4"/>
  <c r="L15" i="3" s="1"/>
  <c r="K13" i="4"/>
  <c r="G13" i="4"/>
  <c r="H15" i="3" s="1"/>
  <c r="F13" i="4"/>
  <c r="B13" i="4"/>
  <c r="D15" i="3" s="1"/>
  <c r="A13" i="4"/>
  <c r="U12" i="4"/>
  <c r="Q12" i="4"/>
  <c r="P14" i="3" s="1"/>
  <c r="P12" i="4"/>
  <c r="L12" i="4"/>
  <c r="L14" i="3" s="1"/>
  <c r="K12" i="4"/>
  <c r="G12" i="4"/>
  <c r="H14" i="3" s="1"/>
  <c r="F12" i="4"/>
  <c r="B12" i="4"/>
  <c r="A12" i="4"/>
  <c r="U11" i="4"/>
  <c r="Q11" i="4"/>
  <c r="P13" i="3" s="1"/>
  <c r="P11" i="4"/>
  <c r="L11" i="4"/>
  <c r="L13" i="3" s="1"/>
  <c r="K11" i="4"/>
  <c r="G11" i="4"/>
  <c r="H13" i="3" s="1"/>
  <c r="F11" i="4"/>
  <c r="B11" i="4"/>
  <c r="D13" i="3" s="1"/>
  <c r="A11" i="4"/>
  <c r="U10" i="4"/>
  <c r="Q10" i="4"/>
  <c r="P12" i="3" s="1"/>
  <c r="P10" i="4"/>
  <c r="L10" i="4"/>
  <c r="L12" i="3" s="1"/>
  <c r="K10" i="4"/>
  <c r="G10" i="4"/>
  <c r="H12" i="3" s="1"/>
  <c r="F10" i="4"/>
  <c r="B10" i="4"/>
  <c r="D12" i="3" s="1"/>
  <c r="A10" i="4"/>
  <c r="U9" i="4"/>
  <c r="Q9" i="4"/>
  <c r="P11" i="3" s="1"/>
  <c r="P9" i="4"/>
  <c r="L9" i="4"/>
  <c r="L11" i="3" s="1"/>
  <c r="K9" i="4"/>
  <c r="G9" i="4"/>
  <c r="H11" i="3" s="1"/>
  <c r="F9" i="4"/>
  <c r="B9" i="4"/>
  <c r="D11" i="3" s="1"/>
  <c r="A9" i="4"/>
  <c r="U8" i="4"/>
  <c r="Q8" i="4"/>
  <c r="P10" i="3" s="1"/>
  <c r="P8" i="4"/>
  <c r="L8" i="4"/>
  <c r="L10" i="3" s="1"/>
  <c r="K8" i="4"/>
  <c r="G8" i="4"/>
  <c r="H10" i="3" s="1"/>
  <c r="F8" i="4"/>
  <c r="B8" i="4"/>
  <c r="D10" i="3" s="1"/>
  <c r="A8" i="4"/>
  <c r="U7" i="4"/>
  <c r="Q7" i="4"/>
  <c r="P9" i="3" s="1"/>
  <c r="P7" i="4"/>
  <c r="L7" i="4"/>
  <c r="L9" i="3" s="1"/>
  <c r="K7" i="4"/>
  <c r="G7" i="4"/>
  <c r="H9" i="3" s="1"/>
  <c r="F7" i="4"/>
  <c r="B7" i="4"/>
  <c r="D9" i="3" s="1"/>
  <c r="A7" i="4"/>
  <c r="U6" i="4"/>
  <c r="Q6" i="4"/>
  <c r="P8" i="3" s="1"/>
  <c r="P9" i="1" s="1"/>
  <c r="P6" i="4"/>
  <c r="L6" i="4"/>
  <c r="L8" i="3" s="1"/>
  <c r="L9" i="1" s="1"/>
  <c r="K6" i="4"/>
  <c r="G6" i="4"/>
  <c r="F6" i="4"/>
  <c r="B6" i="4"/>
  <c r="A6" i="4"/>
  <c r="U5" i="4"/>
  <c r="T5" i="4"/>
  <c r="S5" i="4"/>
  <c r="Q5" i="4"/>
  <c r="P5" i="4"/>
  <c r="O5" i="4"/>
  <c r="N5" i="4"/>
  <c r="L5" i="4"/>
  <c r="K5" i="4"/>
  <c r="J5" i="4"/>
  <c r="I5" i="4"/>
  <c r="G5" i="4"/>
  <c r="F5" i="4"/>
  <c r="E5" i="4"/>
  <c r="D5" i="4"/>
  <c r="B5" i="4"/>
  <c r="Q4" i="4"/>
  <c r="L4" i="4"/>
  <c r="G4" i="4"/>
  <c r="B4" i="4"/>
  <c r="B3" i="4"/>
  <c r="A2" i="4"/>
  <c r="P7" i="3"/>
  <c r="L7" i="3"/>
  <c r="H7" i="3"/>
  <c r="D7" i="3"/>
  <c r="D5" i="3"/>
  <c r="A176" i="2"/>
  <c r="A175" i="2"/>
  <c r="A174" i="2"/>
  <c r="A173" i="2"/>
  <c r="Q172" i="2"/>
  <c r="P176" i="1" s="1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Q156" i="2"/>
  <c r="P160" i="1" s="1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U114" i="2"/>
  <c r="A114" i="2"/>
  <c r="A113" i="2"/>
  <c r="K112" i="2"/>
  <c r="A112" i="2"/>
  <c r="A111" i="2"/>
  <c r="A110" i="2"/>
  <c r="K109" i="2"/>
  <c r="A109" i="2"/>
  <c r="A108" i="2"/>
  <c r="A107" i="2"/>
  <c r="A106" i="2"/>
  <c r="A105" i="2"/>
  <c r="L104" i="2"/>
  <c r="A104" i="2"/>
  <c r="A103" i="2"/>
  <c r="A102" i="2"/>
  <c r="A101" i="2"/>
  <c r="A100" i="2"/>
  <c r="F99" i="2"/>
  <c r="A99" i="2"/>
  <c r="A98" i="2"/>
  <c r="Q97" i="2"/>
  <c r="A97" i="2"/>
  <c r="A96" i="2"/>
  <c r="F95" i="2"/>
  <c r="A95" i="2"/>
  <c r="A94" i="2"/>
  <c r="U93" i="2"/>
  <c r="A93" i="2"/>
  <c r="A92" i="2"/>
  <c r="A91" i="2"/>
  <c r="A90" i="2"/>
  <c r="A89" i="2"/>
  <c r="B88" i="2"/>
  <c r="A88" i="2"/>
  <c r="A87" i="2"/>
  <c r="Q86" i="2"/>
  <c r="P90" i="1" s="1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G73" i="2"/>
  <c r="A73" i="2"/>
  <c r="A72" i="2"/>
  <c r="F71" i="2"/>
  <c r="A71" i="2"/>
  <c r="A70" i="2"/>
  <c r="P69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B52" i="2"/>
  <c r="D56" i="1" s="1"/>
  <c r="A52" i="2"/>
  <c r="A51" i="2"/>
  <c r="P50" i="2"/>
  <c r="A50" i="2"/>
  <c r="A49" i="2"/>
  <c r="K48" i="2"/>
  <c r="A48" i="2"/>
  <c r="A47" i="2"/>
  <c r="U46" i="2"/>
  <c r="A46" i="2"/>
  <c r="A45" i="2"/>
  <c r="A44" i="2"/>
  <c r="A43" i="2"/>
  <c r="A42" i="2"/>
  <c r="B41" i="2"/>
  <c r="A41" i="2"/>
  <c r="A40" i="2"/>
  <c r="L39" i="2"/>
  <c r="L43" i="1" s="1"/>
  <c r="A39" i="2"/>
  <c r="A38" i="2"/>
  <c r="L37" i="2"/>
  <c r="A37" i="2"/>
  <c r="A36" i="2"/>
  <c r="A35" i="2"/>
  <c r="A34" i="2"/>
  <c r="A33" i="2"/>
  <c r="A32" i="2"/>
  <c r="A31" i="2"/>
  <c r="A30" i="2"/>
  <c r="A29" i="2"/>
  <c r="G28" i="2"/>
  <c r="A28" i="2"/>
  <c r="A27" i="2"/>
  <c r="A26" i="2"/>
  <c r="A25" i="2"/>
  <c r="A24" i="2"/>
  <c r="A23" i="2"/>
  <c r="A22" i="2"/>
  <c r="A21" i="2"/>
  <c r="A20" i="2"/>
  <c r="K19" i="2"/>
  <c r="A19" i="2"/>
  <c r="A18" i="2"/>
  <c r="K17" i="2"/>
  <c r="A17" i="2"/>
  <c r="A16" i="2"/>
  <c r="Q15" i="2"/>
  <c r="P19" i="1" s="1"/>
  <c r="A15" i="2"/>
  <c r="A14" i="2"/>
  <c r="F13" i="2"/>
  <c r="A13" i="2"/>
  <c r="A12" i="2"/>
  <c r="F11" i="2"/>
  <c r="A11" i="2"/>
  <c r="A10" i="2"/>
  <c r="G9" i="2"/>
  <c r="H13" i="1" s="1"/>
  <c r="A9" i="2"/>
  <c r="A8" i="2"/>
  <c r="U7" i="2"/>
  <c r="A7" i="2"/>
  <c r="A6" i="2"/>
  <c r="T5" i="2"/>
  <c r="S5" i="2"/>
  <c r="O5" i="2"/>
  <c r="N5" i="2"/>
  <c r="J5" i="2"/>
  <c r="I5" i="2"/>
  <c r="E5" i="2"/>
  <c r="D5" i="2"/>
  <c r="A2" i="2"/>
  <c r="P101" i="1"/>
  <c r="S9" i="1"/>
  <c r="O9" i="1"/>
  <c r="K9" i="1"/>
  <c r="G9" i="1"/>
  <c r="P8" i="1"/>
  <c r="L8" i="1"/>
  <c r="H8" i="1"/>
  <c r="D8" i="1"/>
  <c r="P6" i="1"/>
  <c r="D6" i="1"/>
  <c r="U354" i="4" l="1"/>
  <c r="K354" i="4"/>
  <c r="L353" i="4"/>
  <c r="B353" i="4"/>
  <c r="P352" i="4"/>
  <c r="F352" i="4"/>
  <c r="Q351" i="4"/>
  <c r="G351" i="4"/>
  <c r="U350" i="4"/>
  <c r="K350" i="4"/>
  <c r="L349" i="4"/>
  <c r="B349" i="4"/>
  <c r="P348" i="4"/>
  <c r="F348" i="4"/>
  <c r="Q347" i="4"/>
  <c r="G347" i="4"/>
  <c r="U346" i="4"/>
  <c r="K346" i="4"/>
  <c r="P345" i="4"/>
  <c r="F345" i="4"/>
  <c r="Q343" i="4"/>
  <c r="G343" i="4"/>
  <c r="U342" i="4"/>
  <c r="K342" i="4"/>
  <c r="L341" i="4"/>
  <c r="B341" i="4"/>
  <c r="P340" i="4"/>
  <c r="F340" i="4"/>
  <c r="Q339" i="4"/>
  <c r="G339" i="4"/>
  <c r="U338" i="4"/>
  <c r="K338" i="4"/>
  <c r="L337" i="4"/>
  <c r="B337" i="4"/>
  <c r="D339" i="3" s="1"/>
  <c r="P336" i="4"/>
  <c r="F336" i="4"/>
  <c r="Q335" i="4"/>
  <c r="G335" i="4"/>
  <c r="U334" i="4"/>
  <c r="K334" i="4"/>
  <c r="L332" i="4"/>
  <c r="B332" i="4"/>
  <c r="P331" i="4"/>
  <c r="F331" i="4"/>
  <c r="Q330" i="4"/>
  <c r="G330" i="4"/>
  <c r="U329" i="4"/>
  <c r="K329" i="4"/>
  <c r="H329" i="4" s="1"/>
  <c r="I331" i="3" s="1"/>
  <c r="L328" i="4"/>
  <c r="B328" i="4"/>
  <c r="P327" i="4"/>
  <c r="F327" i="4"/>
  <c r="Q325" i="4"/>
  <c r="G325" i="4"/>
  <c r="H327" i="3" s="1"/>
  <c r="U324" i="4"/>
  <c r="K324" i="4"/>
  <c r="L323" i="4"/>
  <c r="N323" i="4" s="1"/>
  <c r="O323" i="4" s="1"/>
  <c r="B323" i="4"/>
  <c r="D325" i="3" s="1"/>
  <c r="P322" i="4"/>
  <c r="F322" i="4"/>
  <c r="L354" i="4"/>
  <c r="N354" i="4" s="1"/>
  <c r="O354" i="4" s="1"/>
  <c r="B354" i="4"/>
  <c r="P353" i="4"/>
  <c r="F353" i="4"/>
  <c r="Q352" i="4"/>
  <c r="S352" i="4" s="1"/>
  <c r="T352" i="4" s="1"/>
  <c r="G352" i="4"/>
  <c r="U351" i="4"/>
  <c r="K351" i="4"/>
  <c r="L350" i="4"/>
  <c r="N350" i="4" s="1"/>
  <c r="B350" i="4"/>
  <c r="P349" i="4"/>
  <c r="F349" i="4"/>
  <c r="Q348" i="4"/>
  <c r="G348" i="4"/>
  <c r="H350" i="3" s="1"/>
  <c r="U347" i="4"/>
  <c r="K347" i="4"/>
  <c r="L346" i="4"/>
  <c r="B346" i="4"/>
  <c r="Q345" i="4"/>
  <c r="S351" i="4" s="1"/>
  <c r="G345" i="4"/>
  <c r="U343" i="4"/>
  <c r="K343" i="4"/>
  <c r="L342" i="4"/>
  <c r="B342" i="4"/>
  <c r="D344" i="3" s="1"/>
  <c r="P341" i="4"/>
  <c r="F341" i="4"/>
  <c r="Q340" i="4"/>
  <c r="P342" i="3" s="1"/>
  <c r="G340" i="4"/>
  <c r="U339" i="4"/>
  <c r="K339" i="4"/>
  <c r="L338" i="4"/>
  <c r="B338" i="4"/>
  <c r="P337" i="4"/>
  <c r="F337" i="4"/>
  <c r="Q336" i="4"/>
  <c r="G336" i="4"/>
  <c r="U335" i="4"/>
  <c r="K335" i="4"/>
  <c r="L334" i="4"/>
  <c r="B334" i="4"/>
  <c r="P332" i="4"/>
  <c r="F332" i="4"/>
  <c r="Q331" i="4"/>
  <c r="G331" i="4"/>
  <c r="U330" i="4"/>
  <c r="K330" i="4"/>
  <c r="L329" i="4"/>
  <c r="L331" i="3" s="1"/>
  <c r="B329" i="4"/>
  <c r="C329" i="4" s="1"/>
  <c r="P328" i="4"/>
  <c r="F328" i="4"/>
  <c r="Q327" i="4"/>
  <c r="P329" i="3" s="1"/>
  <c r="G327" i="4"/>
  <c r="U325" i="4"/>
  <c r="K325" i="4"/>
  <c r="L324" i="4"/>
  <c r="L326" i="3" s="1"/>
  <c r="B324" i="4"/>
  <c r="D326" i="3" s="1"/>
  <c r="P323" i="4"/>
  <c r="F323" i="4"/>
  <c r="Q322" i="4"/>
  <c r="P324" i="3" s="1"/>
  <c r="G322" i="4"/>
  <c r="U321" i="4"/>
  <c r="K321" i="4"/>
  <c r="L320" i="4"/>
  <c r="B320" i="4"/>
  <c r="P319" i="4"/>
  <c r="F319" i="4"/>
  <c r="Q318" i="4"/>
  <c r="G318" i="4"/>
  <c r="U317" i="4"/>
  <c r="K317" i="4"/>
  <c r="L316" i="4"/>
  <c r="L318" i="3" s="1"/>
  <c r="B316" i="4"/>
  <c r="P315" i="4"/>
  <c r="M315" i="4" s="1"/>
  <c r="M317" i="3" s="1"/>
  <c r="F315" i="4"/>
  <c r="Q314" i="4"/>
  <c r="G314" i="4"/>
  <c r="U313" i="4"/>
  <c r="K313" i="4"/>
  <c r="L312" i="4"/>
  <c r="L314" i="3" s="1"/>
  <c r="B312" i="4"/>
  <c r="P311" i="4"/>
  <c r="F311" i="4"/>
  <c r="Q310" i="4"/>
  <c r="G310" i="4"/>
  <c r="U309" i="4"/>
  <c r="Q354" i="4"/>
  <c r="G353" i="4"/>
  <c r="K352" i="4"/>
  <c r="L351" i="4"/>
  <c r="M351" i="4" s="1"/>
  <c r="M353" i="3" s="1"/>
  <c r="Q350" i="4"/>
  <c r="G349" i="4"/>
  <c r="K348" i="4"/>
  <c r="L347" i="4"/>
  <c r="Q346" i="4"/>
  <c r="K345" i="4"/>
  <c r="L343" i="4"/>
  <c r="Q342" i="4"/>
  <c r="P344" i="3" s="1"/>
  <c r="G341" i="4"/>
  <c r="K340" i="4"/>
  <c r="L339" i="4"/>
  <c r="M339" i="4" s="1"/>
  <c r="M341" i="3" s="1"/>
  <c r="Q338" i="4"/>
  <c r="R338" i="4" s="1"/>
  <c r="Q340" i="3" s="1"/>
  <c r="G337" i="4"/>
  <c r="K336" i="4"/>
  <c r="L335" i="4"/>
  <c r="Q334" i="4"/>
  <c r="S336" i="4" s="1"/>
  <c r="T336" i="4" s="1"/>
  <c r="G332" i="4"/>
  <c r="K331" i="4"/>
  <c r="L330" i="4"/>
  <c r="L332" i="3" s="1"/>
  <c r="Q329" i="4"/>
  <c r="G328" i="4"/>
  <c r="H330" i="3" s="1"/>
  <c r="K327" i="4"/>
  <c r="L325" i="4"/>
  <c r="Q324" i="4"/>
  <c r="G323" i="4"/>
  <c r="K322" i="4"/>
  <c r="P321" i="4"/>
  <c r="B321" i="4"/>
  <c r="P320" i="4"/>
  <c r="K319" i="4"/>
  <c r="U318" i="4"/>
  <c r="F318" i="4"/>
  <c r="P317" i="4"/>
  <c r="B317" i="4"/>
  <c r="D319" i="3" s="1"/>
  <c r="P316" i="4"/>
  <c r="M316" i="4" s="1"/>
  <c r="M318" i="3" s="1"/>
  <c r="K315" i="4"/>
  <c r="U314" i="4"/>
  <c r="F314" i="4"/>
  <c r="P313" i="4"/>
  <c r="B313" i="4"/>
  <c r="P312" i="4"/>
  <c r="K311" i="4"/>
  <c r="U310" i="4"/>
  <c r="R310" i="4" s="1"/>
  <c r="Q312" i="3" s="1"/>
  <c r="F310" i="4"/>
  <c r="C310" i="4" s="1"/>
  <c r="E312" i="3" s="1"/>
  <c r="P309" i="4"/>
  <c r="F309" i="4"/>
  <c r="Q308" i="4"/>
  <c r="G308" i="4"/>
  <c r="U307" i="4"/>
  <c r="K307" i="4"/>
  <c r="L306" i="4"/>
  <c r="B306" i="4"/>
  <c r="P305" i="4"/>
  <c r="F305" i="4"/>
  <c r="Q304" i="4"/>
  <c r="G304" i="4"/>
  <c r="U303" i="4"/>
  <c r="K303" i="4"/>
  <c r="L302" i="4"/>
  <c r="L304" i="3" s="1"/>
  <c r="B302" i="4"/>
  <c r="P301" i="4"/>
  <c r="F301" i="4"/>
  <c r="Q300" i="4"/>
  <c r="G300" i="4"/>
  <c r="U299" i="4"/>
  <c r="K299" i="4"/>
  <c r="L298" i="4"/>
  <c r="B298" i="4"/>
  <c r="D300" i="3" s="1"/>
  <c r="P297" i="4"/>
  <c r="F297" i="4"/>
  <c r="Q296" i="4"/>
  <c r="G296" i="4"/>
  <c r="U295" i="4"/>
  <c r="K295" i="4"/>
  <c r="L294" i="4"/>
  <c r="L296" i="3" s="1"/>
  <c r="B294" i="4"/>
  <c r="P293" i="4"/>
  <c r="F293" i="4"/>
  <c r="Q292" i="4"/>
  <c r="G292" i="4"/>
  <c r="I292" i="4" s="1"/>
  <c r="J292" i="4" s="1"/>
  <c r="U291" i="4"/>
  <c r="F354" i="4"/>
  <c r="K353" i="4"/>
  <c r="H353" i="4" s="1"/>
  <c r="L352" i="4"/>
  <c r="P351" i="4"/>
  <c r="F350" i="4"/>
  <c r="K349" i="4"/>
  <c r="H349" i="4" s="1"/>
  <c r="I351" i="3" s="1"/>
  <c r="L348" i="4"/>
  <c r="P347" i="4"/>
  <c r="F346" i="4"/>
  <c r="L345" i="4"/>
  <c r="N349" i="4" s="1"/>
  <c r="P343" i="4"/>
  <c r="F342" i="4"/>
  <c r="K341" i="4"/>
  <c r="L340" i="4"/>
  <c r="M340" i="4" s="1"/>
  <c r="M342" i="3" s="1"/>
  <c r="P339" i="4"/>
  <c r="F338" i="4"/>
  <c r="K337" i="4"/>
  <c r="L336" i="4"/>
  <c r="L338" i="3" s="1"/>
  <c r="P335" i="4"/>
  <c r="F334" i="4"/>
  <c r="K332" i="4"/>
  <c r="L331" i="4"/>
  <c r="M331" i="4" s="1"/>
  <c r="M333" i="3" s="1"/>
  <c r="P330" i="4"/>
  <c r="F329" i="4"/>
  <c r="K328" i="4"/>
  <c r="L327" i="4"/>
  <c r="P325" i="4"/>
  <c r="F324" i="4"/>
  <c r="K323" i="4"/>
  <c r="L322" i="4"/>
  <c r="N322" i="4" s="1"/>
  <c r="Q321" i="4"/>
  <c r="R321" i="4" s="1"/>
  <c r="Q323" i="3" s="1"/>
  <c r="F321" i="4"/>
  <c r="Q320" i="4"/>
  <c r="P322" i="3" s="1"/>
  <c r="F320" i="4"/>
  <c r="L319" i="4"/>
  <c r="L321" i="3" s="1"/>
  <c r="K318" i="4"/>
  <c r="Q317" i="4"/>
  <c r="P319" i="3" s="1"/>
  <c r="F317" i="4"/>
  <c r="Q316" i="4"/>
  <c r="P318" i="3" s="1"/>
  <c r="F316" i="4"/>
  <c r="L315" i="4"/>
  <c r="L317" i="3" s="1"/>
  <c r="K314" i="4"/>
  <c r="Q313" i="4"/>
  <c r="P315" i="3" s="1"/>
  <c r="F313" i="4"/>
  <c r="Q312" i="4"/>
  <c r="P314" i="3" s="1"/>
  <c r="F312" i="4"/>
  <c r="L311" i="4"/>
  <c r="K310" i="4"/>
  <c r="Q309" i="4"/>
  <c r="G309" i="4"/>
  <c r="I309" i="4" s="1"/>
  <c r="J309" i="4" s="1"/>
  <c r="U308" i="4"/>
  <c r="K308" i="4"/>
  <c r="L307" i="4"/>
  <c r="L309" i="3" s="1"/>
  <c r="B307" i="4"/>
  <c r="D309" i="3" s="1"/>
  <c r="P306" i="4"/>
  <c r="F306" i="4"/>
  <c r="Q305" i="4"/>
  <c r="G305" i="4"/>
  <c r="H305" i="4" s="1"/>
  <c r="I307" i="3" s="1"/>
  <c r="U304" i="4"/>
  <c r="K304" i="4"/>
  <c r="L303" i="4"/>
  <c r="B303" i="4"/>
  <c r="P302" i="4"/>
  <c r="F302" i="4"/>
  <c r="Q301" i="4"/>
  <c r="P303" i="3" s="1"/>
  <c r="G301" i="4"/>
  <c r="U300" i="4"/>
  <c r="K300" i="4"/>
  <c r="L299" i="4"/>
  <c r="B299" i="4"/>
  <c r="D301" i="3" s="1"/>
  <c r="P298" i="4"/>
  <c r="F298" i="4"/>
  <c r="Q297" i="4"/>
  <c r="G297" i="4"/>
  <c r="U296" i="4"/>
  <c r="K296" i="4"/>
  <c r="L295" i="4"/>
  <c r="B295" i="4"/>
  <c r="D295" i="4" s="1"/>
  <c r="E295" i="4" s="1"/>
  <c r="P294" i="4"/>
  <c r="F294" i="4"/>
  <c r="Q293" i="4"/>
  <c r="P295" i="3" s="1"/>
  <c r="G293" i="4"/>
  <c r="U292" i="4"/>
  <c r="R292" i="4" s="1"/>
  <c r="Q294" i="3" s="1"/>
  <c r="K292" i="4"/>
  <c r="L291" i="4"/>
  <c r="L293" i="3" s="1"/>
  <c r="B291" i="4"/>
  <c r="D293" i="3" s="1"/>
  <c r="P290" i="4"/>
  <c r="M290" i="4" s="1"/>
  <c r="M292" i="3" s="1"/>
  <c r="F290" i="4"/>
  <c r="Q289" i="4"/>
  <c r="G289" i="4"/>
  <c r="U288" i="4"/>
  <c r="U326" i="4" s="1"/>
  <c r="K288" i="4"/>
  <c r="L287" i="4"/>
  <c r="L289" i="3" s="1"/>
  <c r="B287" i="4"/>
  <c r="P286" i="4"/>
  <c r="F286" i="4"/>
  <c r="U285" i="4"/>
  <c r="K285" i="4"/>
  <c r="L283" i="4"/>
  <c r="N283" i="4" s="1"/>
  <c r="O283" i="4" s="1"/>
  <c r="B283" i="4"/>
  <c r="D285" i="3" s="1"/>
  <c r="P282" i="4"/>
  <c r="F282" i="4"/>
  <c r="Q281" i="4"/>
  <c r="G281" i="4"/>
  <c r="H283" i="3" s="1"/>
  <c r="U280" i="4"/>
  <c r="K280" i="4"/>
  <c r="H280" i="4" s="1"/>
  <c r="I282" i="3" s="1"/>
  <c r="L279" i="4"/>
  <c r="B279" i="4"/>
  <c r="D281" i="3" s="1"/>
  <c r="P278" i="4"/>
  <c r="F278" i="4"/>
  <c r="C278" i="4" s="1"/>
  <c r="E280" i="3" s="1"/>
  <c r="Q277" i="4"/>
  <c r="G277" i="4"/>
  <c r="U276" i="4"/>
  <c r="K276" i="4"/>
  <c r="L275" i="4"/>
  <c r="M275" i="4" s="1"/>
  <c r="M277" i="3" s="1"/>
  <c r="B275" i="4"/>
  <c r="D277" i="3" s="1"/>
  <c r="P274" i="4"/>
  <c r="F274" i="4"/>
  <c r="Q273" i="4"/>
  <c r="G273" i="4"/>
  <c r="H275" i="3" s="1"/>
  <c r="U272" i="4"/>
  <c r="K272" i="4"/>
  <c r="L271" i="4"/>
  <c r="B271" i="4"/>
  <c r="D273" i="3" s="1"/>
  <c r="P270" i="4"/>
  <c r="F270" i="4"/>
  <c r="Q269" i="4"/>
  <c r="G269" i="4"/>
  <c r="H271" i="3" s="1"/>
  <c r="U268" i="4"/>
  <c r="K268" i="4"/>
  <c r="H268" i="4" s="1"/>
  <c r="I270" i="3" s="1"/>
  <c r="L267" i="4"/>
  <c r="B267" i="4"/>
  <c r="P266" i="4"/>
  <c r="F266" i="4"/>
  <c r="Q265" i="4"/>
  <c r="G265" i="4"/>
  <c r="H267" i="3" s="1"/>
  <c r="U264" i="4"/>
  <c r="K264" i="4"/>
  <c r="L263" i="4"/>
  <c r="L265" i="3" s="1"/>
  <c r="B263" i="4"/>
  <c r="D265" i="3" s="1"/>
  <c r="P262" i="4"/>
  <c r="F262" i="4"/>
  <c r="Q261" i="4"/>
  <c r="P263" i="3" s="1"/>
  <c r="G261" i="4"/>
  <c r="P354" i="4"/>
  <c r="Q353" i="4"/>
  <c r="S353" i="4" s="1"/>
  <c r="P350" i="4"/>
  <c r="Q349" i="4"/>
  <c r="P346" i="4"/>
  <c r="U345" i="4"/>
  <c r="B343" i="4"/>
  <c r="U340" i="4"/>
  <c r="B339" i="4"/>
  <c r="U336" i="4"/>
  <c r="B335" i="4"/>
  <c r="D335" i="4" s="1"/>
  <c r="E335" i="4" s="1"/>
  <c r="U331" i="4"/>
  <c r="B330" i="4"/>
  <c r="U327" i="4"/>
  <c r="B325" i="4"/>
  <c r="C325" i="4" s="1"/>
  <c r="E327" i="3" s="1"/>
  <c r="U322" i="4"/>
  <c r="G321" i="4"/>
  <c r="H323" i="3" s="1"/>
  <c r="G320" i="4"/>
  <c r="G319" i="4"/>
  <c r="L318" i="4"/>
  <c r="G317" i="4"/>
  <c r="H319" i="3" s="1"/>
  <c r="G316" i="4"/>
  <c r="G315" i="4"/>
  <c r="H317" i="3" s="1"/>
  <c r="L314" i="4"/>
  <c r="L316" i="3" s="1"/>
  <c r="G313" i="4"/>
  <c r="H315" i="3" s="1"/>
  <c r="G312" i="4"/>
  <c r="G311" i="4"/>
  <c r="L310" i="4"/>
  <c r="L312" i="3" s="1"/>
  <c r="K309" i="4"/>
  <c r="L308" i="4"/>
  <c r="M308" i="4" s="1"/>
  <c r="M310" i="3" s="1"/>
  <c r="Q307" i="4"/>
  <c r="G306" i="4"/>
  <c r="K305" i="4"/>
  <c r="L304" i="4"/>
  <c r="Q303" i="4"/>
  <c r="G302" i="4"/>
  <c r="K301" i="4"/>
  <c r="L300" i="4"/>
  <c r="Q299" i="4"/>
  <c r="G298" i="4"/>
  <c r="K297" i="4"/>
  <c r="L296" i="4"/>
  <c r="L298" i="3" s="1"/>
  <c r="Q295" i="4"/>
  <c r="G294" i="4"/>
  <c r="K293" i="4"/>
  <c r="L292" i="4"/>
  <c r="N292" i="4" s="1"/>
  <c r="O292" i="4" s="1"/>
  <c r="Q291" i="4"/>
  <c r="F291" i="4"/>
  <c r="L290" i="4"/>
  <c r="K289" i="4"/>
  <c r="Q288" i="4"/>
  <c r="F288" i="4"/>
  <c r="Q287" i="4"/>
  <c r="P289" i="3" s="1"/>
  <c r="F287" i="4"/>
  <c r="L286" i="4"/>
  <c r="L285" i="4"/>
  <c r="L287" i="3" s="1"/>
  <c r="K283" i="4"/>
  <c r="U282" i="4"/>
  <c r="G282" i="4"/>
  <c r="G284" i="4" s="1"/>
  <c r="P281" i="4"/>
  <c r="B281" i="4"/>
  <c r="L280" i="4"/>
  <c r="L282" i="3" s="1"/>
  <c r="K279" i="4"/>
  <c r="U278" i="4"/>
  <c r="G278" i="4"/>
  <c r="H280" i="3" s="1"/>
  <c r="P277" i="4"/>
  <c r="M277" i="4" s="1"/>
  <c r="M279" i="3" s="1"/>
  <c r="B277" i="4"/>
  <c r="L276" i="4"/>
  <c r="K275" i="4"/>
  <c r="U274" i="4"/>
  <c r="R274" i="4" s="1"/>
  <c r="Q276" i="3" s="1"/>
  <c r="G274" i="4"/>
  <c r="H276" i="3" s="1"/>
  <c r="P273" i="4"/>
  <c r="B273" i="4"/>
  <c r="D275" i="3" s="1"/>
  <c r="L272" i="4"/>
  <c r="K271" i="4"/>
  <c r="U270" i="4"/>
  <c r="G270" i="4"/>
  <c r="H272" i="3" s="1"/>
  <c r="P269" i="4"/>
  <c r="B269" i="4"/>
  <c r="L268" i="4"/>
  <c r="K267" i="4"/>
  <c r="U266" i="4"/>
  <c r="G266" i="4"/>
  <c r="P265" i="4"/>
  <c r="B265" i="4"/>
  <c r="D267" i="3" s="1"/>
  <c r="L264" i="4"/>
  <c r="M264" i="4" s="1"/>
  <c r="M266" i="3" s="1"/>
  <c r="K263" i="4"/>
  <c r="U262" i="4"/>
  <c r="G262" i="4"/>
  <c r="H264" i="3" s="1"/>
  <c r="P261" i="4"/>
  <c r="B261" i="4"/>
  <c r="C261" i="4" s="1"/>
  <c r="E263" i="3" s="1"/>
  <c r="P260" i="4"/>
  <c r="F260" i="4"/>
  <c r="Q259" i="4"/>
  <c r="P261" i="3" s="1"/>
  <c r="G259" i="4"/>
  <c r="H261" i="3" s="1"/>
  <c r="U258" i="4"/>
  <c r="K258" i="4"/>
  <c r="L257" i="4"/>
  <c r="B257" i="4"/>
  <c r="C257" i="4" s="1"/>
  <c r="E259" i="3" s="1"/>
  <c r="P256" i="4"/>
  <c r="F256" i="4"/>
  <c r="Q255" i="4"/>
  <c r="R255" i="4" s="1"/>
  <c r="Q257" i="3" s="1"/>
  <c r="G255" i="4"/>
  <c r="U254" i="4"/>
  <c r="K254" i="4"/>
  <c r="L253" i="4"/>
  <c r="B253" i="4"/>
  <c r="P252" i="4"/>
  <c r="F252" i="4"/>
  <c r="Q250" i="4"/>
  <c r="G250" i="4"/>
  <c r="H252" i="3" s="1"/>
  <c r="U249" i="4"/>
  <c r="K249" i="4"/>
  <c r="U353" i="4"/>
  <c r="B352" i="4"/>
  <c r="C352" i="4" s="1"/>
  <c r="U349" i="4"/>
  <c r="B348" i="4"/>
  <c r="C348" i="4" s="1"/>
  <c r="F343" i="4"/>
  <c r="G342" i="4"/>
  <c r="F339" i="4"/>
  <c r="G338" i="4"/>
  <c r="F335" i="4"/>
  <c r="G334" i="4"/>
  <c r="F330" i="4"/>
  <c r="G329" i="4"/>
  <c r="F325" i="4"/>
  <c r="G324" i="4"/>
  <c r="L321" i="4"/>
  <c r="L323" i="3" s="1"/>
  <c r="K320" i="4"/>
  <c r="Q319" i="4"/>
  <c r="R319" i="4" s="1"/>
  <c r="Q321" i="3" s="1"/>
  <c r="P318" i="4"/>
  <c r="M318" i="4" s="1"/>
  <c r="M320" i="3" s="1"/>
  <c r="L317" i="4"/>
  <c r="K316" i="4"/>
  <c r="Q315" i="4"/>
  <c r="P314" i="4"/>
  <c r="M314" i="4" s="1"/>
  <c r="M316" i="3" s="1"/>
  <c r="L313" i="4"/>
  <c r="L315" i="3" s="1"/>
  <c r="K312" i="4"/>
  <c r="Q311" i="4"/>
  <c r="S311" i="4" s="1"/>
  <c r="T311" i="4" s="1"/>
  <c r="P310" i="4"/>
  <c r="M310" i="4" s="1"/>
  <c r="M312" i="3" s="1"/>
  <c r="L309" i="4"/>
  <c r="L311" i="3" s="1"/>
  <c r="P308" i="4"/>
  <c r="F307" i="4"/>
  <c r="K306" i="4"/>
  <c r="L305" i="4"/>
  <c r="L307" i="3" s="1"/>
  <c r="P304" i="4"/>
  <c r="F303" i="4"/>
  <c r="K302" i="4"/>
  <c r="H302" i="4" s="1"/>
  <c r="I304" i="3" s="1"/>
  <c r="L301" i="4"/>
  <c r="L303" i="3" s="1"/>
  <c r="P300" i="4"/>
  <c r="F299" i="4"/>
  <c r="K298" i="4"/>
  <c r="L297" i="4"/>
  <c r="P296" i="4"/>
  <c r="F295" i="4"/>
  <c r="K294" i="4"/>
  <c r="L293" i="4"/>
  <c r="P292" i="4"/>
  <c r="G291" i="4"/>
  <c r="H291" i="4" s="1"/>
  <c r="I293" i="3" s="1"/>
  <c r="Q290" i="4"/>
  <c r="B290" i="4"/>
  <c r="L289" i="4"/>
  <c r="G288" i="4"/>
  <c r="U287" i="4"/>
  <c r="G287" i="4"/>
  <c r="H289" i="3" s="1"/>
  <c r="Q286" i="4"/>
  <c r="P288" i="3" s="1"/>
  <c r="B286" i="4"/>
  <c r="P285" i="4"/>
  <c r="M285" i="4" s="1"/>
  <c r="M287" i="3" s="1"/>
  <c r="B285" i="4"/>
  <c r="P283" i="4"/>
  <c r="K282" i="4"/>
  <c r="U281" i="4"/>
  <c r="F281" i="4"/>
  <c r="P280" i="4"/>
  <c r="B280" i="4"/>
  <c r="P279" i="4"/>
  <c r="K278" i="4"/>
  <c r="U277" i="4"/>
  <c r="F277" i="4"/>
  <c r="P276" i="4"/>
  <c r="M276" i="4" s="1"/>
  <c r="M278" i="3" s="1"/>
  <c r="B276" i="4"/>
  <c r="P275" i="4"/>
  <c r="K274" i="4"/>
  <c r="U273" i="4"/>
  <c r="F273" i="4"/>
  <c r="P272" i="4"/>
  <c r="B272" i="4"/>
  <c r="P271" i="4"/>
  <c r="K270" i="4"/>
  <c r="U269" i="4"/>
  <c r="F269" i="4"/>
  <c r="P268" i="4"/>
  <c r="M268" i="4" s="1"/>
  <c r="M270" i="3" s="1"/>
  <c r="B268" i="4"/>
  <c r="P267" i="4"/>
  <c r="K266" i="4"/>
  <c r="U265" i="4"/>
  <c r="F265" i="4"/>
  <c r="P264" i="4"/>
  <c r="B264" i="4"/>
  <c r="P263" i="4"/>
  <c r="K262" i="4"/>
  <c r="U261" i="4"/>
  <c r="F261" i="4"/>
  <c r="Q260" i="4"/>
  <c r="G260" i="4"/>
  <c r="U259" i="4"/>
  <c r="K259" i="4"/>
  <c r="L258" i="4"/>
  <c r="M258" i="4" s="1"/>
  <c r="M260" i="3" s="1"/>
  <c r="B258" i="4"/>
  <c r="D260" i="3" s="1"/>
  <c r="P257" i="4"/>
  <c r="F257" i="4"/>
  <c r="Q256" i="4"/>
  <c r="R256" i="4" s="1"/>
  <c r="Q258" i="3" s="1"/>
  <c r="G256" i="4"/>
  <c r="U255" i="4"/>
  <c r="K255" i="4"/>
  <c r="L254" i="4"/>
  <c r="N254" i="4" s="1"/>
  <c r="O254" i="4" s="1"/>
  <c r="O256" i="3" s="1"/>
  <c r="B254" i="4"/>
  <c r="P253" i="4"/>
  <c r="F253" i="4"/>
  <c r="Q252" i="4"/>
  <c r="S271" i="4" s="1"/>
  <c r="T271" i="4" s="1"/>
  <c r="G252" i="4"/>
  <c r="U250" i="4"/>
  <c r="K250" i="4"/>
  <c r="L249" i="4"/>
  <c r="B249" i="4"/>
  <c r="P248" i="4"/>
  <c r="F248" i="4"/>
  <c r="C248" i="4" s="1"/>
  <c r="E250" i="3" s="1"/>
  <c r="Q247" i="4"/>
  <c r="Q251" i="4" s="1"/>
  <c r="P253" i="3" s="1"/>
  <c r="G247" i="4"/>
  <c r="U246" i="4"/>
  <c r="K246" i="4"/>
  <c r="L245" i="4"/>
  <c r="B245" i="4"/>
  <c r="P244" i="4"/>
  <c r="F244" i="4"/>
  <c r="Q243" i="4"/>
  <c r="G243" i="4"/>
  <c r="U242" i="4"/>
  <c r="K242" i="4"/>
  <c r="L241" i="4"/>
  <c r="B241" i="4"/>
  <c r="D243" i="3" s="1"/>
  <c r="P240" i="4"/>
  <c r="F240" i="4"/>
  <c r="Q239" i="4"/>
  <c r="G239" i="4"/>
  <c r="U238" i="4"/>
  <c r="K238" i="4"/>
  <c r="H238" i="4" s="1"/>
  <c r="I240" i="3" s="1"/>
  <c r="L237" i="4"/>
  <c r="L239" i="3" s="1"/>
  <c r="B237" i="4"/>
  <c r="D239" i="3" s="1"/>
  <c r="P236" i="4"/>
  <c r="F236" i="4"/>
  <c r="Q235" i="4"/>
  <c r="G235" i="4"/>
  <c r="U234" i="4"/>
  <c r="K234" i="4"/>
  <c r="H234" i="4" s="1"/>
  <c r="I236" i="3" s="1"/>
  <c r="L233" i="4"/>
  <c r="N233" i="4" s="1"/>
  <c r="O233" i="4" s="1"/>
  <c r="B233" i="4"/>
  <c r="D235" i="3" s="1"/>
  <c r="P232" i="4"/>
  <c r="F232" i="4"/>
  <c r="C232" i="4" s="1"/>
  <c r="E234" i="3" s="1"/>
  <c r="Q231" i="4"/>
  <c r="G231" i="4"/>
  <c r="U230" i="4"/>
  <c r="K230" i="4"/>
  <c r="H230" i="4" s="1"/>
  <c r="I232" i="3" s="1"/>
  <c r="L229" i="4"/>
  <c r="B229" i="4"/>
  <c r="D231" i="3" s="1"/>
  <c r="P228" i="4"/>
  <c r="F228" i="4"/>
  <c r="Q227" i="4"/>
  <c r="G227" i="4"/>
  <c r="U226" i="4"/>
  <c r="K226" i="4"/>
  <c r="L225" i="4"/>
  <c r="B225" i="4"/>
  <c r="D227" i="3" s="1"/>
  <c r="P224" i="4"/>
  <c r="F224" i="4"/>
  <c r="Q223" i="4"/>
  <c r="G223" i="4"/>
  <c r="U222" i="4"/>
  <c r="K222" i="4"/>
  <c r="H222" i="4" s="1"/>
  <c r="I224" i="3" s="1"/>
  <c r="L221" i="4"/>
  <c r="L223" i="3" s="1"/>
  <c r="B221" i="4"/>
  <c r="D223" i="3" s="1"/>
  <c r="P220" i="4"/>
  <c r="F220" i="4"/>
  <c r="G354" i="4"/>
  <c r="I354" i="4" s="1"/>
  <c r="J354" i="4" s="1"/>
  <c r="G350" i="4"/>
  <c r="G346" i="4"/>
  <c r="Q341" i="4"/>
  <c r="Q337" i="4"/>
  <c r="Q332" i="4"/>
  <c r="P334" i="3" s="1"/>
  <c r="Q328" i="4"/>
  <c r="P330" i="3" s="1"/>
  <c r="Q323" i="4"/>
  <c r="P325" i="3" s="1"/>
  <c r="B319" i="4"/>
  <c r="B315" i="4"/>
  <c r="D317" i="3" s="1"/>
  <c r="B311" i="4"/>
  <c r="D313" i="3" s="1"/>
  <c r="B309" i="4"/>
  <c r="U306" i="4"/>
  <c r="R306" i="4" s="1"/>
  <c r="Q308" i="3" s="1"/>
  <c r="B305" i="4"/>
  <c r="U302" i="4"/>
  <c r="R302" i="4" s="1"/>
  <c r="Q304" i="3" s="1"/>
  <c r="B301" i="4"/>
  <c r="U298" i="4"/>
  <c r="B297" i="4"/>
  <c r="U294" i="4"/>
  <c r="B293" i="4"/>
  <c r="U290" i="4"/>
  <c r="U289" i="4"/>
  <c r="U286" i="4"/>
  <c r="F283" i="4"/>
  <c r="B282" i="4"/>
  <c r="D282" i="4" s="1"/>
  <c r="E282" i="4" s="1"/>
  <c r="F279" i="4"/>
  <c r="B278" i="4"/>
  <c r="F275" i="4"/>
  <c r="C275" i="4" s="1"/>
  <c r="E277" i="3" s="1"/>
  <c r="B274" i="4"/>
  <c r="F271" i="4"/>
  <c r="B270" i="4"/>
  <c r="F267" i="4"/>
  <c r="C267" i="4" s="1"/>
  <c r="E269" i="3" s="1"/>
  <c r="B266" i="4"/>
  <c r="D268" i="3" s="1"/>
  <c r="F263" i="4"/>
  <c r="B262" i="4"/>
  <c r="B260" i="4"/>
  <c r="D262" i="3" s="1"/>
  <c r="F259" i="4"/>
  <c r="P258" i="4"/>
  <c r="U257" i="4"/>
  <c r="B256" i="4"/>
  <c r="F255" i="4"/>
  <c r="C255" i="4" s="1"/>
  <c r="E257" i="3" s="1"/>
  <c r="P254" i="4"/>
  <c r="U253" i="4"/>
  <c r="B252" i="4"/>
  <c r="D255" i="4" s="1"/>
  <c r="E255" i="4" s="1"/>
  <c r="G257" i="3" s="1"/>
  <c r="F250" i="4"/>
  <c r="P249" i="4"/>
  <c r="U248" i="4"/>
  <c r="G248" i="4"/>
  <c r="P247" i="4"/>
  <c r="M247" i="4" s="1"/>
  <c r="M249" i="3" s="1"/>
  <c r="B247" i="4"/>
  <c r="L246" i="4"/>
  <c r="L248" i="3" s="1"/>
  <c r="K245" i="4"/>
  <c r="U244" i="4"/>
  <c r="U251" i="4" s="1"/>
  <c r="G244" i="4"/>
  <c r="P243" i="4"/>
  <c r="B243" i="4"/>
  <c r="D243" i="4" s="1"/>
  <c r="E243" i="4" s="1"/>
  <c r="L242" i="4"/>
  <c r="K241" i="4"/>
  <c r="U240" i="4"/>
  <c r="G240" i="4"/>
  <c r="H242" i="3" s="1"/>
  <c r="P239" i="4"/>
  <c r="M239" i="4" s="1"/>
  <c r="M241" i="3" s="1"/>
  <c r="B239" i="4"/>
  <c r="L238" i="4"/>
  <c r="K237" i="4"/>
  <c r="H237" i="4" s="1"/>
  <c r="I239" i="3" s="1"/>
  <c r="U236" i="4"/>
  <c r="G236" i="4"/>
  <c r="H238" i="3" s="1"/>
  <c r="P235" i="4"/>
  <c r="B235" i="4"/>
  <c r="L234" i="4"/>
  <c r="L236" i="3" s="1"/>
  <c r="K233" i="4"/>
  <c r="U232" i="4"/>
  <c r="G232" i="4"/>
  <c r="P231" i="4"/>
  <c r="M231" i="4" s="1"/>
  <c r="M233" i="3" s="1"/>
  <c r="B231" i="4"/>
  <c r="L230" i="4"/>
  <c r="K229" i="4"/>
  <c r="H229" i="4" s="1"/>
  <c r="I231" i="3" s="1"/>
  <c r="U228" i="4"/>
  <c r="R228" i="4" s="1"/>
  <c r="Q230" i="3" s="1"/>
  <c r="G228" i="4"/>
  <c r="H230" i="3" s="1"/>
  <c r="P227" i="4"/>
  <c r="B227" i="4"/>
  <c r="D227" i="4" s="1"/>
  <c r="E227" i="4" s="1"/>
  <c r="L226" i="4"/>
  <c r="K225" i="4"/>
  <c r="U224" i="4"/>
  <c r="G224" i="4"/>
  <c r="P223" i="4"/>
  <c r="B223" i="4"/>
  <c r="D225" i="3" s="1"/>
  <c r="L222" i="4"/>
  <c r="L224" i="3" s="1"/>
  <c r="K221" i="4"/>
  <c r="U220" i="4"/>
  <c r="R220" i="4" s="1"/>
  <c r="Q222" i="3" s="1"/>
  <c r="G220" i="4"/>
  <c r="H222" i="3" s="1"/>
  <c r="Q219" i="4"/>
  <c r="G219" i="4"/>
  <c r="U218" i="4"/>
  <c r="R218" i="4" s="1"/>
  <c r="Q220" i="3" s="1"/>
  <c r="K218" i="4"/>
  <c r="L217" i="4"/>
  <c r="B217" i="4"/>
  <c r="P216" i="4"/>
  <c r="M216" i="4" s="1"/>
  <c r="M218" i="3" s="1"/>
  <c r="F216" i="4"/>
  <c r="Q215" i="4"/>
  <c r="G215" i="4"/>
  <c r="I215" i="4" s="1"/>
  <c r="J215" i="4" s="1"/>
  <c r="U214" i="4"/>
  <c r="R214" i="4" s="1"/>
  <c r="Q216" i="3" s="1"/>
  <c r="K214" i="4"/>
  <c r="L213" i="4"/>
  <c r="L215" i="3" s="1"/>
  <c r="B213" i="4"/>
  <c r="D213" i="4" s="1"/>
  <c r="E213" i="4" s="1"/>
  <c r="P212" i="4"/>
  <c r="M212" i="4" s="1"/>
  <c r="M214" i="3" s="1"/>
  <c r="F212" i="4"/>
  <c r="Q211" i="4"/>
  <c r="P213" i="3" s="1"/>
  <c r="G211" i="4"/>
  <c r="U210" i="4"/>
  <c r="K210" i="4"/>
  <c r="Q209" i="4"/>
  <c r="P211" i="3" s="1"/>
  <c r="G209" i="4"/>
  <c r="U208" i="4"/>
  <c r="R208" i="4" s="1"/>
  <c r="Q210" i="3" s="1"/>
  <c r="K208" i="4"/>
  <c r="L207" i="4"/>
  <c r="L209" i="3" s="1"/>
  <c r="B207" i="4"/>
  <c r="D209" i="3" s="1"/>
  <c r="P206" i="4"/>
  <c r="M206" i="4" s="1"/>
  <c r="M208" i="3" s="1"/>
  <c r="F206" i="4"/>
  <c r="Q205" i="4"/>
  <c r="P207" i="3" s="1"/>
  <c r="G205" i="4"/>
  <c r="U204" i="4"/>
  <c r="R204" i="4" s="1"/>
  <c r="Q206" i="3" s="1"/>
  <c r="K204" i="4"/>
  <c r="L203" i="4"/>
  <c r="L205" i="3" s="1"/>
  <c r="B203" i="4"/>
  <c r="P202" i="4"/>
  <c r="M202" i="4" s="1"/>
  <c r="M204" i="3" s="1"/>
  <c r="F202" i="4"/>
  <c r="Q201" i="4"/>
  <c r="P203" i="3" s="1"/>
  <c r="G201" i="4"/>
  <c r="U200" i="4"/>
  <c r="R200" i="4" s="1"/>
  <c r="Q202" i="3" s="1"/>
  <c r="K200" i="4"/>
  <c r="L199" i="4"/>
  <c r="L201" i="3" s="1"/>
  <c r="B199" i="4"/>
  <c r="P198" i="4"/>
  <c r="M198" i="4" s="1"/>
  <c r="M200" i="3" s="1"/>
  <c r="F198" i="4"/>
  <c r="Q197" i="4"/>
  <c r="P199" i="3" s="1"/>
  <c r="G197" i="4"/>
  <c r="U196" i="4"/>
  <c r="K196" i="4"/>
  <c r="L194" i="4"/>
  <c r="L196" i="3" s="1"/>
  <c r="B194" i="4"/>
  <c r="P193" i="4"/>
  <c r="F193" i="4"/>
  <c r="Q192" i="4"/>
  <c r="P194" i="3" s="1"/>
  <c r="G192" i="4"/>
  <c r="U191" i="4"/>
  <c r="R191" i="4" s="1"/>
  <c r="Q193" i="3" s="1"/>
  <c r="K191" i="4"/>
  <c r="L190" i="4"/>
  <c r="L192" i="3" s="1"/>
  <c r="B190" i="4"/>
  <c r="P189" i="4"/>
  <c r="M189" i="4" s="1"/>
  <c r="M191" i="3" s="1"/>
  <c r="F189" i="4"/>
  <c r="Q188" i="4"/>
  <c r="P190" i="3" s="1"/>
  <c r="G188" i="4"/>
  <c r="H188" i="4" s="1"/>
  <c r="I190" i="3" s="1"/>
  <c r="U187" i="4"/>
  <c r="R187" i="4" s="1"/>
  <c r="Q189" i="3" s="1"/>
  <c r="K187" i="4"/>
  <c r="L186" i="4"/>
  <c r="L188" i="3" s="1"/>
  <c r="B186" i="4"/>
  <c r="P185" i="4"/>
  <c r="M185" i="4" s="1"/>
  <c r="M187" i="3" s="1"/>
  <c r="F185" i="4"/>
  <c r="Q184" i="4"/>
  <c r="G184" i="4"/>
  <c r="U183" i="4"/>
  <c r="K183" i="4"/>
  <c r="L182" i="4"/>
  <c r="L184" i="3" s="1"/>
  <c r="B182" i="4"/>
  <c r="P181" i="4"/>
  <c r="U352" i="4"/>
  <c r="U348" i="4"/>
  <c r="U341" i="4"/>
  <c r="U337" i="4"/>
  <c r="U332" i="4"/>
  <c r="U328" i="4"/>
  <c r="U323" i="4"/>
  <c r="U319" i="4"/>
  <c r="U315" i="4"/>
  <c r="U311" i="4"/>
  <c r="B308" i="4"/>
  <c r="U305" i="4"/>
  <c r="B304" i="4"/>
  <c r="D306" i="3" s="1"/>
  <c r="U301" i="4"/>
  <c r="B300" i="4"/>
  <c r="C300" i="4" s="1"/>
  <c r="E302" i="3" s="1"/>
  <c r="U297" i="4"/>
  <c r="R297" i="4" s="1"/>
  <c r="Q299" i="3" s="1"/>
  <c r="B296" i="4"/>
  <c r="U293" i="4"/>
  <c r="B292" i="4"/>
  <c r="B289" i="4"/>
  <c r="B288" i="4"/>
  <c r="D290" i="3" s="1"/>
  <c r="F285" i="4"/>
  <c r="G283" i="4"/>
  <c r="L282" i="4"/>
  <c r="N282" i="4" s="1"/>
  <c r="O282" i="4" s="1"/>
  <c r="K281" i="4"/>
  <c r="F280" i="4"/>
  <c r="G279" i="4"/>
  <c r="H279" i="4" s="1"/>
  <c r="I281" i="3" s="1"/>
  <c r="L278" i="4"/>
  <c r="K277" i="4"/>
  <c r="F276" i="4"/>
  <c r="G275" i="4"/>
  <c r="H277" i="3" s="1"/>
  <c r="L274" i="4"/>
  <c r="L276" i="3" s="1"/>
  <c r="K273" i="4"/>
  <c r="F272" i="4"/>
  <c r="G271" i="4"/>
  <c r="H273" i="3" s="1"/>
  <c r="L270" i="4"/>
  <c r="M270" i="4" s="1"/>
  <c r="M272" i="3" s="1"/>
  <c r="K269" i="4"/>
  <c r="F268" i="4"/>
  <c r="G267" i="4"/>
  <c r="L266" i="4"/>
  <c r="K265" i="4"/>
  <c r="F264" i="4"/>
  <c r="G263" i="4"/>
  <c r="L262" i="4"/>
  <c r="N262" i="4" s="1"/>
  <c r="O262" i="4" s="1"/>
  <c r="K261" i="4"/>
  <c r="K260" i="4"/>
  <c r="L259" i="4"/>
  <c r="Q258" i="4"/>
  <c r="G257" i="4"/>
  <c r="H259" i="3" s="1"/>
  <c r="K256" i="4"/>
  <c r="L255" i="4"/>
  <c r="M255" i="4" s="1"/>
  <c r="M257" i="3" s="1"/>
  <c r="Q254" i="4"/>
  <c r="S254" i="4" s="1"/>
  <c r="T254" i="4" s="1"/>
  <c r="G253" i="4"/>
  <c r="H255" i="3" s="1"/>
  <c r="K252" i="4"/>
  <c r="L250" i="4"/>
  <c r="N250" i="4" s="1"/>
  <c r="O250" i="4" s="1"/>
  <c r="Q249" i="4"/>
  <c r="K248" i="4"/>
  <c r="U247" i="4"/>
  <c r="F247" i="4"/>
  <c r="C247" i="4" s="1"/>
  <c r="E249" i="3" s="1"/>
  <c r="P246" i="4"/>
  <c r="B246" i="4"/>
  <c r="D248" i="3" s="1"/>
  <c r="P245" i="4"/>
  <c r="K244" i="4"/>
  <c r="U243" i="4"/>
  <c r="F243" i="4"/>
  <c r="P242" i="4"/>
  <c r="B242" i="4"/>
  <c r="D242" i="4" s="1"/>
  <c r="F244" i="3" s="1"/>
  <c r="P241" i="4"/>
  <c r="K240" i="4"/>
  <c r="U239" i="4"/>
  <c r="F239" i="4"/>
  <c r="C239" i="4" s="1"/>
  <c r="E241" i="3" s="1"/>
  <c r="P238" i="4"/>
  <c r="M238" i="4" s="1"/>
  <c r="M240" i="3" s="1"/>
  <c r="B238" i="4"/>
  <c r="D240" i="3" s="1"/>
  <c r="P237" i="4"/>
  <c r="K236" i="4"/>
  <c r="H236" i="4" s="1"/>
  <c r="I238" i="3" s="1"/>
  <c r="U235" i="4"/>
  <c r="F235" i="4"/>
  <c r="P234" i="4"/>
  <c r="B234" i="4"/>
  <c r="D234" i="4" s="1"/>
  <c r="E234" i="4" s="1"/>
  <c r="P233" i="4"/>
  <c r="K232" i="4"/>
  <c r="U231" i="4"/>
  <c r="F231" i="4"/>
  <c r="C231" i="4" s="1"/>
  <c r="E233" i="3" s="1"/>
  <c r="P230" i="4"/>
  <c r="M230" i="4" s="1"/>
  <c r="M232" i="3" s="1"/>
  <c r="B230" i="4"/>
  <c r="D232" i="3" s="1"/>
  <c r="P229" i="4"/>
  <c r="K228" i="4"/>
  <c r="H228" i="4" s="1"/>
  <c r="I230" i="3" s="1"/>
  <c r="U227" i="4"/>
  <c r="F227" i="4"/>
  <c r="P226" i="4"/>
  <c r="B226" i="4"/>
  <c r="C226" i="4" s="1"/>
  <c r="E228" i="3" s="1"/>
  <c r="P225" i="4"/>
  <c r="K224" i="4"/>
  <c r="U223" i="4"/>
  <c r="F223" i="4"/>
  <c r="C223" i="4" s="1"/>
  <c r="E225" i="3" s="1"/>
  <c r="P222" i="4"/>
  <c r="M222" i="4" s="1"/>
  <c r="M224" i="3" s="1"/>
  <c r="B222" i="4"/>
  <c r="P221" i="4"/>
  <c r="K220" i="4"/>
  <c r="U219" i="4"/>
  <c r="R219" i="4" s="1"/>
  <c r="Q221" i="3" s="1"/>
  <c r="K219" i="4"/>
  <c r="L218" i="4"/>
  <c r="L220" i="3" s="1"/>
  <c r="B218" i="4"/>
  <c r="P217" i="4"/>
  <c r="M217" i="4" s="1"/>
  <c r="M219" i="3" s="1"/>
  <c r="F217" i="4"/>
  <c r="Q216" i="4"/>
  <c r="G216" i="4"/>
  <c r="H218" i="3" s="1"/>
  <c r="U215" i="4"/>
  <c r="R215" i="4" s="1"/>
  <c r="Q217" i="3" s="1"/>
  <c r="K215" i="4"/>
  <c r="L214" i="4"/>
  <c r="L216" i="3" s="1"/>
  <c r="B214" i="4"/>
  <c r="P213" i="4"/>
  <c r="M213" i="4" s="1"/>
  <c r="M215" i="3" s="1"/>
  <c r="F213" i="4"/>
  <c r="Q212" i="4"/>
  <c r="G212" i="4"/>
  <c r="U211" i="4"/>
  <c r="R211" i="4" s="1"/>
  <c r="Q213" i="3" s="1"/>
  <c r="K211" i="4"/>
  <c r="L210" i="4"/>
  <c r="L212" i="3" s="1"/>
  <c r="B210" i="4"/>
  <c r="D212" i="3" s="1"/>
  <c r="U209" i="4"/>
  <c r="R209" i="4" s="1"/>
  <c r="Q211" i="3" s="1"/>
  <c r="K209" i="4"/>
  <c r="L208" i="4"/>
  <c r="L210" i="3" s="1"/>
  <c r="B208" i="4"/>
  <c r="P207" i="4"/>
  <c r="M207" i="4" s="1"/>
  <c r="M209" i="3" s="1"/>
  <c r="F207" i="4"/>
  <c r="Q206" i="4"/>
  <c r="P208" i="3" s="1"/>
  <c r="G206" i="4"/>
  <c r="U205" i="4"/>
  <c r="R205" i="4" s="1"/>
  <c r="Q207" i="3" s="1"/>
  <c r="K205" i="4"/>
  <c r="L204" i="4"/>
  <c r="L206" i="3" s="1"/>
  <c r="B204" i="4"/>
  <c r="D206" i="3" s="1"/>
  <c r="P203" i="4"/>
  <c r="M203" i="4" s="1"/>
  <c r="M205" i="3" s="1"/>
  <c r="F203" i="4"/>
  <c r="Q202" i="4"/>
  <c r="P204" i="3" s="1"/>
  <c r="G202" i="4"/>
  <c r="H202" i="4" s="1"/>
  <c r="I204" i="3" s="1"/>
  <c r="U201" i="4"/>
  <c r="R201" i="4" s="1"/>
  <c r="Q203" i="3" s="1"/>
  <c r="K201" i="4"/>
  <c r="L200" i="4"/>
  <c r="L202" i="3" s="1"/>
  <c r="B200" i="4"/>
  <c r="D202" i="3" s="1"/>
  <c r="P199" i="4"/>
  <c r="M199" i="4" s="1"/>
  <c r="M201" i="3" s="1"/>
  <c r="F199" i="4"/>
  <c r="Q198" i="4"/>
  <c r="P200" i="3" s="1"/>
  <c r="G198" i="4"/>
  <c r="U197" i="4"/>
  <c r="R197" i="4" s="1"/>
  <c r="Q199" i="3" s="1"/>
  <c r="K197" i="4"/>
  <c r="L196" i="4"/>
  <c r="B196" i="4"/>
  <c r="P194" i="4"/>
  <c r="M194" i="4" s="1"/>
  <c r="M196" i="3" s="1"/>
  <c r="F194" i="4"/>
  <c r="Q193" i="4"/>
  <c r="P195" i="3" s="1"/>
  <c r="G193" i="4"/>
  <c r="U192" i="4"/>
  <c r="R192" i="4" s="1"/>
  <c r="Q194" i="3" s="1"/>
  <c r="K192" i="4"/>
  <c r="L191" i="4"/>
  <c r="L193" i="3" s="1"/>
  <c r="B191" i="4"/>
  <c r="P190" i="4"/>
  <c r="M190" i="4" s="1"/>
  <c r="M192" i="3" s="1"/>
  <c r="F190" i="4"/>
  <c r="Q189" i="4"/>
  <c r="P191" i="3" s="1"/>
  <c r="G189" i="4"/>
  <c r="U188" i="4"/>
  <c r="R188" i="4" s="1"/>
  <c r="Q190" i="3" s="1"/>
  <c r="K188" i="4"/>
  <c r="L187" i="4"/>
  <c r="L189" i="3" s="1"/>
  <c r="B187" i="4"/>
  <c r="P186" i="4"/>
  <c r="F186" i="4"/>
  <c r="Q185" i="4"/>
  <c r="P187" i="3" s="1"/>
  <c r="G185" i="4"/>
  <c r="H187" i="3" s="1"/>
  <c r="U184" i="4"/>
  <c r="R184" i="4" s="1"/>
  <c r="Q186" i="3" s="1"/>
  <c r="K184" i="4"/>
  <c r="L183" i="4"/>
  <c r="L185" i="3" s="1"/>
  <c r="B183" i="4"/>
  <c r="C183" i="4" s="1"/>
  <c r="E185" i="3" s="1"/>
  <c r="P182" i="4"/>
  <c r="M182" i="4" s="1"/>
  <c r="M184" i="3" s="1"/>
  <c r="F182" i="4"/>
  <c r="Q181" i="4"/>
  <c r="P183" i="3" s="1"/>
  <c r="G181" i="4"/>
  <c r="U180" i="4"/>
  <c r="R180" i="4" s="1"/>
  <c r="Q182" i="3" s="1"/>
  <c r="K180" i="4"/>
  <c r="L178" i="4"/>
  <c r="L180" i="3" s="1"/>
  <c r="B178" i="4"/>
  <c r="D180" i="3" s="1"/>
  <c r="P177" i="4"/>
  <c r="F177" i="4"/>
  <c r="Q176" i="4"/>
  <c r="P178" i="3" s="1"/>
  <c r="G176" i="4"/>
  <c r="H178" i="3" s="1"/>
  <c r="U175" i="4"/>
  <c r="R175" i="4" s="1"/>
  <c r="Q177" i="3" s="1"/>
  <c r="K175" i="4"/>
  <c r="L174" i="4"/>
  <c r="L176" i="3" s="1"/>
  <c r="B174" i="4"/>
  <c r="P173" i="4"/>
  <c r="F173" i="4"/>
  <c r="Q172" i="4"/>
  <c r="P174" i="3" s="1"/>
  <c r="G172" i="4"/>
  <c r="U171" i="4"/>
  <c r="R171" i="4" s="1"/>
  <c r="Q173" i="3" s="1"/>
  <c r="K171" i="4"/>
  <c r="L170" i="4"/>
  <c r="B170" i="4"/>
  <c r="P169" i="4"/>
  <c r="P179" i="4" s="1"/>
  <c r="F169" i="4"/>
  <c r="Q168" i="4"/>
  <c r="P170" i="3" s="1"/>
  <c r="G168" i="4"/>
  <c r="U166" i="4"/>
  <c r="R166" i="4" s="1"/>
  <c r="Q168" i="3" s="1"/>
  <c r="K166" i="4"/>
  <c r="L165" i="4"/>
  <c r="L167" i="3" s="1"/>
  <c r="B165" i="4"/>
  <c r="P164" i="4"/>
  <c r="M164" i="4" s="1"/>
  <c r="M166" i="3" s="1"/>
  <c r="F164" i="4"/>
  <c r="Q163" i="4"/>
  <c r="P165" i="3" s="1"/>
  <c r="G163" i="4"/>
  <c r="U162" i="4"/>
  <c r="K162" i="4"/>
  <c r="L161" i="4"/>
  <c r="L163" i="3" s="1"/>
  <c r="B161" i="4"/>
  <c r="P160" i="4"/>
  <c r="M160" i="4" s="1"/>
  <c r="M162" i="3" s="1"/>
  <c r="F160" i="4"/>
  <c r="Q159" i="4"/>
  <c r="P161" i="3" s="1"/>
  <c r="G159" i="4"/>
  <c r="U158" i="4"/>
  <c r="R158" i="4" s="1"/>
  <c r="Q160" i="3" s="1"/>
  <c r="K158" i="4"/>
  <c r="L157" i="4"/>
  <c r="B157" i="4"/>
  <c r="P156" i="4"/>
  <c r="M156" i="4" s="1"/>
  <c r="M158" i="3" s="1"/>
  <c r="F156" i="4"/>
  <c r="Q155" i="4"/>
  <c r="P157" i="3" s="1"/>
  <c r="G155" i="4"/>
  <c r="U154" i="4"/>
  <c r="K154" i="4"/>
  <c r="L153" i="4"/>
  <c r="B153" i="4"/>
  <c r="P152" i="4"/>
  <c r="M152" i="4" s="1"/>
  <c r="M154" i="3" s="1"/>
  <c r="F152" i="4"/>
  <c r="Q151" i="4"/>
  <c r="P153" i="3" s="1"/>
  <c r="G151" i="4"/>
  <c r="U150" i="4"/>
  <c r="R150" i="4" s="1"/>
  <c r="Q152" i="3" s="1"/>
  <c r="K150" i="4"/>
  <c r="L149" i="4"/>
  <c r="L151" i="3" s="1"/>
  <c r="B149" i="4"/>
  <c r="D151" i="3" s="1"/>
  <c r="P148" i="4"/>
  <c r="F148" i="4"/>
  <c r="Q147" i="4"/>
  <c r="G147" i="4"/>
  <c r="U146" i="4"/>
  <c r="K146" i="4"/>
  <c r="L145" i="4"/>
  <c r="B145" i="4"/>
  <c r="D147" i="3" s="1"/>
  <c r="P144" i="4"/>
  <c r="F144" i="4"/>
  <c r="Q143" i="4"/>
  <c r="P145" i="3" s="1"/>
  <c r="G143" i="4"/>
  <c r="U142" i="4"/>
  <c r="K142" i="4"/>
  <c r="P210" i="4"/>
  <c r="F211" i="4"/>
  <c r="C211" i="4" s="1"/>
  <c r="E213" i="3" s="1"/>
  <c r="B212" i="4"/>
  <c r="U213" i="4"/>
  <c r="P214" i="4"/>
  <c r="F215" i="4"/>
  <c r="B216" i="4"/>
  <c r="C216" i="4" s="1"/>
  <c r="E218" i="3" s="1"/>
  <c r="U217" i="4"/>
  <c r="P218" i="4"/>
  <c r="F219" i="4"/>
  <c r="C219" i="4" s="1"/>
  <c r="E221" i="3" s="1"/>
  <c r="B220" i="4"/>
  <c r="F221" i="4"/>
  <c r="B224" i="4"/>
  <c r="D226" i="3" s="1"/>
  <c r="F225" i="4"/>
  <c r="C225" i="4" s="1"/>
  <c r="E227" i="3" s="1"/>
  <c r="B228" i="4"/>
  <c r="F229" i="4"/>
  <c r="B232" i="4"/>
  <c r="F233" i="4"/>
  <c r="C233" i="4" s="1"/>
  <c r="E235" i="3" s="1"/>
  <c r="B236" i="4"/>
  <c r="F237" i="4"/>
  <c r="B240" i="4"/>
  <c r="D242" i="3" s="1"/>
  <c r="F241" i="4"/>
  <c r="C241" i="4" s="1"/>
  <c r="E243" i="3" s="1"/>
  <c r="B244" i="4"/>
  <c r="F245" i="4"/>
  <c r="B248" i="4"/>
  <c r="F249" i="4"/>
  <c r="C249" i="4" s="1"/>
  <c r="E251" i="3" s="1"/>
  <c r="P250" i="4"/>
  <c r="F254" i="4"/>
  <c r="P255" i="4"/>
  <c r="F258" i="4"/>
  <c r="P259" i="4"/>
  <c r="G264" i="4"/>
  <c r="U267" i="4"/>
  <c r="G272" i="4"/>
  <c r="U275" i="4"/>
  <c r="G280" i="4"/>
  <c r="H282" i="3" s="1"/>
  <c r="U283" i="4"/>
  <c r="K287" i="4"/>
  <c r="H287" i="4" s="1"/>
  <c r="I289" i="3" s="1"/>
  <c r="P288" i="4"/>
  <c r="M288" i="4" s="1"/>
  <c r="M290" i="3" s="1"/>
  <c r="K291" i="4"/>
  <c r="G295" i="4"/>
  <c r="H297" i="3" s="1"/>
  <c r="G299" i="4"/>
  <c r="H299" i="4" s="1"/>
  <c r="I301" i="3" s="1"/>
  <c r="G303" i="4"/>
  <c r="H305" i="3" s="1"/>
  <c r="G307" i="4"/>
  <c r="H309" i="3" s="1"/>
  <c r="B314" i="4"/>
  <c r="B322" i="4"/>
  <c r="C322" i="4" s="1"/>
  <c r="E324" i="3" s="1"/>
  <c r="B331" i="4"/>
  <c r="D331" i="4" s="1"/>
  <c r="E331" i="4" s="1"/>
  <c r="B340" i="4"/>
  <c r="F351" i="4"/>
  <c r="Q222" i="4"/>
  <c r="S222" i="4" s="1"/>
  <c r="U225" i="4"/>
  <c r="R225" i="4" s="1"/>
  <c r="Q227" i="3" s="1"/>
  <c r="Q226" i="4"/>
  <c r="P228" i="3" s="1"/>
  <c r="U229" i="4"/>
  <c r="Q230" i="4"/>
  <c r="P232" i="3" s="1"/>
  <c r="U233" i="4"/>
  <c r="R233" i="4" s="1"/>
  <c r="Q235" i="3" s="1"/>
  <c r="Q234" i="4"/>
  <c r="P236" i="3" s="1"/>
  <c r="U237" i="4"/>
  <c r="Q238" i="4"/>
  <c r="U241" i="4"/>
  <c r="Q242" i="4"/>
  <c r="P244" i="3" s="1"/>
  <c r="U245" i="4"/>
  <c r="Q246" i="4"/>
  <c r="B250" i="4"/>
  <c r="D252" i="3" s="1"/>
  <c r="U252" i="4"/>
  <c r="B255" i="4"/>
  <c r="U256" i="4"/>
  <c r="B259" i="4"/>
  <c r="U260" i="4"/>
  <c r="Q262" i="4"/>
  <c r="P264" i="3" s="1"/>
  <c r="L265" i="4"/>
  <c r="Q267" i="4"/>
  <c r="R267" i="4" s="1"/>
  <c r="Q269" i="3" s="1"/>
  <c r="Q268" i="4"/>
  <c r="P270" i="3" s="1"/>
  <c r="Q270" i="4"/>
  <c r="L273" i="4"/>
  <c r="L275" i="3" s="1"/>
  <c r="Q275" i="4"/>
  <c r="Q276" i="4"/>
  <c r="P278" i="3" s="1"/>
  <c r="Q278" i="4"/>
  <c r="L281" i="4"/>
  <c r="Q283" i="4"/>
  <c r="R283" i="4" s="1"/>
  <c r="Q285" i="3" s="1"/>
  <c r="Q285" i="4"/>
  <c r="S285" i="4" s="1"/>
  <c r="R287" i="3" s="1"/>
  <c r="L288" i="4"/>
  <c r="L290" i="3" s="1"/>
  <c r="P289" i="4"/>
  <c r="M289" i="4" s="1"/>
  <c r="M291" i="3" s="1"/>
  <c r="F292" i="4"/>
  <c r="F296" i="4"/>
  <c r="F300" i="4"/>
  <c r="F304" i="4"/>
  <c r="C304" i="4" s="1"/>
  <c r="E306" i="3" s="1"/>
  <c r="F308" i="4"/>
  <c r="U316" i="4"/>
  <c r="P324" i="4"/>
  <c r="P334" i="4"/>
  <c r="M334" i="4" s="1"/>
  <c r="M336" i="3" s="1"/>
  <c r="P342" i="4"/>
  <c r="M342" i="4" s="1"/>
  <c r="M344" i="3" s="1"/>
  <c r="B351" i="4"/>
  <c r="H5" i="3"/>
  <c r="T351" i="4"/>
  <c r="D351" i="4"/>
  <c r="E351" i="4" s="1"/>
  <c r="D347" i="4"/>
  <c r="E347" i="4" s="1"/>
  <c r="C350" i="4"/>
  <c r="N353" i="4"/>
  <c r="O353" i="4" s="1"/>
  <c r="I346" i="4"/>
  <c r="J346" i="4" s="1"/>
  <c r="S347" i="4"/>
  <c r="O349" i="4"/>
  <c r="I350" i="4"/>
  <c r="J350" i="4" s="1"/>
  <c r="L5" i="3"/>
  <c r="H351" i="3"/>
  <c r="P356" i="3"/>
  <c r="S346" i="4"/>
  <c r="S350" i="4"/>
  <c r="H352" i="4"/>
  <c r="I354" i="3" s="1"/>
  <c r="S354" i="4"/>
  <c r="T354" i="4" s="1"/>
  <c r="D352" i="3"/>
  <c r="H354" i="3"/>
  <c r="T1" i="6"/>
  <c r="H347" i="4"/>
  <c r="I348" i="4"/>
  <c r="J348" i="4" s="1"/>
  <c r="R349" i="4"/>
  <c r="H351" i="4"/>
  <c r="R353" i="4"/>
  <c r="M354" i="4"/>
  <c r="H341" i="4"/>
  <c r="I347" i="4"/>
  <c r="J347" i="4" s="1"/>
  <c r="D348" i="4"/>
  <c r="E348" i="4" s="1"/>
  <c r="S349" i="4"/>
  <c r="I351" i="4"/>
  <c r="J351" i="4" s="1"/>
  <c r="N351" i="4"/>
  <c r="O351" i="4" s="1"/>
  <c r="I335" i="4"/>
  <c r="J335" i="4" s="1"/>
  <c r="D346" i="4"/>
  <c r="H346" i="4"/>
  <c r="C347" i="4"/>
  <c r="M349" i="4"/>
  <c r="D350" i="4"/>
  <c r="E350" i="4" s="1"/>
  <c r="H350" i="4"/>
  <c r="C351" i="4"/>
  <c r="N352" i="4"/>
  <c r="O352" i="4" s="1"/>
  <c r="M353" i="4"/>
  <c r="D354" i="4"/>
  <c r="H354" i="4"/>
  <c r="D349" i="4"/>
  <c r="E349" i="4" s="1"/>
  <c r="R340" i="4"/>
  <c r="Q342" i="3" s="1"/>
  <c r="H338" i="4"/>
  <c r="I340" i="3" s="1"/>
  <c r="D336" i="3"/>
  <c r="R343" i="4"/>
  <c r="Q345" i="3" s="1"/>
  <c r="I339" i="4"/>
  <c r="J339" i="4" s="1"/>
  <c r="M336" i="4"/>
  <c r="M338" i="3" s="1"/>
  <c r="H337" i="4"/>
  <c r="I339" i="3" s="1"/>
  <c r="N338" i="4"/>
  <c r="O338" i="4" s="1"/>
  <c r="N342" i="4"/>
  <c r="L342" i="3"/>
  <c r="C335" i="4"/>
  <c r="E337" i="3" s="1"/>
  <c r="C339" i="4"/>
  <c r="E341" i="3" s="1"/>
  <c r="C342" i="4"/>
  <c r="E344" i="3" s="1"/>
  <c r="L336" i="3"/>
  <c r="N336" i="4"/>
  <c r="O336" i="4" s="1"/>
  <c r="H343" i="3"/>
  <c r="M335" i="4"/>
  <c r="M337" i="3" s="1"/>
  <c r="C337" i="4"/>
  <c r="E339" i="3" s="1"/>
  <c r="C341" i="4"/>
  <c r="S335" i="4"/>
  <c r="T335" i="4" s="1"/>
  <c r="I337" i="4"/>
  <c r="J337" i="4" s="1"/>
  <c r="H335" i="4"/>
  <c r="I337" i="3" s="1"/>
  <c r="C336" i="4"/>
  <c r="E338" i="3" s="1"/>
  <c r="H339" i="4"/>
  <c r="C340" i="4"/>
  <c r="E342" i="3" s="1"/>
  <c r="I328" i="4"/>
  <c r="J328" i="4" s="1"/>
  <c r="N335" i="4"/>
  <c r="O335" i="4" s="1"/>
  <c r="S338" i="4"/>
  <c r="T338" i="4" s="1"/>
  <c r="N339" i="4"/>
  <c r="N343" i="4"/>
  <c r="O343" i="4" s="1"/>
  <c r="H341" i="3"/>
  <c r="M338" i="4"/>
  <c r="M340" i="3" s="1"/>
  <c r="R341" i="4"/>
  <c r="Q343" i="3" s="1"/>
  <c r="H343" i="4"/>
  <c r="I345" i="3" s="1"/>
  <c r="S331" i="4"/>
  <c r="T331" i="4" s="1"/>
  <c r="L337" i="3"/>
  <c r="D343" i="3"/>
  <c r="R332" i="4"/>
  <c r="Q334" i="3" s="1"/>
  <c r="L340" i="3"/>
  <c r="R328" i="4"/>
  <c r="Q330" i="3" s="1"/>
  <c r="H332" i="4"/>
  <c r="I334" i="3" s="1"/>
  <c r="H344" i="3"/>
  <c r="D328" i="4"/>
  <c r="D330" i="4"/>
  <c r="P338" i="3"/>
  <c r="H340" i="3"/>
  <c r="C331" i="4"/>
  <c r="E333" i="3" s="1"/>
  <c r="H337" i="3"/>
  <c r="D342" i="3"/>
  <c r="H345" i="3"/>
  <c r="D329" i="4"/>
  <c r="E329" i="4" s="1"/>
  <c r="D329" i="3"/>
  <c r="P336" i="3"/>
  <c r="N332" i="4"/>
  <c r="O332" i="4" s="1"/>
  <c r="D341" i="3"/>
  <c r="R331" i="4"/>
  <c r="Q333" i="3" s="1"/>
  <c r="D333" i="3"/>
  <c r="H328" i="4"/>
  <c r="I330" i="3" s="1"/>
  <c r="M329" i="4"/>
  <c r="M331" i="3" s="1"/>
  <c r="H332" i="3"/>
  <c r="C290" i="4"/>
  <c r="E292" i="3" s="1"/>
  <c r="C298" i="4"/>
  <c r="E300" i="3" s="1"/>
  <c r="S328" i="4"/>
  <c r="N330" i="4"/>
  <c r="S332" i="4"/>
  <c r="T332" i="4" s="1"/>
  <c r="H317" i="4"/>
  <c r="I319" i="3" s="1"/>
  <c r="I332" i="4"/>
  <c r="J332" i="4" s="1"/>
  <c r="C330" i="4"/>
  <c r="H330" i="4"/>
  <c r="I332" i="3" s="1"/>
  <c r="D332" i="4"/>
  <c r="E332" i="4" s="1"/>
  <c r="C328" i="4"/>
  <c r="E330" i="3" s="1"/>
  <c r="R329" i="4"/>
  <c r="Q331" i="3" s="1"/>
  <c r="M330" i="4"/>
  <c r="M332" i="3" s="1"/>
  <c r="C332" i="4"/>
  <c r="E334" i="3" s="1"/>
  <c r="R309" i="4"/>
  <c r="Q311" i="3" s="1"/>
  <c r="H331" i="3"/>
  <c r="D317" i="4"/>
  <c r="H290" i="3"/>
  <c r="N303" i="4"/>
  <c r="H308" i="4"/>
  <c r="I310" i="3" s="1"/>
  <c r="C317" i="4"/>
  <c r="E319" i="3" s="1"/>
  <c r="M320" i="4"/>
  <c r="M322" i="3" s="1"/>
  <c r="R322" i="4"/>
  <c r="Q324" i="3" s="1"/>
  <c r="P333" i="3"/>
  <c r="H303" i="4"/>
  <c r="I305" i="3" s="1"/>
  <c r="C305" i="4"/>
  <c r="E307" i="3" s="1"/>
  <c r="H307" i="4"/>
  <c r="I309" i="3" s="1"/>
  <c r="C312" i="4"/>
  <c r="E314" i="3" s="1"/>
  <c r="R314" i="4"/>
  <c r="Q316" i="3" s="1"/>
  <c r="L305" i="3"/>
  <c r="H290" i="4"/>
  <c r="I292" i="3" s="1"/>
  <c r="H292" i="3"/>
  <c r="D334" i="3"/>
  <c r="D330" i="3"/>
  <c r="N293" i="4"/>
  <c r="M293" i="4"/>
  <c r="M295" i="3" s="1"/>
  <c r="D331" i="3"/>
  <c r="D332" i="3"/>
  <c r="L295" i="3"/>
  <c r="C295" i="4"/>
  <c r="E297" i="3" s="1"/>
  <c r="M299" i="4"/>
  <c r="M301" i="3" s="1"/>
  <c r="M306" i="4"/>
  <c r="M308" i="3" s="1"/>
  <c r="H311" i="4"/>
  <c r="I313" i="3" s="1"/>
  <c r="S289" i="4"/>
  <c r="T289" i="4" s="1"/>
  <c r="H295" i="4"/>
  <c r="I297" i="3" s="1"/>
  <c r="N299" i="4"/>
  <c r="O299" i="4" s="1"/>
  <c r="D292" i="3"/>
  <c r="L301" i="3"/>
  <c r="P311" i="3"/>
  <c r="D314" i="3"/>
  <c r="L322" i="3"/>
  <c r="D327" i="3"/>
  <c r="C286" i="4"/>
  <c r="E288" i="3" s="1"/>
  <c r="N291" i="4"/>
  <c r="N295" i="4"/>
  <c r="R305" i="4"/>
  <c r="Q307" i="3" s="1"/>
  <c r="M319" i="4"/>
  <c r="M321" i="3" s="1"/>
  <c r="H323" i="4"/>
  <c r="I325" i="3" s="1"/>
  <c r="C324" i="4"/>
  <c r="E326" i="3" s="1"/>
  <c r="H293" i="3"/>
  <c r="M294" i="4"/>
  <c r="M296" i="3" s="1"/>
  <c r="H301" i="3"/>
  <c r="P312" i="3"/>
  <c r="P316" i="3"/>
  <c r="P323" i="3"/>
  <c r="P327" i="3"/>
  <c r="C288" i="4"/>
  <c r="E290" i="3" s="1"/>
  <c r="R293" i="4"/>
  <c r="Q295" i="3" s="1"/>
  <c r="I299" i="4"/>
  <c r="J299" i="4" s="1"/>
  <c r="M303" i="4"/>
  <c r="M305" i="3" s="1"/>
  <c r="M312" i="4"/>
  <c r="M314" i="3" s="1"/>
  <c r="N288" i="4"/>
  <c r="O288" i="4" s="1"/>
  <c r="D288" i="3"/>
  <c r="D301" i="4"/>
  <c r="E301" i="4" s="1"/>
  <c r="P320" i="3"/>
  <c r="R318" i="4"/>
  <c r="Q320" i="3" s="1"/>
  <c r="H300" i="3"/>
  <c r="P304" i="3"/>
  <c r="L308" i="3"/>
  <c r="I287" i="4"/>
  <c r="D290" i="4"/>
  <c r="E290" i="4" s="1"/>
  <c r="D304" i="4"/>
  <c r="E304" i="4" s="1"/>
  <c r="H313" i="4"/>
  <c r="I315" i="3" s="1"/>
  <c r="C314" i="4"/>
  <c r="E316" i="3" s="1"/>
  <c r="M322" i="4"/>
  <c r="M324" i="3" s="1"/>
  <c r="L324" i="3"/>
  <c r="L291" i="3"/>
  <c r="H322" i="3"/>
  <c r="H325" i="3"/>
  <c r="I254" i="4"/>
  <c r="J254" i="4" s="1"/>
  <c r="S270" i="4"/>
  <c r="T270" i="4" s="1"/>
  <c r="C276" i="4"/>
  <c r="E278" i="3" s="1"/>
  <c r="D324" i="4"/>
  <c r="E324" i="4" s="1"/>
  <c r="D288" i="4"/>
  <c r="E288" i="4" s="1"/>
  <c r="R289" i="4"/>
  <c r="Q291" i="3" s="1"/>
  <c r="L292" i="3"/>
  <c r="R296" i="4"/>
  <c r="Q298" i="3" s="1"/>
  <c r="M298" i="4"/>
  <c r="M300" i="3" s="1"/>
  <c r="R301" i="4"/>
  <c r="Q303" i="3" s="1"/>
  <c r="N307" i="4"/>
  <c r="M307" i="4"/>
  <c r="M309" i="3" s="1"/>
  <c r="M323" i="4"/>
  <c r="M325" i="3" s="1"/>
  <c r="C320" i="4"/>
  <c r="E322" i="3" s="1"/>
  <c r="H321" i="4"/>
  <c r="I323" i="3" s="1"/>
  <c r="D224" i="4"/>
  <c r="D307" i="3"/>
  <c r="D318" i="3"/>
  <c r="L325" i="3"/>
  <c r="R257" i="4"/>
  <c r="Q259" i="3" s="1"/>
  <c r="H261" i="4"/>
  <c r="I263" i="3" s="1"/>
  <c r="H286" i="4"/>
  <c r="I288" i="3" s="1"/>
  <c r="M287" i="4"/>
  <c r="M289" i="3" s="1"/>
  <c r="H301" i="4"/>
  <c r="I303" i="3" s="1"/>
  <c r="C302" i="4"/>
  <c r="E304" i="3" s="1"/>
  <c r="R317" i="4"/>
  <c r="Q319" i="3" s="1"/>
  <c r="N318" i="4"/>
  <c r="R323" i="4"/>
  <c r="Q325" i="3" s="1"/>
  <c r="M324" i="4"/>
  <c r="M326" i="3" s="1"/>
  <c r="H325" i="4"/>
  <c r="I327" i="3" s="1"/>
  <c r="D293" i="4"/>
  <c r="E293" i="4" s="1"/>
  <c r="S298" i="4"/>
  <c r="R298" i="4"/>
  <c r="Q300" i="3" s="1"/>
  <c r="P300" i="3"/>
  <c r="H320" i="3"/>
  <c r="S286" i="4"/>
  <c r="T286" i="4" s="1"/>
  <c r="R286" i="4"/>
  <c r="Q288" i="3" s="1"/>
  <c r="M317" i="4"/>
  <c r="M319" i="3" s="1"/>
  <c r="N317" i="4"/>
  <c r="L319" i="3"/>
  <c r="D321" i="3"/>
  <c r="I307" i="4"/>
  <c r="I303" i="4"/>
  <c r="J303" i="4" s="1"/>
  <c r="I316" i="4"/>
  <c r="J316" i="4" s="1"/>
  <c r="H287" i="3"/>
  <c r="I290" i="4"/>
  <c r="J290" i="4" s="1"/>
  <c r="I323" i="4"/>
  <c r="J323" i="4" s="1"/>
  <c r="I298" i="4"/>
  <c r="I295" i="4"/>
  <c r="I291" i="4"/>
  <c r="J291" i="4" s="1"/>
  <c r="I294" i="4"/>
  <c r="I324" i="4"/>
  <c r="J324" i="4" s="1"/>
  <c r="S314" i="4"/>
  <c r="T314" i="4" s="1"/>
  <c r="S310" i="4"/>
  <c r="S306" i="4"/>
  <c r="S302" i="4"/>
  <c r="T302" i="4" s="1"/>
  <c r="S309" i="4"/>
  <c r="S305" i="4"/>
  <c r="S301" i="4"/>
  <c r="T301" i="4" s="1"/>
  <c r="S318" i="4"/>
  <c r="S317" i="4"/>
  <c r="S297" i="4"/>
  <c r="T297" i="4" s="1"/>
  <c r="S287" i="4"/>
  <c r="S293" i="4"/>
  <c r="T293" i="4" s="1"/>
  <c r="S288" i="4"/>
  <c r="T288" i="4" s="1"/>
  <c r="I286" i="4"/>
  <c r="J286" i="4" s="1"/>
  <c r="D297" i="4"/>
  <c r="E297" i="4" s="1"/>
  <c r="C297" i="4"/>
  <c r="E299" i="3" s="1"/>
  <c r="S294" i="4"/>
  <c r="T294" i="4" s="1"/>
  <c r="R294" i="4"/>
  <c r="Q296" i="3" s="1"/>
  <c r="D299" i="3"/>
  <c r="H294" i="3"/>
  <c r="M301" i="4"/>
  <c r="M303" i="3" s="1"/>
  <c r="N301" i="4"/>
  <c r="I302" i="4"/>
  <c r="H304" i="3"/>
  <c r="S322" i="4"/>
  <c r="T322" i="4" s="1"/>
  <c r="C258" i="4"/>
  <c r="E260" i="3" s="1"/>
  <c r="H260" i="4"/>
  <c r="I262" i="3" s="1"/>
  <c r="M262" i="4"/>
  <c r="M264" i="3" s="1"/>
  <c r="D286" i="4"/>
  <c r="E286" i="4" s="1"/>
  <c r="D287" i="4"/>
  <c r="E287" i="4" s="1"/>
  <c r="N289" i="4"/>
  <c r="M292" i="4"/>
  <c r="M294" i="3" s="1"/>
  <c r="N296" i="4"/>
  <c r="O296" i="4" s="1"/>
  <c r="M296" i="4"/>
  <c r="M298" i="3" s="1"/>
  <c r="S300" i="4"/>
  <c r="T300" i="4" s="1"/>
  <c r="D305" i="4"/>
  <c r="E305" i="4" s="1"/>
  <c r="M305" i="4"/>
  <c r="M307" i="3" s="1"/>
  <c r="N305" i="4"/>
  <c r="H306" i="4"/>
  <c r="I308" i="3" s="1"/>
  <c r="I306" i="4"/>
  <c r="J306" i="4" s="1"/>
  <c r="M321" i="4"/>
  <c r="M323" i="3" s="1"/>
  <c r="N321" i="4"/>
  <c r="I322" i="4"/>
  <c r="J322" i="4" s="1"/>
  <c r="C323" i="4"/>
  <c r="E325" i="3" s="1"/>
  <c r="D323" i="4"/>
  <c r="E323" i="4" s="1"/>
  <c r="M300" i="4"/>
  <c r="M302" i="3" s="1"/>
  <c r="M313" i="4"/>
  <c r="M315" i="3" s="1"/>
  <c r="N313" i="4"/>
  <c r="I314" i="4"/>
  <c r="J314" i="4" s="1"/>
  <c r="L297" i="3"/>
  <c r="M260" i="4"/>
  <c r="M262" i="3" s="1"/>
  <c r="D300" i="4"/>
  <c r="E300" i="4" s="1"/>
  <c r="N297" i="4"/>
  <c r="N314" i="4"/>
  <c r="N310" i="4"/>
  <c r="N306" i="4"/>
  <c r="N287" i="4"/>
  <c r="O287" i="4" s="1"/>
  <c r="R287" i="4"/>
  <c r="Q289" i="3" s="1"/>
  <c r="N290" i="4"/>
  <c r="D291" i="4"/>
  <c r="E291" i="4" s="1"/>
  <c r="M291" i="4"/>
  <c r="M293" i="3" s="1"/>
  <c r="N294" i="4"/>
  <c r="O294" i="4" s="1"/>
  <c r="M295" i="4"/>
  <c r="M297" i="3" s="1"/>
  <c r="D296" i="4"/>
  <c r="E296" i="4" s="1"/>
  <c r="D309" i="4"/>
  <c r="E309" i="4" s="1"/>
  <c r="M309" i="4"/>
  <c r="M311" i="3" s="1"/>
  <c r="N309" i="4"/>
  <c r="I310" i="4"/>
  <c r="J310" i="4" s="1"/>
  <c r="D312" i="4"/>
  <c r="E312" i="4" s="1"/>
  <c r="N315" i="4"/>
  <c r="D318" i="4"/>
  <c r="C318" i="4"/>
  <c r="E320" i="3" s="1"/>
  <c r="D325" i="4"/>
  <c r="E325" i="4" s="1"/>
  <c r="M297" i="4"/>
  <c r="M299" i="3" s="1"/>
  <c r="C299" i="4"/>
  <c r="E301" i="3" s="1"/>
  <c r="C303" i="4"/>
  <c r="E305" i="3" s="1"/>
  <c r="D303" i="4"/>
  <c r="E303" i="4" s="1"/>
  <c r="S304" i="4"/>
  <c r="I305" i="4"/>
  <c r="J305" i="4" s="1"/>
  <c r="D307" i="4"/>
  <c r="E307" i="4" s="1"/>
  <c r="S307" i="4"/>
  <c r="T307" i="4" s="1"/>
  <c r="D310" i="4"/>
  <c r="C311" i="4"/>
  <c r="E313" i="3" s="1"/>
  <c r="D311" i="4"/>
  <c r="E311" i="4" s="1"/>
  <c r="R312" i="4"/>
  <c r="Q314" i="3" s="1"/>
  <c r="S312" i="4"/>
  <c r="T312" i="4" s="1"/>
  <c r="I313" i="4"/>
  <c r="D314" i="4"/>
  <c r="E314" i="4" s="1"/>
  <c r="C315" i="4"/>
  <c r="E317" i="3" s="1"/>
  <c r="D315" i="4"/>
  <c r="E315" i="4" s="1"/>
  <c r="R316" i="4"/>
  <c r="Q318" i="3" s="1"/>
  <c r="I317" i="4"/>
  <c r="R320" i="4"/>
  <c r="Q322" i="3" s="1"/>
  <c r="S320" i="4"/>
  <c r="T320" i="4" s="1"/>
  <c r="I321" i="4"/>
  <c r="I325" i="4"/>
  <c r="J325" i="4" s="1"/>
  <c r="S299" i="4"/>
  <c r="T299" i="4" s="1"/>
  <c r="N312" i="4"/>
  <c r="O312" i="4" s="1"/>
  <c r="N316" i="4"/>
  <c r="N320" i="4"/>
  <c r="S323" i="4"/>
  <c r="T323" i="4" s="1"/>
  <c r="N324" i="4"/>
  <c r="O324" i="4" s="1"/>
  <c r="L299" i="3"/>
  <c r="P259" i="3"/>
  <c r="P291" i="3"/>
  <c r="H308" i="3"/>
  <c r="D298" i="3"/>
  <c r="P307" i="3"/>
  <c r="H257" i="4"/>
  <c r="I259" i="3" s="1"/>
  <c r="H265" i="3"/>
  <c r="D287" i="3"/>
  <c r="H296" i="3"/>
  <c r="P306" i="3"/>
  <c r="D316" i="3"/>
  <c r="L327" i="3"/>
  <c r="D257" i="4"/>
  <c r="E257" i="4" s="1"/>
  <c r="C264" i="4"/>
  <c r="E266" i="3" s="1"/>
  <c r="I277" i="4"/>
  <c r="J277" i="4" s="1"/>
  <c r="R277" i="4"/>
  <c r="Q279" i="3" s="1"/>
  <c r="H256" i="3"/>
  <c r="H259" i="4"/>
  <c r="I261" i="3" s="1"/>
  <c r="M263" i="4"/>
  <c r="M265" i="3" s="1"/>
  <c r="H276" i="4"/>
  <c r="I278" i="3" s="1"/>
  <c r="S279" i="4"/>
  <c r="T279" i="4" s="1"/>
  <c r="P256" i="3"/>
  <c r="H214" i="4"/>
  <c r="I216" i="3" s="1"/>
  <c r="N253" i="4"/>
  <c r="O253" i="4" s="1"/>
  <c r="I269" i="4"/>
  <c r="J269" i="4" s="1"/>
  <c r="C270" i="4"/>
  <c r="E272" i="3" s="1"/>
  <c r="H273" i="4"/>
  <c r="I275" i="3" s="1"/>
  <c r="H298" i="3"/>
  <c r="R254" i="4"/>
  <c r="Q256" i="3" s="1"/>
  <c r="M256" i="4"/>
  <c r="M258" i="3" s="1"/>
  <c r="C260" i="4"/>
  <c r="E262" i="3" s="1"/>
  <c r="C268" i="4"/>
  <c r="E270" i="3" s="1"/>
  <c r="H272" i="4"/>
  <c r="I274" i="3" s="1"/>
  <c r="C273" i="4"/>
  <c r="E275" i="3" s="1"/>
  <c r="C280" i="4"/>
  <c r="E282" i="3" s="1"/>
  <c r="H279" i="3"/>
  <c r="I265" i="4"/>
  <c r="J265" i="4" s="1"/>
  <c r="H265" i="4"/>
  <c r="I267" i="3" s="1"/>
  <c r="H271" i="4"/>
  <c r="I273" i="3" s="1"/>
  <c r="R278" i="4"/>
  <c r="Q280" i="3" s="1"/>
  <c r="D259" i="3"/>
  <c r="R259" i="4"/>
  <c r="Q261" i="3" s="1"/>
  <c r="R263" i="4"/>
  <c r="Q265" i="3" s="1"/>
  <c r="H275" i="4"/>
  <c r="I277" i="3" s="1"/>
  <c r="C282" i="4"/>
  <c r="E284" i="3" s="1"/>
  <c r="P100" i="3"/>
  <c r="C254" i="4"/>
  <c r="E256" i="3" s="1"/>
  <c r="D256" i="3"/>
  <c r="I281" i="4"/>
  <c r="J281" i="4" s="1"/>
  <c r="H281" i="4"/>
  <c r="I283" i="3" s="1"/>
  <c r="H263" i="3"/>
  <c r="P269" i="3"/>
  <c r="D280" i="3"/>
  <c r="M215" i="4"/>
  <c r="M217" i="3" s="1"/>
  <c r="R221" i="4"/>
  <c r="Q223" i="3" s="1"/>
  <c r="M223" i="4"/>
  <c r="M225" i="3" s="1"/>
  <c r="M227" i="4"/>
  <c r="M229" i="3" s="1"/>
  <c r="N261" i="4"/>
  <c r="O261" i="4" s="1"/>
  <c r="I253" i="4"/>
  <c r="J253" i="4" s="1"/>
  <c r="H253" i="4"/>
  <c r="I255" i="3" s="1"/>
  <c r="N255" i="4"/>
  <c r="O255" i="4" s="1"/>
  <c r="C262" i="4"/>
  <c r="E264" i="3" s="1"/>
  <c r="C266" i="4"/>
  <c r="E268" i="3" s="1"/>
  <c r="H277" i="4"/>
  <c r="I279" i="3" s="1"/>
  <c r="R279" i="4"/>
  <c r="Q281" i="3" s="1"/>
  <c r="M280" i="4"/>
  <c r="M282" i="3" s="1"/>
  <c r="R266" i="4"/>
  <c r="Q268" i="3" s="1"/>
  <c r="R282" i="4"/>
  <c r="Q284" i="3" s="1"/>
  <c r="P284" i="3"/>
  <c r="P268" i="3"/>
  <c r="L270" i="3"/>
  <c r="R253" i="4"/>
  <c r="Q255" i="3" s="1"/>
  <c r="H256" i="4"/>
  <c r="I258" i="3" s="1"/>
  <c r="D261" i="4"/>
  <c r="E261" i="4" s="1"/>
  <c r="H264" i="4"/>
  <c r="I266" i="3" s="1"/>
  <c r="C265" i="4"/>
  <c r="E267" i="3" s="1"/>
  <c r="H269" i="4"/>
  <c r="I271" i="3" s="1"/>
  <c r="R270" i="4"/>
  <c r="Q272" i="3" s="1"/>
  <c r="R271" i="4"/>
  <c r="Q273" i="3" s="1"/>
  <c r="I273" i="4"/>
  <c r="J273" i="4" s="1"/>
  <c r="S275" i="4"/>
  <c r="T275" i="4" s="1"/>
  <c r="C281" i="4"/>
  <c r="E283" i="3" s="1"/>
  <c r="R243" i="4"/>
  <c r="Q245" i="3" s="1"/>
  <c r="C245" i="4"/>
  <c r="E247" i="3" s="1"/>
  <c r="I271" i="4"/>
  <c r="I259" i="4"/>
  <c r="J259" i="4" s="1"/>
  <c r="S281" i="4"/>
  <c r="T281" i="4" s="1"/>
  <c r="I255" i="4"/>
  <c r="J255" i="4" s="1"/>
  <c r="S255" i="4"/>
  <c r="T255" i="4" s="1"/>
  <c r="N256" i="4"/>
  <c r="O256" i="4" s="1"/>
  <c r="I258" i="4"/>
  <c r="J258" i="4" s="1"/>
  <c r="S259" i="4"/>
  <c r="T259" i="4" s="1"/>
  <c r="N260" i="4"/>
  <c r="O260" i="4" s="1"/>
  <c r="I262" i="4"/>
  <c r="J262" i="4" s="1"/>
  <c r="N264" i="4"/>
  <c r="O264" i="4" s="1"/>
  <c r="D267" i="4"/>
  <c r="E267" i="4" s="1"/>
  <c r="N268" i="4"/>
  <c r="N269" i="4"/>
  <c r="M269" i="4"/>
  <c r="M271" i="3" s="1"/>
  <c r="C271" i="4"/>
  <c r="E273" i="3" s="1"/>
  <c r="N273" i="4"/>
  <c r="O273" i="4" s="1"/>
  <c r="M273" i="4"/>
  <c r="M275" i="3" s="1"/>
  <c r="N276" i="4"/>
  <c r="N277" i="4"/>
  <c r="O277" i="4" s="1"/>
  <c r="C279" i="4"/>
  <c r="E281" i="3" s="1"/>
  <c r="N280" i="4"/>
  <c r="O280" i="4" s="1"/>
  <c r="C283" i="4"/>
  <c r="E285" i="3" s="1"/>
  <c r="H262" i="3"/>
  <c r="D280" i="4"/>
  <c r="E280" i="4" s="1"/>
  <c r="D264" i="4"/>
  <c r="E264" i="4" s="1"/>
  <c r="D260" i="4"/>
  <c r="E260" i="4" s="1"/>
  <c r="N274" i="4"/>
  <c r="O274" i="4" s="1"/>
  <c r="M253" i="4"/>
  <c r="M255" i="3" s="1"/>
  <c r="H254" i="4"/>
  <c r="I256" i="3" s="1"/>
  <c r="I256" i="4"/>
  <c r="J256" i="4" s="1"/>
  <c r="N259" i="4"/>
  <c r="O259" i="4" s="1"/>
  <c r="I260" i="4"/>
  <c r="J260" i="4" s="1"/>
  <c r="R262" i="4"/>
  <c r="Q264" i="3" s="1"/>
  <c r="C263" i="4"/>
  <c r="E265" i="3" s="1"/>
  <c r="N263" i="4"/>
  <c r="O263" i="4" s="1"/>
  <c r="I264" i="4"/>
  <c r="J264" i="4" s="1"/>
  <c r="I268" i="4"/>
  <c r="I270" i="4"/>
  <c r="J270" i="4" s="1"/>
  <c r="H270" i="4"/>
  <c r="I272" i="3" s="1"/>
  <c r="I274" i="4"/>
  <c r="J274" i="4" s="1"/>
  <c r="I276" i="4"/>
  <c r="I278" i="4"/>
  <c r="J278" i="4" s="1"/>
  <c r="H278" i="4"/>
  <c r="I280" i="3" s="1"/>
  <c r="I280" i="4"/>
  <c r="L261" i="3"/>
  <c r="D216" i="4"/>
  <c r="E216" i="4" s="1"/>
  <c r="H226" i="4"/>
  <c r="I228" i="3" s="1"/>
  <c r="R226" i="4"/>
  <c r="Q228" i="3" s="1"/>
  <c r="M228" i="4"/>
  <c r="M230" i="3" s="1"/>
  <c r="D232" i="4"/>
  <c r="E232" i="4" s="1"/>
  <c r="M232" i="4"/>
  <c r="M234" i="3" s="1"/>
  <c r="R250" i="4"/>
  <c r="Q252" i="3" s="1"/>
  <c r="I257" i="4"/>
  <c r="J257" i="4" s="1"/>
  <c r="D258" i="4"/>
  <c r="E258" i="4" s="1"/>
  <c r="H258" i="4"/>
  <c r="I260" i="3" s="1"/>
  <c r="I261" i="4"/>
  <c r="J261" i="4" s="1"/>
  <c r="M261" i="4"/>
  <c r="M263" i="3" s="1"/>
  <c r="H262" i="4"/>
  <c r="I264" i="3" s="1"/>
  <c r="D263" i="4"/>
  <c r="E263" i="4" s="1"/>
  <c r="R264" i="4"/>
  <c r="Q266" i="3" s="1"/>
  <c r="D265" i="4"/>
  <c r="E265" i="4" s="1"/>
  <c r="R268" i="4"/>
  <c r="Q270" i="3" s="1"/>
  <c r="D269" i="4"/>
  <c r="E269" i="4" s="1"/>
  <c r="G271" i="3" s="1"/>
  <c r="S272" i="4"/>
  <c r="T272" i="4" s="1"/>
  <c r="R272" i="4"/>
  <c r="Q274" i="3" s="1"/>
  <c r="S276" i="4"/>
  <c r="T276" i="4" s="1"/>
  <c r="R276" i="4"/>
  <c r="Q278" i="3" s="1"/>
  <c r="R280" i="4"/>
  <c r="Q282" i="3" s="1"/>
  <c r="D281" i="4"/>
  <c r="E281" i="4" s="1"/>
  <c r="N238" i="4"/>
  <c r="D218" i="3"/>
  <c r="L285" i="3"/>
  <c r="N219" i="4"/>
  <c r="O219" i="4" s="1"/>
  <c r="H240" i="4"/>
  <c r="I242" i="3" s="1"/>
  <c r="P252" i="3"/>
  <c r="N230" i="4"/>
  <c r="H245" i="4"/>
  <c r="I247" i="3" s="1"/>
  <c r="N246" i="4"/>
  <c r="D247" i="3"/>
  <c r="R242" i="4"/>
  <c r="Q244" i="3" s="1"/>
  <c r="H246" i="4"/>
  <c r="I248" i="3" s="1"/>
  <c r="D254" i="3"/>
  <c r="L254" i="3"/>
  <c r="D270" i="3"/>
  <c r="D282" i="3"/>
  <c r="D258" i="3"/>
  <c r="L232" i="3"/>
  <c r="P223" i="3"/>
  <c r="D234" i="3"/>
  <c r="D266" i="3"/>
  <c r="L284" i="3"/>
  <c r="I220" i="4"/>
  <c r="M248" i="4"/>
  <c r="M250" i="3" s="1"/>
  <c r="H266" i="3"/>
  <c r="P272" i="3"/>
  <c r="H278" i="3"/>
  <c r="P280" i="3"/>
  <c r="D274" i="3"/>
  <c r="L225" i="3"/>
  <c r="H239" i="3"/>
  <c r="L264" i="3"/>
  <c r="D278" i="3"/>
  <c r="M214" i="4"/>
  <c r="M216" i="3" s="1"/>
  <c r="N215" i="4"/>
  <c r="O215" i="4" s="1"/>
  <c r="L258" i="3"/>
  <c r="L262" i="3"/>
  <c r="D264" i="3"/>
  <c r="D272" i="3"/>
  <c r="L278" i="3"/>
  <c r="D284" i="3"/>
  <c r="H228" i="3"/>
  <c r="I212" i="4"/>
  <c r="J212" i="4" s="1"/>
  <c r="M218" i="4"/>
  <c r="M220" i="3" s="1"/>
  <c r="H223" i="4"/>
  <c r="I225" i="3" s="1"/>
  <c r="M235" i="4"/>
  <c r="M237" i="3" s="1"/>
  <c r="S236" i="4"/>
  <c r="C237" i="4"/>
  <c r="E239" i="3" s="1"/>
  <c r="M240" i="4"/>
  <c r="M242" i="3" s="1"/>
  <c r="H242" i="4"/>
  <c r="I244" i="3" s="1"/>
  <c r="M243" i="4"/>
  <c r="M245" i="3" s="1"/>
  <c r="S247" i="4"/>
  <c r="T247" i="4" s="1"/>
  <c r="S244" i="4"/>
  <c r="N245" i="4"/>
  <c r="O245" i="4" s="1"/>
  <c r="N216" i="4"/>
  <c r="L218" i="3"/>
  <c r="N236" i="4"/>
  <c r="O236" i="4" s="1"/>
  <c r="M236" i="4"/>
  <c r="M238" i="3" s="1"/>
  <c r="H244" i="4"/>
  <c r="I246" i="3" s="1"/>
  <c r="H246" i="3"/>
  <c r="C9" i="4"/>
  <c r="E11" i="3" s="1"/>
  <c r="H20" i="4"/>
  <c r="I22" i="3" s="1"/>
  <c r="C35" i="4"/>
  <c r="E37" i="3" s="1"/>
  <c r="R49" i="4"/>
  <c r="Q51" i="3" s="1"/>
  <c r="M64" i="4"/>
  <c r="M66" i="3" s="1"/>
  <c r="R66" i="4"/>
  <c r="Q68" i="3" s="1"/>
  <c r="R75" i="4"/>
  <c r="Q77" i="3" s="1"/>
  <c r="P77" i="3"/>
  <c r="M81" i="4"/>
  <c r="M83" i="3" s="1"/>
  <c r="R83" i="4"/>
  <c r="Q85" i="3" s="1"/>
  <c r="M89" i="4"/>
  <c r="M91" i="3" s="1"/>
  <c r="L91" i="3"/>
  <c r="M99" i="4"/>
  <c r="M101" i="3" s="1"/>
  <c r="C108" i="4"/>
  <c r="E110" i="3" s="1"/>
  <c r="C120" i="4"/>
  <c r="E122" i="3" s="1"/>
  <c r="H232" i="3"/>
  <c r="N224" i="4"/>
  <c r="O224" i="4" s="1"/>
  <c r="D230" i="4"/>
  <c r="E230" i="4" s="1"/>
  <c r="L233" i="3"/>
  <c r="D240" i="4"/>
  <c r="E240" i="4" s="1"/>
  <c r="D251" i="3"/>
  <c r="D226" i="4"/>
  <c r="E226" i="4" s="1"/>
  <c r="S68" i="4"/>
  <c r="R70" i="3" s="1"/>
  <c r="P70" i="3"/>
  <c r="D249" i="4"/>
  <c r="E249" i="4" s="1"/>
  <c r="D221" i="4"/>
  <c r="E221" i="4" s="1"/>
  <c r="N247" i="4"/>
  <c r="O247" i="4" s="1"/>
  <c r="N218" i="4"/>
  <c r="O218" i="4" s="1"/>
  <c r="N214" i="4"/>
  <c r="O214" i="4" s="1"/>
  <c r="R217" i="4"/>
  <c r="Q219" i="3" s="1"/>
  <c r="P219" i="3"/>
  <c r="S217" i="4"/>
  <c r="N220" i="4"/>
  <c r="O220" i="4" s="1"/>
  <c r="S221" i="4"/>
  <c r="N222" i="4"/>
  <c r="C230" i="4"/>
  <c r="E232" i="3" s="1"/>
  <c r="N237" i="4"/>
  <c r="O237" i="4" s="1"/>
  <c r="D246" i="4"/>
  <c r="E246" i="4" s="1"/>
  <c r="D248" i="4"/>
  <c r="E248" i="4" s="1"/>
  <c r="D250" i="3"/>
  <c r="N212" i="4"/>
  <c r="R213" i="4"/>
  <c r="Q215" i="3" s="1"/>
  <c r="D223" i="4"/>
  <c r="E223" i="4" s="1"/>
  <c r="R230" i="4"/>
  <c r="Q232" i="3" s="1"/>
  <c r="C238" i="4"/>
  <c r="E240" i="3" s="1"/>
  <c r="S238" i="4"/>
  <c r="P240" i="3"/>
  <c r="N244" i="4"/>
  <c r="N246" i="3" s="1"/>
  <c r="L252" i="3"/>
  <c r="M184" i="4"/>
  <c r="M186" i="3" s="1"/>
  <c r="H186" i="4"/>
  <c r="I188" i="3" s="1"/>
  <c r="S213" i="4"/>
  <c r="H218" i="4"/>
  <c r="I220" i="3" s="1"/>
  <c r="M219" i="4"/>
  <c r="M221" i="3" s="1"/>
  <c r="P224" i="3"/>
  <c r="H227" i="4"/>
  <c r="I229" i="3" s="1"/>
  <c r="C229" i="4"/>
  <c r="E231" i="3" s="1"/>
  <c r="R234" i="4"/>
  <c r="Q236" i="3" s="1"/>
  <c r="D238" i="4"/>
  <c r="E238" i="4" s="1"/>
  <c r="R238" i="4"/>
  <c r="Q240" i="3" s="1"/>
  <c r="M244" i="4"/>
  <c r="M246" i="3" s="1"/>
  <c r="C246" i="4"/>
  <c r="E248" i="3" s="1"/>
  <c r="L249" i="3"/>
  <c r="I7" i="4"/>
  <c r="J9" i="3" s="1"/>
  <c r="M84" i="4"/>
  <c r="M86" i="3" s="1"/>
  <c r="M123" i="4"/>
  <c r="M125" i="3" s="1"/>
  <c r="I249" i="4"/>
  <c r="J249" i="4" s="1"/>
  <c r="S250" i="4"/>
  <c r="T250" i="4" s="1"/>
  <c r="D214" i="4"/>
  <c r="E214" i="4" s="1"/>
  <c r="S214" i="4"/>
  <c r="S218" i="4"/>
  <c r="D222" i="4"/>
  <c r="E222" i="4" s="1"/>
  <c r="N228" i="4"/>
  <c r="O228" i="4" s="1"/>
  <c r="N232" i="4"/>
  <c r="O232" i="4" s="1"/>
  <c r="N240" i="4"/>
  <c r="O240" i="4" s="1"/>
  <c r="N248" i="4"/>
  <c r="O248" i="4" s="1"/>
  <c r="P225" i="3"/>
  <c r="S225" i="4"/>
  <c r="R229" i="4"/>
  <c r="Q231" i="3" s="1"/>
  <c r="S229" i="4"/>
  <c r="T229" i="4" s="1"/>
  <c r="R212" i="4"/>
  <c r="Q214" i="3" s="1"/>
  <c r="I214" i="4"/>
  <c r="J214" i="4" s="1"/>
  <c r="R216" i="4"/>
  <c r="Q218" i="3" s="1"/>
  <c r="I218" i="4"/>
  <c r="J218" i="4" s="1"/>
  <c r="C222" i="4"/>
  <c r="E224" i="3" s="1"/>
  <c r="I222" i="4"/>
  <c r="S224" i="4"/>
  <c r="S228" i="4"/>
  <c r="T228" i="4" s="1"/>
  <c r="N229" i="4"/>
  <c r="O229" i="4" s="1"/>
  <c r="H231" i="4"/>
  <c r="I233" i="3" s="1"/>
  <c r="I231" i="4"/>
  <c r="J231" i="4" s="1"/>
  <c r="I232" i="4"/>
  <c r="J232" i="4" s="1"/>
  <c r="R236" i="4"/>
  <c r="Q238" i="3" s="1"/>
  <c r="I237" i="4"/>
  <c r="H239" i="4"/>
  <c r="I241" i="3" s="1"/>
  <c r="I239" i="4"/>
  <c r="J239" i="4" s="1"/>
  <c r="I240" i="4"/>
  <c r="J240" i="4" s="1"/>
  <c r="I245" i="4"/>
  <c r="J245" i="4" s="1"/>
  <c r="H247" i="4"/>
  <c r="I249" i="3" s="1"/>
  <c r="I247" i="4"/>
  <c r="J247" i="4" s="1"/>
  <c r="I248" i="4"/>
  <c r="J248" i="4" s="1"/>
  <c r="P229" i="3"/>
  <c r="S212" i="4"/>
  <c r="T212" i="4" s="1"/>
  <c r="I213" i="4"/>
  <c r="J213" i="4" s="1"/>
  <c r="C215" i="4"/>
  <c r="E217" i="3" s="1"/>
  <c r="H216" i="4"/>
  <c r="I218" i="3" s="1"/>
  <c r="S216" i="4"/>
  <c r="I217" i="4"/>
  <c r="J217" i="4" s="1"/>
  <c r="D221" i="3"/>
  <c r="H220" i="4"/>
  <c r="I222" i="3" s="1"/>
  <c r="M220" i="4"/>
  <c r="M222" i="3" s="1"/>
  <c r="S220" i="4"/>
  <c r="I221" i="4"/>
  <c r="J221" i="4" s="1"/>
  <c r="M221" i="4"/>
  <c r="M223" i="3" s="1"/>
  <c r="I223" i="4"/>
  <c r="J223" i="4" s="1"/>
  <c r="I224" i="4"/>
  <c r="J224" i="4" s="1"/>
  <c r="M224" i="4"/>
  <c r="M226" i="3" s="1"/>
  <c r="R224" i="4"/>
  <c r="Q226" i="3" s="1"/>
  <c r="H225" i="4"/>
  <c r="I227" i="3" s="1"/>
  <c r="S226" i="4"/>
  <c r="I227" i="4"/>
  <c r="J227" i="4" s="1"/>
  <c r="I228" i="4"/>
  <c r="D231" i="4"/>
  <c r="E231" i="4" s="1"/>
  <c r="D233" i="3"/>
  <c r="S232" i="4"/>
  <c r="H233" i="4"/>
  <c r="I235" i="3" s="1"/>
  <c r="S234" i="4"/>
  <c r="S240" i="4"/>
  <c r="H241" i="4"/>
  <c r="I243" i="3" s="1"/>
  <c r="S242" i="4"/>
  <c r="S248" i="4"/>
  <c r="H249" i="4"/>
  <c r="I251" i="3" s="1"/>
  <c r="H220" i="3"/>
  <c r="H216" i="3"/>
  <c r="D224" i="3"/>
  <c r="P227" i="3"/>
  <c r="P238" i="3"/>
  <c r="H213" i="4"/>
  <c r="I215" i="3" s="1"/>
  <c r="N213" i="4"/>
  <c r="D215" i="4"/>
  <c r="E215" i="4" s="1"/>
  <c r="S215" i="4"/>
  <c r="H217" i="4"/>
  <c r="I219" i="3" s="1"/>
  <c r="N217" i="4"/>
  <c r="D219" i="4"/>
  <c r="E219" i="4" s="1"/>
  <c r="S219" i="4"/>
  <c r="C221" i="4"/>
  <c r="E223" i="3" s="1"/>
  <c r="H221" i="4"/>
  <c r="I223" i="3" s="1"/>
  <c r="N221" i="4"/>
  <c r="O221" i="4" s="1"/>
  <c r="I225" i="4"/>
  <c r="J225" i="4" s="1"/>
  <c r="I229" i="4"/>
  <c r="J229" i="4" s="1"/>
  <c r="R232" i="4"/>
  <c r="Q234" i="3" s="1"/>
  <c r="I233" i="4"/>
  <c r="J233" i="4" s="1"/>
  <c r="H235" i="4"/>
  <c r="I237" i="3" s="1"/>
  <c r="I235" i="4"/>
  <c r="J235" i="4" s="1"/>
  <c r="I236" i="4"/>
  <c r="J236" i="4" s="1"/>
  <c r="D239" i="4"/>
  <c r="E239" i="4" s="1"/>
  <c r="R240" i="4"/>
  <c r="Q242" i="3" s="1"/>
  <c r="I241" i="4"/>
  <c r="J241" i="4" s="1"/>
  <c r="H243" i="4"/>
  <c r="I245" i="3" s="1"/>
  <c r="I243" i="4"/>
  <c r="J243" i="4" s="1"/>
  <c r="I244" i="4"/>
  <c r="D247" i="4"/>
  <c r="E247" i="4" s="1"/>
  <c r="D249" i="3"/>
  <c r="R247" i="4"/>
  <c r="Q249" i="3" s="1"/>
  <c r="R248" i="4"/>
  <c r="Q250" i="3" s="1"/>
  <c r="R237" i="4"/>
  <c r="Q239" i="3" s="1"/>
  <c r="R241" i="4"/>
  <c r="Q243" i="3" s="1"/>
  <c r="R245" i="4"/>
  <c r="Q247" i="3" s="1"/>
  <c r="N223" i="4"/>
  <c r="C224" i="4"/>
  <c r="E226" i="3" s="1"/>
  <c r="D225" i="4"/>
  <c r="I226" i="4"/>
  <c r="N227" i="4"/>
  <c r="O227" i="4" s="1"/>
  <c r="D229" i="4"/>
  <c r="E229" i="4" s="1"/>
  <c r="I230" i="4"/>
  <c r="J230" i="4" s="1"/>
  <c r="N231" i="4"/>
  <c r="D233" i="4"/>
  <c r="E233" i="4" s="1"/>
  <c r="M233" i="4"/>
  <c r="M235" i="3" s="1"/>
  <c r="S233" i="4"/>
  <c r="I234" i="4"/>
  <c r="M234" i="4"/>
  <c r="M236" i="3" s="1"/>
  <c r="N235" i="4"/>
  <c r="O235" i="4" s="1"/>
  <c r="D237" i="4"/>
  <c r="E237" i="4" s="1"/>
  <c r="S237" i="4"/>
  <c r="T237" i="4" s="1"/>
  <c r="I238" i="4"/>
  <c r="N239" i="4"/>
  <c r="C240" i="4"/>
  <c r="E242" i="3" s="1"/>
  <c r="D241" i="4"/>
  <c r="S241" i="4"/>
  <c r="T241" i="4" s="1"/>
  <c r="I242" i="4"/>
  <c r="N243" i="4"/>
  <c r="O243" i="4" s="1"/>
  <c r="C244" i="4"/>
  <c r="E246" i="3" s="1"/>
  <c r="D245" i="4"/>
  <c r="E245" i="4" s="1"/>
  <c r="S245" i="4"/>
  <c r="I246" i="4"/>
  <c r="J246" i="4" s="1"/>
  <c r="M246" i="4"/>
  <c r="M248" i="3" s="1"/>
  <c r="S249" i="4"/>
  <c r="T249" i="4" s="1"/>
  <c r="H182" i="3"/>
  <c r="P182" i="3"/>
  <c r="H240" i="3"/>
  <c r="M94" i="4"/>
  <c r="M96" i="3" s="1"/>
  <c r="M103" i="4"/>
  <c r="M105" i="3" s="1"/>
  <c r="M116" i="4"/>
  <c r="M118" i="3" s="1"/>
  <c r="H122" i="4"/>
  <c r="I124" i="3" s="1"/>
  <c r="M145" i="4"/>
  <c r="M147" i="3" s="1"/>
  <c r="M157" i="4"/>
  <c r="M159" i="3" s="1"/>
  <c r="L230" i="3"/>
  <c r="D35" i="3"/>
  <c r="L234" i="3"/>
  <c r="D182" i="3"/>
  <c r="L182" i="3"/>
  <c r="H233" i="3"/>
  <c r="P246" i="3"/>
  <c r="L222" i="3"/>
  <c r="H225" i="3"/>
  <c r="H229" i="3"/>
  <c r="L243" i="3"/>
  <c r="L219" i="3"/>
  <c r="D229" i="3"/>
  <c r="H231" i="3"/>
  <c r="H235" i="3"/>
  <c r="D241" i="3"/>
  <c r="H251" i="3"/>
  <c r="L214" i="3"/>
  <c r="P216" i="3"/>
  <c r="P222" i="3"/>
  <c r="P230" i="3"/>
  <c r="H243" i="3"/>
  <c r="L250" i="3"/>
  <c r="R161" i="4"/>
  <c r="Q163" i="3" s="1"/>
  <c r="C172" i="4"/>
  <c r="E174" i="3" s="1"/>
  <c r="M172" i="4"/>
  <c r="M174" i="3" s="1"/>
  <c r="P218" i="3"/>
  <c r="L226" i="3"/>
  <c r="L242" i="3"/>
  <c r="H247" i="3"/>
  <c r="P250" i="3"/>
  <c r="P217" i="3"/>
  <c r="P221" i="3"/>
  <c r="L22" i="3"/>
  <c r="H215" i="3"/>
  <c r="D217" i="3"/>
  <c r="H223" i="3"/>
  <c r="D237" i="3"/>
  <c r="P214" i="3"/>
  <c r="P226" i="3"/>
  <c r="P242" i="3"/>
  <c r="D220" i="3"/>
  <c r="H224" i="3"/>
  <c r="P243" i="3"/>
  <c r="C327" i="4"/>
  <c r="E329" i="3" s="1"/>
  <c r="H175" i="4"/>
  <c r="I177" i="3" s="1"/>
  <c r="H177" i="3"/>
  <c r="I180" i="4"/>
  <c r="J182" i="3" s="1"/>
  <c r="I188" i="4"/>
  <c r="J190" i="3" s="1"/>
  <c r="H329" i="3"/>
  <c r="L83" i="3"/>
  <c r="L86" i="3"/>
  <c r="L101" i="3"/>
  <c r="P107" i="3"/>
  <c r="L246" i="3"/>
  <c r="L125" i="3"/>
  <c r="L70" i="3"/>
  <c r="P85" i="3"/>
  <c r="L118" i="3"/>
  <c r="L191" i="3"/>
  <c r="C163" i="4"/>
  <c r="E165" i="3" s="1"/>
  <c r="R165" i="4"/>
  <c r="Q167" i="3" s="1"/>
  <c r="M176" i="4"/>
  <c r="M178" i="3" s="1"/>
  <c r="H199" i="4"/>
  <c r="I201" i="3" s="1"/>
  <c r="H201" i="3"/>
  <c r="M18" i="4"/>
  <c r="M20" i="3" s="1"/>
  <c r="M27" i="4"/>
  <c r="M29" i="3" s="1"/>
  <c r="R34" i="4"/>
  <c r="Q36" i="3" s="1"/>
  <c r="H63" i="4"/>
  <c r="I65" i="3" s="1"/>
  <c r="R111" i="4"/>
  <c r="Q113" i="3" s="1"/>
  <c r="R123" i="4"/>
  <c r="Q125" i="3" s="1"/>
  <c r="C142" i="4"/>
  <c r="E144" i="3" s="1"/>
  <c r="M142" i="4"/>
  <c r="M144" i="3" s="1"/>
  <c r="C150" i="4"/>
  <c r="E152" i="3" s="1"/>
  <c r="S169" i="4"/>
  <c r="T169" i="4" s="1"/>
  <c r="S171" i="3" s="1"/>
  <c r="H177" i="4"/>
  <c r="I179" i="3" s="1"/>
  <c r="R177" i="4"/>
  <c r="Q179" i="3" s="1"/>
  <c r="C204" i="4"/>
  <c r="E206" i="3" s="1"/>
  <c r="H245" i="3"/>
  <c r="P299" i="3"/>
  <c r="D345" i="4"/>
  <c r="F347" i="3" s="1"/>
  <c r="D347" i="3"/>
  <c r="H249" i="3"/>
  <c r="H19" i="3"/>
  <c r="H17" i="4"/>
  <c r="I19" i="3" s="1"/>
  <c r="H189" i="4"/>
  <c r="I191" i="3" s="1"/>
  <c r="P234" i="3"/>
  <c r="D257" i="3"/>
  <c r="L294" i="3"/>
  <c r="L172" i="3"/>
  <c r="M170" i="4"/>
  <c r="M172" i="3" s="1"/>
  <c r="H22" i="3"/>
  <c r="H237" i="3"/>
  <c r="P249" i="3"/>
  <c r="H307" i="3"/>
  <c r="L20" i="3"/>
  <c r="H241" i="3"/>
  <c r="H254" i="3"/>
  <c r="B3" i="1"/>
  <c r="D165" i="3"/>
  <c r="P171" i="3"/>
  <c r="D184" i="3"/>
  <c r="H204" i="3"/>
  <c r="H258" i="3"/>
  <c r="L306" i="3"/>
  <c r="D38" i="4"/>
  <c r="F40" i="3" s="1"/>
  <c r="D40" i="3"/>
  <c r="D86" i="4"/>
  <c r="F88" i="3" s="1"/>
  <c r="D70" i="3"/>
  <c r="H164" i="3"/>
  <c r="H162" i="4"/>
  <c r="I164" i="3" s="1"/>
  <c r="I48" i="4"/>
  <c r="J50" i="3" s="1"/>
  <c r="F67" i="4"/>
  <c r="F97" i="4"/>
  <c r="S110" i="4"/>
  <c r="R112" i="3" s="1"/>
  <c r="C127" i="4"/>
  <c r="E129" i="3" s="1"/>
  <c r="C160" i="4"/>
  <c r="E162" i="3" s="1"/>
  <c r="H207" i="4"/>
  <c r="I209" i="3" s="1"/>
  <c r="C345" i="4"/>
  <c r="E347" i="3" s="1"/>
  <c r="L66" i="3"/>
  <c r="L96" i="3"/>
  <c r="L105" i="3"/>
  <c r="H124" i="3"/>
  <c r="L147" i="3"/>
  <c r="P179" i="3"/>
  <c r="H190" i="3"/>
  <c r="H15" i="4"/>
  <c r="I17" i="3" s="1"/>
  <c r="R120" i="4"/>
  <c r="Q122" i="3" s="1"/>
  <c r="H124" i="4"/>
  <c r="I126" i="3" s="1"/>
  <c r="R124" i="4"/>
  <c r="Q126" i="3" s="1"/>
  <c r="C134" i="4"/>
  <c r="E136" i="3" s="1"/>
  <c r="H136" i="4"/>
  <c r="I138" i="3" s="1"/>
  <c r="C177" i="4"/>
  <c r="E179" i="3" s="1"/>
  <c r="S34" i="4"/>
  <c r="P35" i="3"/>
  <c r="C73" i="4"/>
  <c r="E75" i="3" s="1"/>
  <c r="D75" i="3"/>
  <c r="C116" i="4"/>
  <c r="E118" i="3" s="1"/>
  <c r="D118" i="3"/>
  <c r="H118" i="4"/>
  <c r="I120" i="3" s="1"/>
  <c r="H120" i="3"/>
  <c r="R118" i="4"/>
  <c r="Q120" i="3" s="1"/>
  <c r="P120" i="3"/>
  <c r="D164" i="4"/>
  <c r="F166" i="3" s="1"/>
  <c r="D143" i="3"/>
  <c r="R147" i="4"/>
  <c r="Q149" i="3" s="1"/>
  <c r="P149" i="3"/>
  <c r="M153" i="4"/>
  <c r="M155" i="3" s="1"/>
  <c r="L155" i="3"/>
  <c r="N171" i="4"/>
  <c r="L170" i="3"/>
  <c r="H186" i="3"/>
  <c r="P186" i="3"/>
  <c r="M209" i="4"/>
  <c r="M211" i="3" s="1"/>
  <c r="L211" i="3"/>
  <c r="H334" i="3"/>
  <c r="H35" i="3"/>
  <c r="D122" i="3"/>
  <c r="R126" i="4"/>
  <c r="Q128" i="3" s="1"/>
  <c r="M150" i="4"/>
  <c r="M152" i="3" s="1"/>
  <c r="L152" i="3"/>
  <c r="R160" i="4"/>
  <c r="Q162" i="3" s="1"/>
  <c r="P162" i="3"/>
  <c r="D37" i="3"/>
  <c r="P125" i="3"/>
  <c r="L159" i="3"/>
  <c r="P167" i="3"/>
  <c r="R14" i="4"/>
  <c r="Q16" i="3" s="1"/>
  <c r="P16" i="3"/>
  <c r="H24" i="4"/>
  <c r="I26" i="3" s="1"/>
  <c r="H26" i="3"/>
  <c r="P51" i="3"/>
  <c r="P68" i="3"/>
  <c r="M121" i="4"/>
  <c r="M123" i="3" s="1"/>
  <c r="L123" i="3"/>
  <c r="H127" i="4"/>
  <c r="I129" i="3" s="1"/>
  <c r="H129" i="3"/>
  <c r="C164" i="4"/>
  <c r="E166" i="3" s="1"/>
  <c r="D166" i="3"/>
  <c r="H8" i="3"/>
  <c r="H9" i="1" s="1"/>
  <c r="L144" i="3"/>
  <c r="P287" i="3"/>
  <c r="R199" i="4"/>
  <c r="Q201" i="3" s="1"/>
  <c r="P201" i="3"/>
  <c r="M7" i="4"/>
  <c r="M9" i="3" s="1"/>
  <c r="H36" i="4"/>
  <c r="I38" i="3" s="1"/>
  <c r="M38" i="4"/>
  <c r="M40" i="3" s="1"/>
  <c r="H44" i="4"/>
  <c r="I46" i="3" s="1"/>
  <c r="H53" i="4"/>
  <c r="I55" i="3" s="1"/>
  <c r="H57" i="4"/>
  <c r="I59" i="3" s="1"/>
  <c r="R186" i="4"/>
  <c r="Q188" i="3" s="1"/>
  <c r="H190" i="4"/>
  <c r="I192" i="3" s="1"/>
  <c r="M192" i="4"/>
  <c r="M194" i="3" s="1"/>
  <c r="F195" i="4"/>
  <c r="P195" i="4"/>
  <c r="L320" i="3"/>
  <c r="H46" i="3"/>
  <c r="I112" i="4"/>
  <c r="J114" i="3" s="1"/>
  <c r="M122" i="4"/>
  <c r="M124" i="3" s="1"/>
  <c r="C285" i="4"/>
  <c r="E287" i="3" s="1"/>
  <c r="H37" i="4"/>
  <c r="I39" i="3" s="1"/>
  <c r="S80" i="4"/>
  <c r="R82" i="3" s="1"/>
  <c r="N85" i="4"/>
  <c r="P104" i="4"/>
  <c r="D118" i="4"/>
  <c r="F120" i="3" s="1"/>
  <c r="C129" i="4"/>
  <c r="E131" i="3" s="1"/>
  <c r="M154" i="4"/>
  <c r="M156" i="3" s="1"/>
  <c r="R173" i="4"/>
  <c r="Q175" i="3" s="1"/>
  <c r="R196" i="4"/>
  <c r="Q198" i="3" s="1"/>
  <c r="H8" i="4"/>
  <c r="I10" i="3" s="1"/>
  <c r="I26" i="4"/>
  <c r="J28" i="3" s="1"/>
  <c r="H30" i="4"/>
  <c r="I32" i="3" s="1"/>
  <c r="C58" i="4"/>
  <c r="E60" i="3" s="1"/>
  <c r="I69" i="4"/>
  <c r="J71" i="3" s="1"/>
  <c r="I77" i="4"/>
  <c r="C79" i="4"/>
  <c r="E81" i="3" s="1"/>
  <c r="R88" i="4"/>
  <c r="Q90" i="3" s="1"/>
  <c r="R93" i="4"/>
  <c r="Q95" i="3" s="1"/>
  <c r="R102" i="4"/>
  <c r="Q104" i="3" s="1"/>
  <c r="N136" i="4"/>
  <c r="N138" i="3" s="1"/>
  <c r="C109" i="4"/>
  <c r="E111" i="3" s="1"/>
  <c r="R128" i="4"/>
  <c r="Q130" i="3" s="1"/>
  <c r="C131" i="4"/>
  <c r="E133" i="3" s="1"/>
  <c r="M131" i="4"/>
  <c r="M133" i="3" s="1"/>
  <c r="C135" i="4"/>
  <c r="E137" i="3" s="1"/>
  <c r="C139" i="4"/>
  <c r="E141" i="3" s="1"/>
  <c r="C148" i="4"/>
  <c r="E150" i="3" s="1"/>
  <c r="H158" i="4"/>
  <c r="I160" i="3" s="1"/>
  <c r="R169" i="4"/>
  <c r="Q171" i="3" s="1"/>
  <c r="M181" i="4"/>
  <c r="M183" i="3" s="1"/>
  <c r="H339" i="3"/>
  <c r="L341" i="3"/>
  <c r="I106" i="4"/>
  <c r="H108" i="3"/>
  <c r="C114" i="4"/>
  <c r="E116" i="3" s="1"/>
  <c r="D116" i="3"/>
  <c r="M114" i="4"/>
  <c r="M116" i="3" s="1"/>
  <c r="L116" i="3"/>
  <c r="H120" i="4"/>
  <c r="I122" i="3" s="1"/>
  <c r="H122" i="3"/>
  <c r="R141" i="4"/>
  <c r="Q143" i="3" s="1"/>
  <c r="P143" i="3"/>
  <c r="R149" i="4"/>
  <c r="Q151" i="3" s="1"/>
  <c r="P151" i="3"/>
  <c r="R157" i="4"/>
  <c r="Q159" i="3" s="1"/>
  <c r="P159" i="3"/>
  <c r="H28" i="3"/>
  <c r="D110" i="3"/>
  <c r="P122" i="3"/>
  <c r="P126" i="3"/>
  <c r="H138" i="3"/>
  <c r="S66" i="4"/>
  <c r="T66" i="4" s="1"/>
  <c r="S68" i="3" s="1"/>
  <c r="N68" i="4"/>
  <c r="O68" i="4" s="1"/>
  <c r="H70" i="4"/>
  <c r="I72" i="3" s="1"/>
  <c r="H72" i="3"/>
  <c r="M76" i="4"/>
  <c r="M78" i="3" s="1"/>
  <c r="N76" i="4"/>
  <c r="L78" i="3"/>
  <c r="M108" i="4"/>
  <c r="M110" i="3" s="1"/>
  <c r="L110" i="3"/>
  <c r="R153" i="4"/>
  <c r="Q155" i="3" s="1"/>
  <c r="P155" i="3"/>
  <c r="M159" i="4"/>
  <c r="M161" i="3" s="1"/>
  <c r="L161" i="3"/>
  <c r="D120" i="3"/>
  <c r="O84" i="4"/>
  <c r="O86" i="3" s="1"/>
  <c r="N86" i="3"/>
  <c r="C71" i="4"/>
  <c r="E73" i="3" s="1"/>
  <c r="D73" i="3"/>
  <c r="C75" i="4"/>
  <c r="E77" i="3" s="1"/>
  <c r="D77" i="3"/>
  <c r="R9" i="4"/>
  <c r="Q11" i="3" s="1"/>
  <c r="M11" i="4"/>
  <c r="M13" i="3" s="1"/>
  <c r="M21" i="4"/>
  <c r="M23" i="3" s="1"/>
  <c r="I23" i="4"/>
  <c r="J23" i="4" s="1"/>
  <c r="K25" i="3" s="1"/>
  <c r="R23" i="4"/>
  <c r="Q25" i="3" s="1"/>
  <c r="C37" i="4"/>
  <c r="E39" i="3" s="1"/>
  <c r="H39" i="4"/>
  <c r="I41" i="3" s="1"/>
  <c r="H47" i="4"/>
  <c r="I49" i="3" s="1"/>
  <c r="C54" i="4"/>
  <c r="E56" i="3" s="1"/>
  <c r="H56" i="4"/>
  <c r="I58" i="3" s="1"/>
  <c r="C87" i="4"/>
  <c r="E89" i="3" s="1"/>
  <c r="C92" i="4"/>
  <c r="E94" i="3" s="1"/>
  <c r="C96" i="4"/>
  <c r="E98" i="3" s="1"/>
  <c r="C101" i="4"/>
  <c r="E103" i="3" s="1"/>
  <c r="D106" i="4"/>
  <c r="F108" i="3" s="1"/>
  <c r="C173" i="4"/>
  <c r="E175" i="3" s="1"/>
  <c r="C176" i="4"/>
  <c r="E178" i="3" s="1"/>
  <c r="S180" i="4"/>
  <c r="S204" i="4"/>
  <c r="R206" i="3" s="1"/>
  <c r="P231" i="3"/>
  <c r="F344" i="4"/>
  <c r="D338" i="3"/>
  <c r="H86" i="4"/>
  <c r="I88" i="3" s="1"/>
  <c r="H91" i="4"/>
  <c r="I93" i="3" s="1"/>
  <c r="H95" i="4"/>
  <c r="I97" i="3" s="1"/>
  <c r="H100" i="4"/>
  <c r="I102" i="3" s="1"/>
  <c r="H105" i="4"/>
  <c r="I107" i="3" s="1"/>
  <c r="M125" i="4"/>
  <c r="M127" i="3" s="1"/>
  <c r="M127" i="4"/>
  <c r="M129" i="3" s="1"/>
  <c r="M129" i="4"/>
  <c r="M131" i="3" s="1"/>
  <c r="C133" i="4"/>
  <c r="E135" i="3" s="1"/>
  <c r="C137" i="4"/>
  <c r="E139" i="3" s="1"/>
  <c r="S148" i="4"/>
  <c r="H248" i="3"/>
  <c r="L259" i="3"/>
  <c r="M10" i="4"/>
  <c r="M12" i="3" s="1"/>
  <c r="R18" i="4"/>
  <c r="Q20" i="3" s="1"/>
  <c r="D44" i="4"/>
  <c r="F46" i="3" s="1"/>
  <c r="R46" i="4"/>
  <c r="Q48" i="3" s="1"/>
  <c r="C48" i="4"/>
  <c r="E50" i="3" s="1"/>
  <c r="H65" i="4"/>
  <c r="I67" i="3" s="1"/>
  <c r="H72" i="4"/>
  <c r="I74" i="3" s="1"/>
  <c r="R86" i="4"/>
  <c r="Q88" i="3" s="1"/>
  <c r="M87" i="4"/>
  <c r="M89" i="3" s="1"/>
  <c r="R91" i="4"/>
  <c r="Q93" i="3" s="1"/>
  <c r="M92" i="4"/>
  <c r="M94" i="3" s="1"/>
  <c r="R95" i="4"/>
  <c r="Q97" i="3" s="1"/>
  <c r="M96" i="4"/>
  <c r="M98" i="3" s="1"/>
  <c r="R98" i="4"/>
  <c r="Q100" i="3" s="1"/>
  <c r="R100" i="4"/>
  <c r="Q102" i="3" s="1"/>
  <c r="M101" i="4"/>
  <c r="M103" i="3" s="1"/>
  <c r="M106" i="4"/>
  <c r="M108" i="3" s="1"/>
  <c r="S151" i="4"/>
  <c r="R153" i="3" s="1"/>
  <c r="U179" i="4"/>
  <c r="H171" i="4"/>
  <c r="I173" i="3" s="1"/>
  <c r="R174" i="4"/>
  <c r="Q176" i="3" s="1"/>
  <c r="I198" i="4"/>
  <c r="C334" i="4"/>
  <c r="E336" i="3" s="1"/>
  <c r="C17" i="4"/>
  <c r="E19" i="3" s="1"/>
  <c r="D22" i="4"/>
  <c r="F24" i="3" s="1"/>
  <c r="N23" i="4"/>
  <c r="I54" i="4"/>
  <c r="J56" i="3" s="1"/>
  <c r="S54" i="4"/>
  <c r="R56" i="3" s="1"/>
  <c r="R59" i="4"/>
  <c r="Q61" i="3" s="1"/>
  <c r="N73" i="4"/>
  <c r="M85" i="4"/>
  <c r="M87" i="3" s="1"/>
  <c r="T98" i="4"/>
  <c r="I125" i="4"/>
  <c r="C144" i="4"/>
  <c r="E146" i="3" s="1"/>
  <c r="M144" i="4"/>
  <c r="M146" i="3" s="1"/>
  <c r="R178" i="4"/>
  <c r="Q180" i="3" s="1"/>
  <c r="K195" i="4"/>
  <c r="M210" i="4"/>
  <c r="M212" i="3" s="1"/>
  <c r="H113" i="4"/>
  <c r="I115" i="3" s="1"/>
  <c r="I114" i="4"/>
  <c r="J116" i="3" s="1"/>
  <c r="S121" i="4"/>
  <c r="R123" i="3" s="1"/>
  <c r="I133" i="4"/>
  <c r="J135" i="3" s="1"/>
  <c r="M171" i="4"/>
  <c r="M173" i="3" s="1"/>
  <c r="M201" i="4"/>
  <c r="M203" i="3" s="1"/>
  <c r="I210" i="4"/>
  <c r="R110" i="4"/>
  <c r="Q112" i="3" s="1"/>
  <c r="H112" i="4"/>
  <c r="I114" i="3" s="1"/>
  <c r="D117" i="4"/>
  <c r="C121" i="4"/>
  <c r="E123" i="3" s="1"/>
  <c r="H130" i="4"/>
  <c r="I132" i="3" s="1"/>
  <c r="H134" i="4"/>
  <c r="I136" i="3" s="1"/>
  <c r="R134" i="4"/>
  <c r="Q136" i="3" s="1"/>
  <c r="H138" i="4"/>
  <c r="I140" i="3" s="1"/>
  <c r="R138" i="4"/>
  <c r="Q140" i="3" s="1"/>
  <c r="H145" i="4"/>
  <c r="I147" i="3" s="1"/>
  <c r="S145" i="4"/>
  <c r="M162" i="4"/>
  <c r="M164" i="3" s="1"/>
  <c r="M165" i="4"/>
  <c r="M167" i="3" s="1"/>
  <c r="R170" i="4"/>
  <c r="Q172" i="3" s="1"/>
  <c r="M193" i="4"/>
  <c r="M195" i="3" s="1"/>
  <c r="I341" i="3"/>
  <c r="D92" i="1"/>
  <c r="C23" i="4"/>
  <c r="E25" i="3" s="1"/>
  <c r="D25" i="3"/>
  <c r="H27" i="4"/>
  <c r="I29" i="3" s="1"/>
  <c r="I27" i="4"/>
  <c r="H29" i="3"/>
  <c r="R31" i="4"/>
  <c r="Q33" i="3" s="1"/>
  <c r="P33" i="3"/>
  <c r="E33" i="4"/>
  <c r="F35" i="3"/>
  <c r="M35" i="4"/>
  <c r="M37" i="3" s="1"/>
  <c r="L37" i="3"/>
  <c r="M43" i="4"/>
  <c r="M45" i="3" s="1"/>
  <c r="L45" i="3"/>
  <c r="L344" i="3"/>
  <c r="U176" i="2"/>
  <c r="K176" i="2"/>
  <c r="B176" i="2"/>
  <c r="P175" i="2"/>
  <c r="F175" i="2"/>
  <c r="Q174" i="2"/>
  <c r="P178" i="1" s="1"/>
  <c r="G174" i="2"/>
  <c r="U173" i="2"/>
  <c r="K173" i="2"/>
  <c r="B173" i="2"/>
  <c r="P172" i="2"/>
  <c r="F172" i="2"/>
  <c r="Q171" i="2"/>
  <c r="G171" i="2"/>
  <c r="H175" i="1" s="1"/>
  <c r="U170" i="2"/>
  <c r="K170" i="2"/>
  <c r="L169" i="2"/>
  <c r="Q168" i="2"/>
  <c r="P172" i="1" s="1"/>
  <c r="B168" i="2"/>
  <c r="P167" i="2"/>
  <c r="F167" i="2"/>
  <c r="Q166" i="2"/>
  <c r="G166" i="2"/>
  <c r="U165" i="2"/>
  <c r="K165" i="2"/>
  <c r="B165" i="2"/>
  <c r="P164" i="2"/>
  <c r="F164" i="2"/>
  <c r="Q163" i="2"/>
  <c r="K163" i="2"/>
  <c r="L162" i="2"/>
  <c r="B162" i="2"/>
  <c r="D166" i="1" s="1"/>
  <c r="P161" i="2"/>
  <c r="F161" i="2"/>
  <c r="Q160" i="2"/>
  <c r="G160" i="2"/>
  <c r="H164" i="1" s="1"/>
  <c r="U159" i="2"/>
  <c r="L159" i="2"/>
  <c r="B159" i="2"/>
  <c r="Q158" i="2"/>
  <c r="G158" i="2"/>
  <c r="H162" i="1" s="1"/>
  <c r="U157" i="2"/>
  <c r="K157" i="2"/>
  <c r="B157" i="2"/>
  <c r="P156" i="2"/>
  <c r="G156" i="2"/>
  <c r="U155" i="2"/>
  <c r="L155" i="2"/>
  <c r="B155" i="2"/>
  <c r="D159" i="1" s="1"/>
  <c r="P154" i="2"/>
  <c r="F154" i="2"/>
  <c r="Q153" i="2"/>
  <c r="P157" i="1" s="1"/>
  <c r="G153" i="2"/>
  <c r="H157" i="1" s="1"/>
  <c r="U152" i="2"/>
  <c r="K152" i="2"/>
  <c r="B152" i="2"/>
  <c r="P151" i="2"/>
  <c r="G151" i="2"/>
  <c r="U150" i="2"/>
  <c r="K150" i="2"/>
  <c r="B150" i="2"/>
  <c r="P149" i="2"/>
  <c r="F149" i="2"/>
  <c r="U148" i="2"/>
  <c r="K148" i="2"/>
  <c r="B148" i="2"/>
  <c r="D152" i="1" s="1"/>
  <c r="Q176" i="2"/>
  <c r="L175" i="2"/>
  <c r="L179" i="1" s="1"/>
  <c r="B175" i="2"/>
  <c r="D179" i="1" s="1"/>
  <c r="P174" i="2"/>
  <c r="F174" i="2"/>
  <c r="Q173" i="2"/>
  <c r="P177" i="1" s="1"/>
  <c r="G173" i="2"/>
  <c r="H177" i="1" s="1"/>
  <c r="L172" i="2"/>
  <c r="L176" i="1" s="1"/>
  <c r="B172" i="2"/>
  <c r="P171" i="2"/>
  <c r="F171" i="2"/>
  <c r="Q170" i="2"/>
  <c r="P174" i="1" s="1"/>
  <c r="G170" i="2"/>
  <c r="U169" i="2"/>
  <c r="K169" i="2"/>
  <c r="B169" i="2"/>
  <c r="P168" i="2"/>
  <c r="L167" i="2"/>
  <c r="L171" i="1" s="1"/>
  <c r="B167" i="2"/>
  <c r="D171" i="1" s="1"/>
  <c r="P166" i="2"/>
  <c r="F166" i="2"/>
  <c r="Q165" i="2"/>
  <c r="P169" i="1" s="1"/>
  <c r="G165" i="2"/>
  <c r="L164" i="2"/>
  <c r="L168" i="1" s="1"/>
  <c r="B164" i="2"/>
  <c r="D168" i="1" s="1"/>
  <c r="P163" i="2"/>
  <c r="G163" i="2"/>
  <c r="U162" i="2"/>
  <c r="K162" i="2"/>
  <c r="L161" i="2"/>
  <c r="L165" i="1" s="1"/>
  <c r="B161" i="2"/>
  <c r="P160" i="2"/>
  <c r="F160" i="2"/>
  <c r="Q159" i="2"/>
  <c r="P163" i="1" s="1"/>
  <c r="K159" i="2"/>
  <c r="P158" i="2"/>
  <c r="F158" i="2"/>
  <c r="Q157" i="2"/>
  <c r="L156" i="2"/>
  <c r="F156" i="2"/>
  <c r="Q155" i="2"/>
  <c r="K155" i="2"/>
  <c r="L154" i="2"/>
  <c r="B154" i="2"/>
  <c r="P153" i="2"/>
  <c r="F153" i="2"/>
  <c r="Q152" i="2"/>
  <c r="G176" i="2"/>
  <c r="Q175" i="2"/>
  <c r="U174" i="2"/>
  <c r="K172" i="2"/>
  <c r="L171" i="2"/>
  <c r="L175" i="1" s="1"/>
  <c r="P170" i="2"/>
  <c r="F169" i="2"/>
  <c r="K168" i="2"/>
  <c r="U167" i="2"/>
  <c r="B166" i="2"/>
  <c r="F165" i="2"/>
  <c r="Q164" i="2"/>
  <c r="P168" i="1" s="1"/>
  <c r="U163" i="2"/>
  <c r="B163" i="2"/>
  <c r="D167" i="1" s="1"/>
  <c r="G162" i="2"/>
  <c r="H166" i="1" s="1"/>
  <c r="Q161" i="2"/>
  <c r="U160" i="2"/>
  <c r="F159" i="2"/>
  <c r="L158" i="2"/>
  <c r="P157" i="2"/>
  <c r="U154" i="2"/>
  <c r="B153" i="2"/>
  <c r="G152" i="2"/>
  <c r="Q151" i="2"/>
  <c r="F151" i="2"/>
  <c r="P150" i="2"/>
  <c r="F150" i="2"/>
  <c r="L149" i="2"/>
  <c r="B149" i="2"/>
  <c r="L148" i="2"/>
  <c r="F147" i="2"/>
  <c r="U146" i="2"/>
  <c r="L146" i="2"/>
  <c r="B146" i="2"/>
  <c r="P145" i="2"/>
  <c r="G145" i="2"/>
  <c r="H149" i="1" s="1"/>
  <c r="U144" i="2"/>
  <c r="K144" i="2"/>
  <c r="L143" i="2"/>
  <c r="B143" i="2"/>
  <c r="P142" i="2"/>
  <c r="F142" i="2"/>
  <c r="Q141" i="2"/>
  <c r="P145" i="1" s="1"/>
  <c r="K141" i="2"/>
  <c r="L140" i="2"/>
  <c r="F140" i="2"/>
  <c r="Q139" i="2"/>
  <c r="K139" i="2"/>
  <c r="L138" i="2"/>
  <c r="F138" i="2"/>
  <c r="Q137" i="2"/>
  <c r="K137" i="2"/>
  <c r="P136" i="2"/>
  <c r="F136" i="2"/>
  <c r="Q135" i="2"/>
  <c r="P139" i="1" s="1"/>
  <c r="L134" i="2"/>
  <c r="B134" i="2"/>
  <c r="P133" i="2"/>
  <c r="F133" i="2"/>
  <c r="K132" i="2"/>
  <c r="L131" i="2"/>
  <c r="B131" i="2"/>
  <c r="P130" i="2"/>
  <c r="F130" i="2"/>
  <c r="Q129" i="2"/>
  <c r="G129" i="2"/>
  <c r="L128" i="2"/>
  <c r="L132" i="1" s="1"/>
  <c r="B128" i="2"/>
  <c r="P127" i="2"/>
  <c r="F127" i="2"/>
  <c r="U126" i="2"/>
  <c r="L126" i="2"/>
  <c r="F126" i="2"/>
  <c r="Q125" i="2"/>
  <c r="G125" i="2"/>
  <c r="H129" i="1" s="1"/>
  <c r="L124" i="2"/>
  <c r="L128" i="1" s="1"/>
  <c r="B124" i="2"/>
  <c r="P123" i="2"/>
  <c r="F123" i="2"/>
  <c r="U122" i="2"/>
  <c r="L122" i="2"/>
  <c r="L126" i="1" s="1"/>
  <c r="B122" i="2"/>
  <c r="P121" i="2"/>
  <c r="F121" i="2"/>
  <c r="Q120" i="2"/>
  <c r="F119" i="2"/>
  <c r="Q118" i="2"/>
  <c r="P122" i="1" s="1"/>
  <c r="G118" i="2"/>
  <c r="U117" i="2"/>
  <c r="K117" i="2"/>
  <c r="B117" i="2"/>
  <c r="P116" i="2"/>
  <c r="G116" i="2"/>
  <c r="U115" i="2"/>
  <c r="L115" i="2"/>
  <c r="K114" i="2"/>
  <c r="F113" i="2"/>
  <c r="Q112" i="2"/>
  <c r="P116" i="1" s="1"/>
  <c r="G112" i="2"/>
  <c r="H112" i="2" s="1"/>
  <c r="I116" i="1" s="1"/>
  <c r="U111" i="2"/>
  <c r="K111" i="2"/>
  <c r="L110" i="2"/>
  <c r="F110" i="2"/>
  <c r="Q109" i="2"/>
  <c r="G109" i="2"/>
  <c r="H113" i="1" s="1"/>
  <c r="L108" i="2"/>
  <c r="F108" i="2"/>
  <c r="Q107" i="2"/>
  <c r="K107" i="2"/>
  <c r="B107" i="2"/>
  <c r="Q106" i="2"/>
  <c r="G106" i="2"/>
  <c r="U105" i="2"/>
  <c r="L105" i="2"/>
  <c r="B105" i="2"/>
  <c r="Q104" i="2"/>
  <c r="G104" i="2"/>
  <c r="U103" i="2"/>
  <c r="K103" i="2"/>
  <c r="B103" i="2"/>
  <c r="P102" i="2"/>
  <c r="F102" i="2"/>
  <c r="K101" i="2"/>
  <c r="B101" i="2"/>
  <c r="P100" i="2"/>
  <c r="F176" i="2"/>
  <c r="K175" i="2"/>
  <c r="L174" i="2"/>
  <c r="P173" i="2"/>
  <c r="G172" i="2"/>
  <c r="H176" i="1" s="1"/>
  <c r="K171" i="2"/>
  <c r="L170" i="2"/>
  <c r="L174" i="1" s="1"/>
  <c r="Q169" i="2"/>
  <c r="G168" i="2"/>
  <c r="Q167" i="2"/>
  <c r="P171" i="1" s="1"/>
  <c r="U166" i="2"/>
  <c r="K164" i="2"/>
  <c r="F162" i="2"/>
  <c r="K161" i="2"/>
  <c r="L160" i="2"/>
  <c r="L164" i="1" s="1"/>
  <c r="P159" i="2"/>
  <c r="K158" i="2"/>
  <c r="L157" i="2"/>
  <c r="L161" i="1" s="1"/>
  <c r="U156" i="2"/>
  <c r="R156" i="2" s="1"/>
  <c r="Q160" i="1" s="1"/>
  <c r="B156" i="2"/>
  <c r="G155" i="2"/>
  <c r="Q154" i="2"/>
  <c r="P158" i="1" s="1"/>
  <c r="U153" i="2"/>
  <c r="F152" i="2"/>
  <c r="B151" i="2"/>
  <c r="L150" i="2"/>
  <c r="L154" i="1" s="1"/>
  <c r="K149" i="2"/>
  <c r="U147" i="2"/>
  <c r="L147" i="2"/>
  <c r="K146" i="2"/>
  <c r="F145" i="2"/>
  <c r="Q144" i="2"/>
  <c r="G144" i="2"/>
  <c r="U143" i="2"/>
  <c r="K143" i="2"/>
  <c r="L142" i="2"/>
  <c r="B142" i="2"/>
  <c r="P141" i="2"/>
  <c r="G141" i="2"/>
  <c r="H141" i="2" s="1"/>
  <c r="I145" i="1" s="1"/>
  <c r="U140" i="2"/>
  <c r="K140" i="2"/>
  <c r="B140" i="2"/>
  <c r="D144" i="1" s="1"/>
  <c r="P139" i="2"/>
  <c r="G139" i="2"/>
  <c r="U138" i="2"/>
  <c r="K138" i="2"/>
  <c r="B138" i="2"/>
  <c r="P137" i="2"/>
  <c r="G137" i="2"/>
  <c r="U136" i="2"/>
  <c r="L136" i="2"/>
  <c r="B136" i="2"/>
  <c r="P135" i="2"/>
  <c r="G135" i="2"/>
  <c r="U134" i="2"/>
  <c r="K134" i="2"/>
  <c r="L133" i="2"/>
  <c r="B133" i="2"/>
  <c r="Q132" i="2"/>
  <c r="G132" i="2"/>
  <c r="U131" i="2"/>
  <c r="K131" i="2"/>
  <c r="L130" i="2"/>
  <c r="B130" i="2"/>
  <c r="D134" i="1" s="1"/>
  <c r="P129" i="2"/>
  <c r="F129" i="2"/>
  <c r="U128" i="2"/>
  <c r="K128" i="2"/>
  <c r="L127" i="2"/>
  <c r="L131" i="1" s="1"/>
  <c r="K126" i="2"/>
  <c r="B126" i="2"/>
  <c r="D130" i="1" s="1"/>
  <c r="P125" i="2"/>
  <c r="F125" i="2"/>
  <c r="U124" i="2"/>
  <c r="K124" i="2"/>
  <c r="L123" i="2"/>
  <c r="K122" i="2"/>
  <c r="L121" i="2"/>
  <c r="L125" i="1" s="1"/>
  <c r="B121" i="2"/>
  <c r="P120" i="2"/>
  <c r="G120" i="2"/>
  <c r="U119" i="2"/>
  <c r="L119" i="2"/>
  <c r="B119" i="2"/>
  <c r="P118" i="2"/>
  <c r="F118" i="2"/>
  <c r="Q117" i="2"/>
  <c r="G117" i="2"/>
  <c r="H121" i="1" s="1"/>
  <c r="L116" i="2"/>
  <c r="F116" i="2"/>
  <c r="Q115" i="2"/>
  <c r="P119" i="1" s="1"/>
  <c r="K115" i="2"/>
  <c r="B115" i="2"/>
  <c r="Q114" i="2"/>
  <c r="G114" i="2"/>
  <c r="U113" i="2"/>
  <c r="L113" i="2"/>
  <c r="B113" i="2"/>
  <c r="P112" i="2"/>
  <c r="F112" i="2"/>
  <c r="Q111" i="2"/>
  <c r="G111" i="2"/>
  <c r="H115" i="1" s="1"/>
  <c r="U110" i="2"/>
  <c r="K110" i="2"/>
  <c r="B110" i="2"/>
  <c r="P109" i="2"/>
  <c r="F109" i="2"/>
  <c r="U108" i="2"/>
  <c r="K108" i="2"/>
  <c r="B108" i="2"/>
  <c r="D112" i="1" s="1"/>
  <c r="P107" i="2"/>
  <c r="G107" i="2"/>
  <c r="P106" i="2"/>
  <c r="F106" i="2"/>
  <c r="Q105" i="2"/>
  <c r="K105" i="2"/>
  <c r="P104" i="2"/>
  <c r="M104" i="2" s="1"/>
  <c r="M108" i="1" s="1"/>
  <c r="F104" i="2"/>
  <c r="Q103" i="2"/>
  <c r="P107" i="1" s="1"/>
  <c r="L102" i="2"/>
  <c r="B102" i="2"/>
  <c r="D106" i="1" s="1"/>
  <c r="Q101" i="2"/>
  <c r="U175" i="2"/>
  <c r="B174" i="2"/>
  <c r="U171" i="2"/>
  <c r="B170" i="2"/>
  <c r="D174" i="1" s="1"/>
  <c r="L166" i="2"/>
  <c r="L165" i="2"/>
  <c r="Q162" i="2"/>
  <c r="G161" i="2"/>
  <c r="U158" i="2"/>
  <c r="G157" i="2"/>
  <c r="K156" i="2"/>
  <c r="L153" i="2"/>
  <c r="L157" i="1" s="1"/>
  <c r="L152" i="2"/>
  <c r="K151" i="2"/>
  <c r="G150" i="2"/>
  <c r="G149" i="2"/>
  <c r="H153" i="1" s="1"/>
  <c r="P148" i="2"/>
  <c r="Q147" i="2"/>
  <c r="P151" i="1" s="1"/>
  <c r="B147" i="2"/>
  <c r="G146" i="2"/>
  <c r="H150" i="1" s="1"/>
  <c r="Q145" i="2"/>
  <c r="B144" i="2"/>
  <c r="D148" i="1" s="1"/>
  <c r="G143" i="2"/>
  <c r="Q142" i="2"/>
  <c r="P146" i="1" s="1"/>
  <c r="U141" i="2"/>
  <c r="B141" i="2"/>
  <c r="D145" i="1" s="1"/>
  <c r="G138" i="2"/>
  <c r="L137" i="2"/>
  <c r="F135" i="2"/>
  <c r="P134" i="2"/>
  <c r="U133" i="2"/>
  <c r="F132" i="2"/>
  <c r="P131" i="2"/>
  <c r="U130" i="2"/>
  <c r="P128" i="2"/>
  <c r="U127" i="2"/>
  <c r="B127" i="2"/>
  <c r="L125" i="2"/>
  <c r="F124" i="2"/>
  <c r="K123" i="2"/>
  <c r="Q122" i="2"/>
  <c r="G121" i="2"/>
  <c r="H125" i="1" s="1"/>
  <c r="K120" i="2"/>
  <c r="Q119" i="2"/>
  <c r="P123" i="1" s="1"/>
  <c r="B118" i="2"/>
  <c r="F117" i="2"/>
  <c r="Q116" i="2"/>
  <c r="F115" i="2"/>
  <c r="L114" i="2"/>
  <c r="L118" i="1" s="1"/>
  <c r="Q113" i="2"/>
  <c r="B112" i="2"/>
  <c r="F111" i="2"/>
  <c r="P110" i="2"/>
  <c r="U109" i="2"/>
  <c r="B109" i="2"/>
  <c r="K106" i="2"/>
  <c r="U104" i="2"/>
  <c r="B104" i="2"/>
  <c r="G103" i="2"/>
  <c r="Q102" i="2"/>
  <c r="P106" i="1" s="1"/>
  <c r="U101" i="2"/>
  <c r="F101" i="2"/>
  <c r="Q100" i="2"/>
  <c r="G100" i="2"/>
  <c r="U99" i="2"/>
  <c r="L99" i="2"/>
  <c r="K98" i="2"/>
  <c r="F97" i="2"/>
  <c r="Q96" i="2"/>
  <c r="P100" i="1" s="1"/>
  <c r="G96" i="2"/>
  <c r="U95" i="2"/>
  <c r="K95" i="2"/>
  <c r="L94" i="2"/>
  <c r="L98" i="1" s="1"/>
  <c r="F94" i="2"/>
  <c r="Q93" i="2"/>
  <c r="G93" i="2"/>
  <c r="H97" i="1" s="1"/>
  <c r="L92" i="2"/>
  <c r="F92" i="2"/>
  <c r="Q91" i="2"/>
  <c r="K91" i="2"/>
  <c r="B91" i="2"/>
  <c r="Q90" i="2"/>
  <c r="G90" i="2"/>
  <c r="U89" i="2"/>
  <c r="L89" i="2"/>
  <c r="B89" i="2"/>
  <c r="Q88" i="2"/>
  <c r="G88" i="2"/>
  <c r="U87" i="2"/>
  <c r="K87" i="2"/>
  <c r="B87" i="2"/>
  <c r="P86" i="2"/>
  <c r="F86" i="2"/>
  <c r="K85" i="2"/>
  <c r="B85" i="2"/>
  <c r="P84" i="2"/>
  <c r="G84" i="2"/>
  <c r="U83" i="2"/>
  <c r="L83" i="2"/>
  <c r="K82" i="2"/>
  <c r="F81" i="2"/>
  <c r="Q80" i="2"/>
  <c r="G80" i="2"/>
  <c r="U79" i="2"/>
  <c r="K79" i="2"/>
  <c r="L78" i="2"/>
  <c r="F78" i="2"/>
  <c r="Q77" i="2"/>
  <c r="G77" i="2"/>
  <c r="L76" i="2"/>
  <c r="F76" i="2"/>
  <c r="Q75" i="2"/>
  <c r="P79" i="1" s="1"/>
  <c r="K75" i="2"/>
  <c r="B75" i="2"/>
  <c r="Q74" i="2"/>
  <c r="G74" i="2"/>
  <c r="U73" i="2"/>
  <c r="L73" i="2"/>
  <c r="B73" i="2"/>
  <c r="Q72" i="2"/>
  <c r="G72" i="2"/>
  <c r="U71" i="2"/>
  <c r="K71" i="2"/>
  <c r="B71" i="2"/>
  <c r="D75" i="1" s="1"/>
  <c r="P70" i="2"/>
  <c r="F70" i="2"/>
  <c r="K69" i="2"/>
  <c r="B69" i="2"/>
  <c r="P68" i="2"/>
  <c r="G68" i="2"/>
  <c r="U67" i="2"/>
  <c r="L67" i="2"/>
  <c r="K66" i="2"/>
  <c r="F65" i="2"/>
  <c r="Q64" i="2"/>
  <c r="P68" i="1" s="1"/>
  <c r="G64" i="2"/>
  <c r="H68" i="1" s="1"/>
  <c r="U63" i="2"/>
  <c r="K63" i="2"/>
  <c r="L62" i="2"/>
  <c r="F62" i="2"/>
  <c r="Q61" i="2"/>
  <c r="G61" i="2"/>
  <c r="L60" i="2"/>
  <c r="L64" i="1" s="1"/>
  <c r="F60" i="2"/>
  <c r="Q59" i="2"/>
  <c r="K59" i="2"/>
  <c r="B59" i="2"/>
  <c r="Q58" i="2"/>
  <c r="G58" i="2"/>
  <c r="U57" i="2"/>
  <c r="L57" i="2"/>
  <c r="B57" i="2"/>
  <c r="D61" i="1" s="1"/>
  <c r="Q56" i="2"/>
  <c r="G56" i="2"/>
  <c r="U55" i="2"/>
  <c r="K55" i="2"/>
  <c r="B55" i="2"/>
  <c r="P54" i="2"/>
  <c r="F54" i="2"/>
  <c r="K53" i="2"/>
  <c r="B53" i="2"/>
  <c r="P52" i="2"/>
  <c r="G52" i="2"/>
  <c r="U51" i="2"/>
  <c r="L51" i="2"/>
  <c r="K50" i="2"/>
  <c r="F49" i="2"/>
  <c r="Q48" i="2"/>
  <c r="P52" i="1" s="1"/>
  <c r="G48" i="2"/>
  <c r="U47" i="2"/>
  <c r="K47" i="2"/>
  <c r="B47" i="2"/>
  <c r="P46" i="2"/>
  <c r="G46" i="2"/>
  <c r="U45" i="2"/>
  <c r="L45" i="2"/>
  <c r="L49" i="1" s="1"/>
  <c r="Q44" i="2"/>
  <c r="P48" i="1" s="1"/>
  <c r="F43" i="2"/>
  <c r="U42" i="2"/>
  <c r="L42" i="2"/>
  <c r="L46" i="1" s="1"/>
  <c r="F42" i="2"/>
  <c r="Q41" i="2"/>
  <c r="K41" i="2"/>
  <c r="P40" i="2"/>
  <c r="F40" i="2"/>
  <c r="Q39" i="2"/>
  <c r="P43" i="1" s="1"/>
  <c r="L38" i="2"/>
  <c r="B38" i="2"/>
  <c r="Q37" i="2"/>
  <c r="G37" i="2"/>
  <c r="H41" i="1" s="1"/>
  <c r="P36" i="2"/>
  <c r="G36" i="2"/>
  <c r="U35" i="2"/>
  <c r="L35" i="2"/>
  <c r="K34" i="2"/>
  <c r="F33" i="2"/>
  <c r="Q32" i="2"/>
  <c r="G32" i="2"/>
  <c r="U31" i="2"/>
  <c r="K31" i="2"/>
  <c r="B31" i="2"/>
  <c r="P30" i="2"/>
  <c r="P29" i="2"/>
  <c r="F29" i="2"/>
  <c r="U28" i="2"/>
  <c r="K28" i="2"/>
  <c r="H28" i="2" s="1"/>
  <c r="I32" i="1" s="1"/>
  <c r="B28" i="2"/>
  <c r="P27" i="2"/>
  <c r="G27" i="2"/>
  <c r="P26" i="2"/>
  <c r="G26" i="2"/>
  <c r="U25" i="2"/>
  <c r="L25" i="2"/>
  <c r="B25" i="2"/>
  <c r="Q24" i="2"/>
  <c r="G24" i="2"/>
  <c r="H28" i="1" s="1"/>
  <c r="U23" i="2"/>
  <c r="K23" i="2"/>
  <c r="B23" i="2"/>
  <c r="D27" i="1" s="1"/>
  <c r="P22" i="2"/>
  <c r="F22" i="2"/>
  <c r="K21" i="2"/>
  <c r="B21" i="2"/>
  <c r="Q20" i="2"/>
  <c r="P24" i="1" s="1"/>
  <c r="F19" i="2"/>
  <c r="U18" i="2"/>
  <c r="L18" i="2"/>
  <c r="L22" i="1" s="1"/>
  <c r="B18" i="2"/>
  <c r="P17" i="2"/>
  <c r="G17" i="2"/>
  <c r="H21" i="1" s="1"/>
  <c r="U16" i="2"/>
  <c r="K16" i="2"/>
  <c r="L15" i="2"/>
  <c r="F15" i="2"/>
  <c r="Q14" i="2"/>
  <c r="G14" i="2"/>
  <c r="H18" i="1" s="1"/>
  <c r="U13" i="2"/>
  <c r="K13" i="2"/>
  <c r="B13" i="2"/>
  <c r="Q12" i="2"/>
  <c r="G12" i="2"/>
  <c r="U11" i="2"/>
  <c r="K11" i="2"/>
  <c r="B11" i="2"/>
  <c r="Q10" i="2"/>
  <c r="P9" i="2"/>
  <c r="F9" i="2"/>
  <c r="U8" i="2"/>
  <c r="K8" i="2"/>
  <c r="B8" i="2"/>
  <c r="P7" i="2"/>
  <c r="G7" i="2"/>
  <c r="H11" i="1" s="1"/>
  <c r="P6" i="2"/>
  <c r="G6" i="2"/>
  <c r="U5" i="2"/>
  <c r="P5" i="2"/>
  <c r="K5" i="2"/>
  <c r="F5" i="2"/>
  <c r="Q4" i="2"/>
  <c r="B3" i="2"/>
  <c r="P176" i="2"/>
  <c r="G175" i="2"/>
  <c r="I175" i="2" s="1"/>
  <c r="U172" i="2"/>
  <c r="R172" i="2" s="1"/>
  <c r="Q176" i="1" s="1"/>
  <c r="B171" i="2"/>
  <c r="D175" i="1" s="1"/>
  <c r="U168" i="2"/>
  <c r="K167" i="2"/>
  <c r="K166" i="2"/>
  <c r="L163" i="2"/>
  <c r="P162" i="2"/>
  <c r="F157" i="2"/>
  <c r="K154" i="2"/>
  <c r="K153" i="2"/>
  <c r="G148" i="2"/>
  <c r="P147" i="2"/>
  <c r="F146" i="2"/>
  <c r="L145" i="2"/>
  <c r="P144" i="2"/>
  <c r="F143" i="2"/>
  <c r="K142" i="2"/>
  <c r="G140" i="2"/>
  <c r="L139" i="2"/>
  <c r="Q138" i="2"/>
  <c r="F137" i="2"/>
  <c r="Q136" i="2"/>
  <c r="U135" i="2"/>
  <c r="B135" i="2"/>
  <c r="D139" i="1" s="1"/>
  <c r="G134" i="2"/>
  <c r="Q133" i="2"/>
  <c r="U132" i="2"/>
  <c r="B132" i="2"/>
  <c r="G131" i="2"/>
  <c r="Q130" i="2"/>
  <c r="P134" i="1" s="1"/>
  <c r="U129" i="2"/>
  <c r="B129" i="2"/>
  <c r="G128" i="2"/>
  <c r="Q127" i="2"/>
  <c r="G126" i="2"/>
  <c r="K125" i="2"/>
  <c r="Q124" i="2"/>
  <c r="G123" i="2"/>
  <c r="H127" i="1" s="1"/>
  <c r="P122" i="2"/>
  <c r="U121" i="2"/>
  <c r="F120" i="2"/>
  <c r="P119" i="2"/>
  <c r="U118" i="2"/>
  <c r="K116" i="2"/>
  <c r="P115" i="2"/>
  <c r="F114" i="2"/>
  <c r="P113" i="2"/>
  <c r="U112" i="2"/>
  <c r="B111" i="2"/>
  <c r="L109" i="2"/>
  <c r="G108" i="2"/>
  <c r="L107" i="2"/>
  <c r="U106" i="2"/>
  <c r="B106" i="2"/>
  <c r="C106" i="2" s="1"/>
  <c r="E110" i="1" s="1"/>
  <c r="G105" i="2"/>
  <c r="H109" i="1" s="1"/>
  <c r="F103" i="2"/>
  <c r="K102" i="2"/>
  <c r="P101" i="2"/>
  <c r="L100" i="2"/>
  <c r="L104" i="1" s="1"/>
  <c r="F100" i="2"/>
  <c r="Q99" i="2"/>
  <c r="P103" i="1" s="1"/>
  <c r="K99" i="2"/>
  <c r="B99" i="2"/>
  <c r="Q98" i="2"/>
  <c r="G98" i="2"/>
  <c r="H98" i="2" s="1"/>
  <c r="I102" i="1" s="1"/>
  <c r="U97" i="2"/>
  <c r="R97" i="2" s="1"/>
  <c r="Q101" i="1" s="1"/>
  <c r="L97" i="2"/>
  <c r="B97" i="2"/>
  <c r="P96" i="2"/>
  <c r="F96" i="2"/>
  <c r="Q95" i="2"/>
  <c r="G95" i="2"/>
  <c r="U94" i="2"/>
  <c r="K94" i="2"/>
  <c r="B94" i="2"/>
  <c r="D98" i="1" s="1"/>
  <c r="P93" i="2"/>
  <c r="F93" i="2"/>
  <c r="U92" i="2"/>
  <c r="K92" i="2"/>
  <c r="B92" i="2"/>
  <c r="C92" i="2" s="1"/>
  <c r="E96" i="1" s="1"/>
  <c r="P91" i="2"/>
  <c r="G91" i="2"/>
  <c r="P90" i="2"/>
  <c r="F90" i="2"/>
  <c r="Q89" i="2"/>
  <c r="K89" i="2"/>
  <c r="P88" i="2"/>
  <c r="F88" i="2"/>
  <c r="C88" i="2" s="1"/>
  <c r="E92" i="1" s="1"/>
  <c r="Q87" i="2"/>
  <c r="P91" i="1" s="1"/>
  <c r="L86" i="2"/>
  <c r="B86" i="2"/>
  <c r="Q85" i="2"/>
  <c r="G85" i="2"/>
  <c r="H89" i="1" s="1"/>
  <c r="L84" i="2"/>
  <c r="L88" i="1" s="1"/>
  <c r="F84" i="2"/>
  <c r="Q83" i="2"/>
  <c r="K83" i="2"/>
  <c r="B83" i="2"/>
  <c r="Q82" i="2"/>
  <c r="G82" i="2"/>
  <c r="U81" i="2"/>
  <c r="L81" i="2"/>
  <c r="B81" i="2"/>
  <c r="P80" i="2"/>
  <c r="F80" i="2"/>
  <c r="Q79" i="2"/>
  <c r="P83" i="1" s="1"/>
  <c r="G79" i="2"/>
  <c r="U78" i="2"/>
  <c r="K78" i="2"/>
  <c r="B78" i="2"/>
  <c r="D82" i="1" s="1"/>
  <c r="P77" i="2"/>
  <c r="F77" i="2"/>
  <c r="U76" i="2"/>
  <c r="K76" i="2"/>
  <c r="B76" i="2"/>
  <c r="P75" i="2"/>
  <c r="G75" i="2"/>
  <c r="H79" i="1" s="1"/>
  <c r="P74" i="2"/>
  <c r="F74" i="2"/>
  <c r="Q73" i="2"/>
  <c r="K73" i="2"/>
  <c r="H73" i="2" s="1"/>
  <c r="I77" i="1" s="1"/>
  <c r="P72" i="2"/>
  <c r="F72" i="2"/>
  <c r="Q71" i="2"/>
  <c r="L70" i="2"/>
  <c r="B70" i="2"/>
  <c r="D74" i="1" s="1"/>
  <c r="Q69" i="2"/>
  <c r="G69" i="2"/>
  <c r="I69" i="2" s="1"/>
  <c r="L68" i="2"/>
  <c r="F68" i="2"/>
  <c r="Q67" i="2"/>
  <c r="K67" i="2"/>
  <c r="B67" i="2"/>
  <c r="Q66" i="2"/>
  <c r="G66" i="2"/>
  <c r="H66" i="2" s="1"/>
  <c r="I70" i="1" s="1"/>
  <c r="U65" i="2"/>
  <c r="L65" i="2"/>
  <c r="B65" i="2"/>
  <c r="P64" i="2"/>
  <c r="F64" i="2"/>
  <c r="Q63" i="2"/>
  <c r="G63" i="2"/>
  <c r="U62" i="2"/>
  <c r="K62" i="2"/>
  <c r="B62" i="2"/>
  <c r="P61" i="2"/>
  <c r="F61" i="2"/>
  <c r="U60" i="2"/>
  <c r="K60" i="2"/>
  <c r="B60" i="2"/>
  <c r="P59" i="2"/>
  <c r="G59" i="2"/>
  <c r="I59" i="2" s="1"/>
  <c r="J63" i="1" s="1"/>
  <c r="P58" i="2"/>
  <c r="F58" i="2"/>
  <c r="Q57" i="2"/>
  <c r="K57" i="2"/>
  <c r="P56" i="2"/>
  <c r="F56" i="2"/>
  <c r="Q55" i="2"/>
  <c r="L54" i="2"/>
  <c r="B54" i="2"/>
  <c r="Q53" i="2"/>
  <c r="G53" i="2"/>
  <c r="L52" i="2"/>
  <c r="L56" i="1" s="1"/>
  <c r="F52" i="2"/>
  <c r="C52" i="2" s="1"/>
  <c r="E56" i="1" s="1"/>
  <c r="Q51" i="2"/>
  <c r="R51" i="2" s="1"/>
  <c r="Q55" i="1" s="1"/>
  <c r="K51" i="2"/>
  <c r="B51" i="2"/>
  <c r="Q50" i="2"/>
  <c r="G50" i="2"/>
  <c r="H54" i="1" s="1"/>
  <c r="U49" i="2"/>
  <c r="L49" i="2"/>
  <c r="B49" i="2"/>
  <c r="P48" i="2"/>
  <c r="F48" i="2"/>
  <c r="Q47" i="2"/>
  <c r="P51" i="1" s="1"/>
  <c r="L46" i="2"/>
  <c r="L50" i="1" s="1"/>
  <c r="F46" i="2"/>
  <c r="K45" i="2"/>
  <c r="B45" i="2"/>
  <c r="P44" i="2"/>
  <c r="G44" i="2"/>
  <c r="U43" i="2"/>
  <c r="L43" i="2"/>
  <c r="K42" i="2"/>
  <c r="B42" i="2"/>
  <c r="D46" i="1" s="1"/>
  <c r="P41" i="2"/>
  <c r="G41" i="2"/>
  <c r="U40" i="2"/>
  <c r="L40" i="2"/>
  <c r="L44" i="1" s="1"/>
  <c r="B40" i="2"/>
  <c r="P39" i="2"/>
  <c r="M39" i="2" s="1"/>
  <c r="M43" i="1" s="1"/>
  <c r="G39" i="2"/>
  <c r="U38" i="2"/>
  <c r="K38" i="2"/>
  <c r="P37" i="2"/>
  <c r="M37" i="2" s="1"/>
  <c r="M41" i="1" s="1"/>
  <c r="F37" i="2"/>
  <c r="U36" i="2"/>
  <c r="L36" i="2"/>
  <c r="L40" i="1" s="1"/>
  <c r="F36" i="2"/>
  <c r="Q35" i="2"/>
  <c r="P39" i="1" s="1"/>
  <c r="K35" i="2"/>
  <c r="B35" i="2"/>
  <c r="Q34" i="2"/>
  <c r="G34" i="2"/>
  <c r="U33" i="2"/>
  <c r="L33" i="2"/>
  <c r="B33" i="2"/>
  <c r="P32" i="2"/>
  <c r="F32" i="2"/>
  <c r="Q31" i="2"/>
  <c r="G30" i="2"/>
  <c r="I30" i="2" s="1"/>
  <c r="U29" i="2"/>
  <c r="L29" i="2"/>
  <c r="Q28" i="2"/>
  <c r="F27" i="2"/>
  <c r="U26" i="2"/>
  <c r="L26" i="2"/>
  <c r="F26" i="2"/>
  <c r="Q25" i="2"/>
  <c r="K25" i="2"/>
  <c r="P24" i="2"/>
  <c r="F24" i="2"/>
  <c r="Q23" i="2"/>
  <c r="P27" i="1" s="1"/>
  <c r="L22" i="2"/>
  <c r="B22" i="2"/>
  <c r="D26" i="1" s="1"/>
  <c r="Q21" i="2"/>
  <c r="G21" i="2"/>
  <c r="H21" i="2" s="1"/>
  <c r="I25" i="1" s="1"/>
  <c r="P20" i="2"/>
  <c r="G20" i="2"/>
  <c r="U19" i="2"/>
  <c r="L19" i="2"/>
  <c r="K18" i="2"/>
  <c r="F17" i="2"/>
  <c r="Q16" i="2"/>
  <c r="G16" i="2"/>
  <c r="I16" i="2" s="1"/>
  <c r="U15" i="2"/>
  <c r="R15" i="2" s="1"/>
  <c r="Q19" i="1" s="1"/>
  <c r="K15" i="2"/>
  <c r="B15" i="2"/>
  <c r="D19" i="1" s="1"/>
  <c r="P14" i="2"/>
  <c r="F14" i="2"/>
  <c r="Q13" i="2"/>
  <c r="P17" i="1" s="1"/>
  <c r="G13" i="2"/>
  <c r="H17" i="1" s="1"/>
  <c r="P12" i="2"/>
  <c r="F12" i="2"/>
  <c r="Q11" i="2"/>
  <c r="P10" i="2"/>
  <c r="G10" i="2"/>
  <c r="I10" i="2" s="1"/>
  <c r="U9" i="2"/>
  <c r="L9" i="2"/>
  <c r="L13" i="1" s="1"/>
  <c r="Q8" i="2"/>
  <c r="F7" i="2"/>
  <c r="U6" i="2"/>
  <c r="L6" i="2"/>
  <c r="N37" i="2" s="1"/>
  <c r="F6" i="2"/>
  <c r="L4" i="2"/>
  <c r="L173" i="2"/>
  <c r="P169" i="2"/>
  <c r="F168" i="2"/>
  <c r="G164" i="2"/>
  <c r="B160" i="2"/>
  <c r="B158" i="2"/>
  <c r="D162" i="1" s="1"/>
  <c r="G154" i="2"/>
  <c r="Q150" i="2"/>
  <c r="P154" i="1" s="1"/>
  <c r="Q149" i="2"/>
  <c r="P153" i="1" s="1"/>
  <c r="Q146" i="2"/>
  <c r="K145" i="2"/>
  <c r="F144" i="2"/>
  <c r="L141" i="2"/>
  <c r="P140" i="2"/>
  <c r="B139" i="2"/>
  <c r="D143" i="1" s="1"/>
  <c r="L135" i="2"/>
  <c r="L139" i="1" s="1"/>
  <c r="F134" i="2"/>
  <c r="Q131" i="2"/>
  <c r="P135" i="1" s="1"/>
  <c r="G130" i="2"/>
  <c r="K127" i="2"/>
  <c r="P126" i="2"/>
  <c r="B125" i="2"/>
  <c r="Q121" i="2"/>
  <c r="L120" i="2"/>
  <c r="G119" i="2"/>
  <c r="U116" i="2"/>
  <c r="P114" i="2"/>
  <c r="G113" i="2"/>
  <c r="I113" i="2" s="1"/>
  <c r="Q110" i="2"/>
  <c r="P105" i="2"/>
  <c r="K104" i="2"/>
  <c r="L101" i="2"/>
  <c r="K100" i="2"/>
  <c r="P99" i="2"/>
  <c r="F98" i="2"/>
  <c r="P97" i="2"/>
  <c r="U96" i="2"/>
  <c r="B95" i="2"/>
  <c r="L93" i="2"/>
  <c r="G92" i="2"/>
  <c r="I92" i="2" s="1"/>
  <c r="L91" i="2"/>
  <c r="U90" i="2"/>
  <c r="B90" i="2"/>
  <c r="G89" i="2"/>
  <c r="F87" i="2"/>
  <c r="K86" i="2"/>
  <c r="P85" i="2"/>
  <c r="U82" i="2"/>
  <c r="B82" i="2"/>
  <c r="K81" i="2"/>
  <c r="L80" i="2"/>
  <c r="P79" i="2"/>
  <c r="G78" i="2"/>
  <c r="K77" i="2"/>
  <c r="Q76" i="2"/>
  <c r="F75" i="2"/>
  <c r="F73" i="2"/>
  <c r="L72" i="2"/>
  <c r="N72" i="2" s="1"/>
  <c r="P71" i="2"/>
  <c r="G70" i="2"/>
  <c r="L69" i="2"/>
  <c r="L73" i="1" s="1"/>
  <c r="U68" i="2"/>
  <c r="B68" i="2"/>
  <c r="G67" i="2"/>
  <c r="P66" i="2"/>
  <c r="G65" i="2"/>
  <c r="H69" i="1" s="1"/>
  <c r="K64" i="2"/>
  <c r="L63" i="2"/>
  <c r="L67" i="1" s="1"/>
  <c r="Q62" i="2"/>
  <c r="P60" i="2"/>
  <c r="U59" i="2"/>
  <c r="L58" i="2"/>
  <c r="L62" i="1" s="1"/>
  <c r="P57" i="2"/>
  <c r="K56" i="2"/>
  <c r="L55" i="2"/>
  <c r="U54" i="2"/>
  <c r="F53" i="2"/>
  <c r="Q52" i="2"/>
  <c r="P56" i="1" s="1"/>
  <c r="F51" i="2"/>
  <c r="L50" i="2"/>
  <c r="Q49" i="2"/>
  <c r="B48" i="2"/>
  <c r="G47" i="2"/>
  <c r="Q46" i="2"/>
  <c r="F45" i="2"/>
  <c r="K44" i="2"/>
  <c r="Q43" i="2"/>
  <c r="B43" i="2"/>
  <c r="G40" i="2"/>
  <c r="K39" i="2"/>
  <c r="Q38" i="2"/>
  <c r="P42" i="1" s="1"/>
  <c r="K37" i="2"/>
  <c r="B36" i="2"/>
  <c r="G35" i="2"/>
  <c r="P34" i="2"/>
  <c r="G33" i="2"/>
  <c r="H37" i="1" s="1"/>
  <c r="K32" i="2"/>
  <c r="L31" i="2"/>
  <c r="U30" i="2"/>
  <c r="F30" i="2"/>
  <c r="Q29" i="2"/>
  <c r="F28" i="2"/>
  <c r="L27" i="2"/>
  <c r="U24" i="2"/>
  <c r="B24" i="2"/>
  <c r="G23" i="2"/>
  <c r="Q22" i="2"/>
  <c r="U21" i="2"/>
  <c r="L20" i="2"/>
  <c r="G19" i="2"/>
  <c r="H23" i="1" s="1"/>
  <c r="P18" i="2"/>
  <c r="U17" i="2"/>
  <c r="B17" i="2"/>
  <c r="F16" i="2"/>
  <c r="P15" i="2"/>
  <c r="U14" i="2"/>
  <c r="L12" i="2"/>
  <c r="P11" i="2"/>
  <c r="K10" i="2"/>
  <c r="B9" i="2"/>
  <c r="G8" i="2"/>
  <c r="Q7" i="2"/>
  <c r="B7" i="2"/>
  <c r="K6" i="2"/>
  <c r="G5" i="2"/>
  <c r="G4" i="2"/>
  <c r="K174" i="2"/>
  <c r="F163" i="2"/>
  <c r="F155" i="2"/>
  <c r="L151" i="2"/>
  <c r="N151" i="2" s="1"/>
  <c r="N155" i="1" s="1"/>
  <c r="G147" i="2"/>
  <c r="G142" i="2"/>
  <c r="P138" i="2"/>
  <c r="G136" i="2"/>
  <c r="H140" i="1" s="1"/>
  <c r="L132" i="2"/>
  <c r="F128" i="2"/>
  <c r="P124" i="2"/>
  <c r="F122" i="2"/>
  <c r="L117" i="2"/>
  <c r="B116" i="2"/>
  <c r="L111" i="2"/>
  <c r="Q108" i="2"/>
  <c r="P112" i="1" s="1"/>
  <c r="F107" i="2"/>
  <c r="L106" i="2"/>
  <c r="L110" i="1" s="1"/>
  <c r="G102" i="2"/>
  <c r="L95" i="2"/>
  <c r="N95" i="2" s="1"/>
  <c r="P92" i="2"/>
  <c r="U91" i="2"/>
  <c r="L90" i="2"/>
  <c r="L94" i="1" s="1"/>
  <c r="K88" i="2"/>
  <c r="U86" i="2"/>
  <c r="R86" i="2" s="1"/>
  <c r="Q90" i="1" s="1"/>
  <c r="F83" i="2"/>
  <c r="Q81" i="2"/>
  <c r="B80" i="2"/>
  <c r="F79" i="2"/>
  <c r="P78" i="2"/>
  <c r="U77" i="2"/>
  <c r="K74" i="2"/>
  <c r="B72" i="2"/>
  <c r="C72" i="2" s="1"/>
  <c r="E76" i="1" s="1"/>
  <c r="G71" i="2"/>
  <c r="U69" i="2"/>
  <c r="P67" i="2"/>
  <c r="F66" i="2"/>
  <c r="P65" i="2"/>
  <c r="U64" i="2"/>
  <c r="R64" i="2" s="1"/>
  <c r="Q68" i="1" s="1"/>
  <c r="B63" i="2"/>
  <c r="L61" i="2"/>
  <c r="G60" i="2"/>
  <c r="I60" i="2" s="1"/>
  <c r="L59" i="2"/>
  <c r="B58" i="2"/>
  <c r="D62" i="1" s="1"/>
  <c r="F55" i="2"/>
  <c r="K54" i="2"/>
  <c r="P53" i="2"/>
  <c r="U50" i="2"/>
  <c r="K49" i="2"/>
  <c r="L48" i="2"/>
  <c r="U44" i="2"/>
  <c r="K43" i="2"/>
  <c r="B39" i="2"/>
  <c r="B37" i="2"/>
  <c r="K36" i="2"/>
  <c r="U27" i="2"/>
  <c r="Q26" i="2"/>
  <c r="F25" i="2"/>
  <c r="L24" i="2"/>
  <c r="L28" i="1" s="1"/>
  <c r="P23" i="2"/>
  <c r="G22" i="2"/>
  <c r="H26" i="1" s="1"/>
  <c r="U20" i="2"/>
  <c r="P19" i="2"/>
  <c r="F18" i="2"/>
  <c r="L17" i="2"/>
  <c r="P16" i="2"/>
  <c r="G15" i="2"/>
  <c r="L13" i="2"/>
  <c r="L17" i="1" s="1"/>
  <c r="B12" i="2"/>
  <c r="K9" i="2"/>
  <c r="H9" i="2" s="1"/>
  <c r="I13" i="1" s="1"/>
  <c r="K7" i="2"/>
  <c r="B6" i="2"/>
  <c r="D88" i="2" s="1"/>
  <c r="F173" i="2"/>
  <c r="G169" i="2"/>
  <c r="H173" i="1" s="1"/>
  <c r="P165" i="2"/>
  <c r="U161" i="2"/>
  <c r="P155" i="2"/>
  <c r="U151" i="2"/>
  <c r="K147" i="2"/>
  <c r="P146" i="2"/>
  <c r="B145" i="2"/>
  <c r="U142" i="2"/>
  <c r="F141" i="2"/>
  <c r="U137" i="2"/>
  <c r="K136" i="2"/>
  <c r="K135" i="2"/>
  <c r="P132" i="2"/>
  <c r="F131" i="2"/>
  <c r="Q128" i="2"/>
  <c r="G127" i="2"/>
  <c r="H127" i="2" s="1"/>
  <c r="I131" i="1" s="1"/>
  <c r="U123" i="2"/>
  <c r="G122" i="2"/>
  <c r="H126" i="1" s="1"/>
  <c r="K121" i="2"/>
  <c r="B120" i="2"/>
  <c r="P117" i="2"/>
  <c r="G115" i="2"/>
  <c r="H119" i="1" s="1"/>
  <c r="B114" i="2"/>
  <c r="D118" i="1" s="1"/>
  <c r="P111" i="2"/>
  <c r="G110" i="2"/>
  <c r="U107" i="2"/>
  <c r="F105" i="2"/>
  <c r="U102" i="2"/>
  <c r="G101" i="2"/>
  <c r="U98" i="2"/>
  <c r="B98" i="2"/>
  <c r="C98" i="2" s="1"/>
  <c r="E102" i="1" s="1"/>
  <c r="K97" i="2"/>
  <c r="L96" i="2"/>
  <c r="P95" i="2"/>
  <c r="G94" i="2"/>
  <c r="K93" i="2"/>
  <c r="Q92" i="2"/>
  <c r="F91" i="2"/>
  <c r="F89" i="2"/>
  <c r="L88" i="2"/>
  <c r="L92" i="1" s="1"/>
  <c r="P87" i="2"/>
  <c r="G86" i="2"/>
  <c r="H90" i="1" s="1"/>
  <c r="L85" i="2"/>
  <c r="U84" i="2"/>
  <c r="B84" i="2"/>
  <c r="G83" i="2"/>
  <c r="H87" i="1" s="1"/>
  <c r="P82" i="2"/>
  <c r="G81" i="2"/>
  <c r="K80" i="2"/>
  <c r="L79" i="2"/>
  <c r="N79" i="2" s="1"/>
  <c r="Q78" i="2"/>
  <c r="P76" i="2"/>
  <c r="U75" i="2"/>
  <c r="L74" i="2"/>
  <c r="P73" i="2"/>
  <c r="K72" i="2"/>
  <c r="L71" i="2"/>
  <c r="U70" i="2"/>
  <c r="F69" i="2"/>
  <c r="Q68" i="2"/>
  <c r="F67" i="2"/>
  <c r="L66" i="2"/>
  <c r="L70" i="1" s="1"/>
  <c r="Q65" i="2"/>
  <c r="B64" i="2"/>
  <c r="F63" i="2"/>
  <c r="P62" i="2"/>
  <c r="U61" i="2"/>
  <c r="B61" i="2"/>
  <c r="K58" i="2"/>
  <c r="U56" i="2"/>
  <c r="B56" i="2"/>
  <c r="G55" i="2"/>
  <c r="Q54" i="2"/>
  <c r="U53" i="2"/>
  <c r="K52" i="2"/>
  <c r="P51" i="2"/>
  <c r="F50" i="2"/>
  <c r="P49" i="2"/>
  <c r="U48" i="2"/>
  <c r="F47" i="2"/>
  <c r="K46" i="2"/>
  <c r="Q45" i="2"/>
  <c r="F44" i="2"/>
  <c r="P43" i="2"/>
  <c r="G42" i="2"/>
  <c r="H42" i="2" s="1"/>
  <c r="I46" i="1" s="1"/>
  <c r="L41" i="2"/>
  <c r="N41" i="2" s="1"/>
  <c r="N45" i="1" s="1"/>
  <c r="F39" i="2"/>
  <c r="P38" i="2"/>
  <c r="U37" i="2"/>
  <c r="Q36" i="2"/>
  <c r="R36" i="2" s="1"/>
  <c r="Q40" i="1" s="1"/>
  <c r="F35" i="2"/>
  <c r="L34" i="2"/>
  <c r="Q33" i="2"/>
  <c r="B32" i="2"/>
  <c r="D32" i="2" s="1"/>
  <c r="G31" i="2"/>
  <c r="Q30" i="2"/>
  <c r="B30" i="2"/>
  <c r="K29" i="2"/>
  <c r="P28" i="2"/>
  <c r="K27" i="2"/>
  <c r="B26" i="2"/>
  <c r="G25" i="2"/>
  <c r="H29" i="1" s="1"/>
  <c r="F23" i="2"/>
  <c r="K22" i="2"/>
  <c r="P21" i="2"/>
  <c r="K20" i="2"/>
  <c r="Q19" i="2"/>
  <c r="B19" i="2"/>
  <c r="G18" i="2"/>
  <c r="Q17" i="2"/>
  <c r="P21" i="1" s="1"/>
  <c r="B16" i="2"/>
  <c r="L14" i="2"/>
  <c r="P13" i="2"/>
  <c r="K12" i="2"/>
  <c r="L11" i="2"/>
  <c r="U10" i="2"/>
  <c r="F10" i="2"/>
  <c r="Q9" i="2"/>
  <c r="F8" i="2"/>
  <c r="L7" i="2"/>
  <c r="L5" i="2"/>
  <c r="B4" i="2"/>
  <c r="F170" i="2"/>
  <c r="G167" i="2"/>
  <c r="I167" i="2" s="1"/>
  <c r="G159" i="2"/>
  <c r="Q148" i="2"/>
  <c r="R148" i="2" s="1"/>
  <c r="Q152" i="1" s="1"/>
  <c r="Q143" i="2"/>
  <c r="U139" i="2"/>
  <c r="K133" i="2"/>
  <c r="L129" i="2"/>
  <c r="L133" i="1" s="1"/>
  <c r="U125" i="2"/>
  <c r="Q123" i="2"/>
  <c r="L118" i="2"/>
  <c r="L112" i="2"/>
  <c r="P103" i="2"/>
  <c r="B100" i="2"/>
  <c r="G99" i="2"/>
  <c r="P98" i="2"/>
  <c r="G97" i="2"/>
  <c r="H101" i="1" s="1"/>
  <c r="K96" i="2"/>
  <c r="Q94" i="2"/>
  <c r="P89" i="2"/>
  <c r="L87" i="2"/>
  <c r="F85" i="2"/>
  <c r="Q84" i="2"/>
  <c r="L82" i="2"/>
  <c r="N82" i="2" s="1"/>
  <c r="N86" i="1" s="1"/>
  <c r="B77" i="2"/>
  <c r="U72" i="2"/>
  <c r="Q70" i="2"/>
  <c r="K68" i="2"/>
  <c r="U58" i="2"/>
  <c r="G57" i="2"/>
  <c r="H61" i="1" s="1"/>
  <c r="B50" i="2"/>
  <c r="P47" i="2"/>
  <c r="P45" i="2"/>
  <c r="B44" i="2"/>
  <c r="Q42" i="2"/>
  <c r="F41" i="2"/>
  <c r="C41" i="2" s="1"/>
  <c r="E45" i="1" s="1"/>
  <c r="Q40" i="2"/>
  <c r="U39" i="2"/>
  <c r="G38" i="2"/>
  <c r="H42" i="1" s="1"/>
  <c r="P35" i="2"/>
  <c r="F34" i="2"/>
  <c r="P33" i="2"/>
  <c r="U32" i="2"/>
  <c r="F31" i="2"/>
  <c r="L30" i="2"/>
  <c r="G29" i="2"/>
  <c r="L28" i="2"/>
  <c r="L21" i="2"/>
  <c r="F20" i="2"/>
  <c r="K14" i="2"/>
  <c r="U12" i="2"/>
  <c r="G11" i="2"/>
  <c r="B10" i="2"/>
  <c r="P8" i="2"/>
  <c r="Q5" i="2"/>
  <c r="Q6" i="2"/>
  <c r="S172" i="2" s="1"/>
  <c r="F21" i="2"/>
  <c r="L23" i="2"/>
  <c r="P25" i="2"/>
  <c r="B27" i="2"/>
  <c r="D27" i="2" s="1"/>
  <c r="K30" i="2"/>
  <c r="L32" i="2"/>
  <c r="B34" i="2"/>
  <c r="D38" i="1" s="1"/>
  <c r="U41" i="2"/>
  <c r="G43" i="2"/>
  <c r="G45" i="2"/>
  <c r="H49" i="1" s="1"/>
  <c r="U52" i="2"/>
  <c r="G54" i="2"/>
  <c r="H58" i="1" s="1"/>
  <c r="L56" i="2"/>
  <c r="Q60" i="2"/>
  <c r="G62" i="2"/>
  <c r="L64" i="2"/>
  <c r="B66" i="2"/>
  <c r="C66" i="2" s="1"/>
  <c r="E70" i="1" s="1"/>
  <c r="L75" i="2"/>
  <c r="L77" i="2"/>
  <c r="B79" i="2"/>
  <c r="D79" i="2" s="1"/>
  <c r="P81" i="2"/>
  <c r="P83" i="2"/>
  <c r="U88" i="2"/>
  <c r="K90" i="2"/>
  <c r="K118" i="2"/>
  <c r="H118" i="2" s="1"/>
  <c r="I122" i="1" s="1"/>
  <c r="U120" i="2"/>
  <c r="B123" i="2"/>
  <c r="K130" i="2"/>
  <c r="G133" i="2"/>
  <c r="Q140" i="2"/>
  <c r="P143" i="2"/>
  <c r="U145" i="2"/>
  <c r="F148" i="2"/>
  <c r="K160" i="2"/>
  <c r="L176" i="2"/>
  <c r="H32" i="1"/>
  <c r="L8" i="2"/>
  <c r="L10" i="2"/>
  <c r="B14" i="2"/>
  <c r="L16" i="2"/>
  <c r="N16" i="2" s="1"/>
  <c r="Q18" i="2"/>
  <c r="B20" i="2"/>
  <c r="D24" i="1" s="1"/>
  <c r="Q27" i="2"/>
  <c r="P31" i="1" s="1"/>
  <c r="B29" i="2"/>
  <c r="D29" i="2" s="1"/>
  <c r="U34" i="2"/>
  <c r="F38" i="2"/>
  <c r="K40" i="2"/>
  <c r="L47" i="2"/>
  <c r="M47" i="2" s="1"/>
  <c r="M51" i="1" s="1"/>
  <c r="G49" i="2"/>
  <c r="G51" i="2"/>
  <c r="U66" i="2"/>
  <c r="K70" i="2"/>
  <c r="B74" i="2"/>
  <c r="C74" i="2" s="1"/>
  <c r="E78" i="1" s="1"/>
  <c r="U85" i="2"/>
  <c r="G87" i="2"/>
  <c r="P94" i="2"/>
  <c r="B96" i="2"/>
  <c r="L98" i="2"/>
  <c r="U100" i="2"/>
  <c r="L103" i="2"/>
  <c r="N103" i="2" s="1"/>
  <c r="P108" i="2"/>
  <c r="K113" i="2"/>
  <c r="U164" i="2"/>
  <c r="B5" i="2"/>
  <c r="U22" i="2"/>
  <c r="K24" i="2"/>
  <c r="K26" i="2"/>
  <c r="P31" i="2"/>
  <c r="K33" i="2"/>
  <c r="P42" i="2"/>
  <c r="L44" i="2"/>
  <c r="B46" i="2"/>
  <c r="D46" i="2" s="1"/>
  <c r="L53" i="2"/>
  <c r="P55" i="2"/>
  <c r="F57" i="2"/>
  <c r="F59" i="2"/>
  <c r="K61" i="2"/>
  <c r="P63" i="2"/>
  <c r="K65" i="2"/>
  <c r="U74" i="2"/>
  <c r="G76" i="2"/>
  <c r="U80" i="2"/>
  <c r="R80" i="2" s="1"/>
  <c r="Q84" i="1" s="1"/>
  <c r="F82" i="2"/>
  <c r="K84" i="2"/>
  <c r="B93" i="2"/>
  <c r="K119" i="2"/>
  <c r="G124" i="2"/>
  <c r="Q126" i="2"/>
  <c r="S126" i="2" s="1"/>
  <c r="K129" i="2"/>
  <c r="Q134" i="2"/>
  <c r="B137" i="2"/>
  <c r="D141" i="1" s="1"/>
  <c r="F139" i="2"/>
  <c r="L144" i="2"/>
  <c r="M144" i="2" s="1"/>
  <c r="M148" i="1" s="1"/>
  <c r="U149" i="2"/>
  <c r="P152" i="2"/>
  <c r="L168" i="2"/>
  <c r="L172" i="1" s="1"/>
  <c r="H16" i="4"/>
  <c r="I18" i="3" s="1"/>
  <c r="H18" i="3"/>
  <c r="S55" i="4"/>
  <c r="R55" i="4"/>
  <c r="Q57" i="3" s="1"/>
  <c r="H61" i="4"/>
  <c r="I63" i="3" s="1"/>
  <c r="H63" i="3"/>
  <c r="R207" i="4"/>
  <c r="Q209" i="3" s="1"/>
  <c r="P209" i="3"/>
  <c r="L238" i="3"/>
  <c r="L240" i="3"/>
  <c r="D279" i="3"/>
  <c r="O20" i="4"/>
  <c r="N22" i="3"/>
  <c r="R22" i="4"/>
  <c r="Q24" i="3" s="1"/>
  <c r="P24" i="3"/>
  <c r="R38" i="4"/>
  <c r="Q40" i="3" s="1"/>
  <c r="P40" i="3"/>
  <c r="R42" i="4"/>
  <c r="Q44" i="3" s="1"/>
  <c r="P44" i="3"/>
  <c r="N53" i="4"/>
  <c r="L55" i="3"/>
  <c r="H149" i="4"/>
  <c r="I151" i="3" s="1"/>
  <c r="H151" i="3"/>
  <c r="C156" i="4"/>
  <c r="E158" i="3" s="1"/>
  <c r="D158" i="3"/>
  <c r="H160" i="4"/>
  <c r="I162" i="3" s="1"/>
  <c r="H162" i="3"/>
  <c r="R162" i="4"/>
  <c r="Q164" i="3" s="1"/>
  <c r="P164" i="3"/>
  <c r="M163" i="4"/>
  <c r="M165" i="3" s="1"/>
  <c r="L165" i="3"/>
  <c r="D186" i="4"/>
  <c r="F188" i="3" s="1"/>
  <c r="N196" i="4"/>
  <c r="N198" i="3" s="1"/>
  <c r="L198" i="3"/>
  <c r="P237" i="3"/>
  <c r="L257" i="3"/>
  <c r="L263" i="3"/>
  <c r="D269" i="3"/>
  <c r="D283" i="3"/>
  <c r="C45" i="4"/>
  <c r="E47" i="3" s="1"/>
  <c r="D47" i="3"/>
  <c r="C12" i="4"/>
  <c r="E14" i="3" s="1"/>
  <c r="D14" i="3"/>
  <c r="D61" i="4"/>
  <c r="D65" i="4"/>
  <c r="F67" i="3" s="1"/>
  <c r="D53" i="3"/>
  <c r="N64" i="4"/>
  <c r="N51" i="4"/>
  <c r="R10" i="4"/>
  <c r="Q12" i="3" s="1"/>
  <c r="H11" i="4"/>
  <c r="I13" i="3" s="1"/>
  <c r="I11" i="4"/>
  <c r="J13" i="3" s="1"/>
  <c r="M40" i="4"/>
  <c r="M42" i="3" s="1"/>
  <c r="M47" i="4"/>
  <c r="M49" i="3" s="1"/>
  <c r="M77" i="4"/>
  <c r="M79" i="3" s="1"/>
  <c r="N77" i="4"/>
  <c r="H109" i="4"/>
  <c r="I111" i="3" s="1"/>
  <c r="I109" i="4"/>
  <c r="C169" i="4"/>
  <c r="E171" i="3" s="1"/>
  <c r="D169" i="4"/>
  <c r="H182" i="4"/>
  <c r="I184" i="3" s="1"/>
  <c r="H184" i="3"/>
  <c r="C22" i="4"/>
  <c r="E24" i="3" s="1"/>
  <c r="N27" i="4"/>
  <c r="M31" i="4"/>
  <c r="M33" i="3" s="1"/>
  <c r="N31" i="4"/>
  <c r="C62" i="4"/>
  <c r="E64" i="3" s="1"/>
  <c r="N11" i="4"/>
  <c r="N13" i="3" s="1"/>
  <c r="H7" i="4"/>
  <c r="I9" i="3" s="1"/>
  <c r="R13" i="4"/>
  <c r="Q15" i="3" s="1"/>
  <c r="M24" i="4"/>
  <c r="M26" i="3" s="1"/>
  <c r="R39" i="4"/>
  <c r="Q41" i="3" s="1"/>
  <c r="M48" i="4"/>
  <c r="M50" i="3" s="1"/>
  <c r="C49" i="4"/>
  <c r="E51" i="3" s="1"/>
  <c r="N57" i="4"/>
  <c r="M60" i="4"/>
  <c r="M62" i="3" s="1"/>
  <c r="N60" i="4"/>
  <c r="N62" i="3" s="1"/>
  <c r="N180" i="4"/>
  <c r="M180" i="4"/>
  <c r="M182" i="3" s="1"/>
  <c r="U19" i="4"/>
  <c r="C16" i="4"/>
  <c r="E18" i="3" s="1"/>
  <c r="I21" i="4"/>
  <c r="H21" i="4"/>
  <c r="I23" i="3" s="1"/>
  <c r="S21" i="4"/>
  <c r="I24" i="4"/>
  <c r="N24" i="4"/>
  <c r="R27" i="4"/>
  <c r="Q29" i="3" s="1"/>
  <c r="R41" i="4"/>
  <c r="Q43" i="3" s="1"/>
  <c r="M46" i="4"/>
  <c r="M48" i="3" s="1"/>
  <c r="R47" i="4"/>
  <c r="Q49" i="3" s="1"/>
  <c r="H48" i="4"/>
  <c r="I50" i="3" s="1"/>
  <c r="D49" i="4"/>
  <c r="M52" i="4"/>
  <c r="M54" i="3" s="1"/>
  <c r="S72" i="4"/>
  <c r="R72" i="4"/>
  <c r="Q74" i="3" s="1"/>
  <c r="H78" i="4"/>
  <c r="I80" i="3" s="1"/>
  <c r="C110" i="4"/>
  <c r="E112" i="3" s="1"/>
  <c r="C119" i="4"/>
  <c r="E121" i="3" s="1"/>
  <c r="H132" i="4"/>
  <c r="I134" i="3" s="1"/>
  <c r="R136" i="4"/>
  <c r="Q138" i="3" s="1"/>
  <c r="I166" i="4"/>
  <c r="J168" i="3" s="1"/>
  <c r="H141" i="4"/>
  <c r="I143" i="3" s="1"/>
  <c r="I146" i="4"/>
  <c r="M155" i="4"/>
  <c r="M157" i="3" s="1"/>
  <c r="C159" i="4"/>
  <c r="E161" i="3" s="1"/>
  <c r="M174" i="4"/>
  <c r="M176" i="3" s="1"/>
  <c r="C191" i="4"/>
  <c r="E193" i="3" s="1"/>
  <c r="N198" i="4"/>
  <c r="C64" i="4"/>
  <c r="E66" i="3" s="1"/>
  <c r="C66" i="4"/>
  <c r="E68" i="3" s="1"/>
  <c r="H74" i="4"/>
  <c r="I76" i="3" s="1"/>
  <c r="R78" i="4"/>
  <c r="Q80" i="3" s="1"/>
  <c r="M79" i="4"/>
  <c r="M81" i="3" s="1"/>
  <c r="R80" i="4"/>
  <c r="Q82" i="3" s="1"/>
  <c r="C82" i="4"/>
  <c r="E84" i="3" s="1"/>
  <c r="H88" i="4"/>
  <c r="I90" i="3" s="1"/>
  <c r="C89" i="4"/>
  <c r="E91" i="3" s="1"/>
  <c r="H93" i="4"/>
  <c r="I95" i="3" s="1"/>
  <c r="C94" i="4"/>
  <c r="E96" i="3" s="1"/>
  <c r="C99" i="4"/>
  <c r="E101" i="3" s="1"/>
  <c r="H102" i="4"/>
  <c r="I104" i="3" s="1"/>
  <c r="S102" i="4"/>
  <c r="C103" i="4"/>
  <c r="E105" i="3" s="1"/>
  <c r="C106" i="4"/>
  <c r="E108" i="3" s="1"/>
  <c r="H107" i="4"/>
  <c r="I109" i="3" s="1"/>
  <c r="R109" i="4"/>
  <c r="Q111" i="3" s="1"/>
  <c r="I113" i="4"/>
  <c r="D115" i="4"/>
  <c r="M115" i="4"/>
  <c r="M117" i="3" s="1"/>
  <c r="S116" i="4"/>
  <c r="S129" i="4"/>
  <c r="M130" i="4"/>
  <c r="M132" i="3" s="1"/>
  <c r="R131" i="4"/>
  <c r="Q133" i="3" s="1"/>
  <c r="H137" i="4"/>
  <c r="I139" i="3" s="1"/>
  <c r="C147" i="4"/>
  <c r="E149" i="3" s="1"/>
  <c r="M151" i="4"/>
  <c r="M153" i="3" s="1"/>
  <c r="H164" i="4"/>
  <c r="I166" i="3" s="1"/>
  <c r="R164" i="4"/>
  <c r="Q166" i="3" s="1"/>
  <c r="H166" i="4"/>
  <c r="I168" i="3" s="1"/>
  <c r="S173" i="4"/>
  <c r="R175" i="3" s="1"/>
  <c r="R182" i="4"/>
  <c r="Q184" i="3" s="1"/>
  <c r="H185" i="4"/>
  <c r="I187" i="3" s="1"/>
  <c r="N192" i="4"/>
  <c r="I194" i="4"/>
  <c r="J196" i="3" s="1"/>
  <c r="I202" i="4"/>
  <c r="C207" i="4"/>
  <c r="E209" i="3" s="1"/>
  <c r="P326" i="4"/>
  <c r="M175" i="4"/>
  <c r="M177" i="3" s="1"/>
  <c r="N188" i="4"/>
  <c r="S59" i="4"/>
  <c r="R61" i="3" s="1"/>
  <c r="R61" i="4"/>
  <c r="Q63" i="3" s="1"/>
  <c r="M62" i="4"/>
  <c r="M64" i="3" s="1"/>
  <c r="R63" i="4"/>
  <c r="Q65" i="3" s="1"/>
  <c r="H64" i="4"/>
  <c r="I66" i="3" s="1"/>
  <c r="R70" i="4"/>
  <c r="Q72" i="3" s="1"/>
  <c r="M71" i="4"/>
  <c r="M73" i="3" s="1"/>
  <c r="M73" i="4"/>
  <c r="M75" i="3" s="1"/>
  <c r="C74" i="4"/>
  <c r="E76" i="3" s="1"/>
  <c r="C81" i="4"/>
  <c r="E83" i="3" s="1"/>
  <c r="N81" i="4"/>
  <c r="U90" i="4"/>
  <c r="H82" i="4"/>
  <c r="I84" i="3" s="1"/>
  <c r="K140" i="4"/>
  <c r="M107" i="4"/>
  <c r="M109" i="3" s="1"/>
  <c r="S108" i="4"/>
  <c r="N109" i="4"/>
  <c r="H115" i="4"/>
  <c r="I117" i="3" s="1"/>
  <c r="R115" i="4"/>
  <c r="Q117" i="3" s="1"/>
  <c r="H117" i="4"/>
  <c r="I119" i="3" s="1"/>
  <c r="H119" i="4"/>
  <c r="I121" i="3" s="1"/>
  <c r="I121" i="4"/>
  <c r="J123" i="3" s="1"/>
  <c r="C128" i="4"/>
  <c r="E130" i="3" s="1"/>
  <c r="C146" i="4"/>
  <c r="E148" i="3" s="1"/>
  <c r="H151" i="4"/>
  <c r="I153" i="3" s="1"/>
  <c r="R156" i="4"/>
  <c r="Q158" i="3" s="1"/>
  <c r="M166" i="4"/>
  <c r="M168" i="3" s="1"/>
  <c r="M168" i="4"/>
  <c r="M170" i="3" s="1"/>
  <c r="N175" i="4"/>
  <c r="N184" i="4"/>
  <c r="M188" i="4"/>
  <c r="M190" i="3" s="1"/>
  <c r="D190" i="4"/>
  <c r="R190" i="4"/>
  <c r="Q192" i="3" s="1"/>
  <c r="C198" i="4"/>
  <c r="E200" i="3" s="1"/>
  <c r="C206" i="4"/>
  <c r="E208" i="3" s="1"/>
  <c r="S208" i="4"/>
  <c r="M208" i="4"/>
  <c r="M210" i="3" s="1"/>
  <c r="H210" i="4"/>
  <c r="I212" i="3" s="1"/>
  <c r="T285" i="4"/>
  <c r="K333" i="4"/>
  <c r="E331" i="3"/>
  <c r="I343" i="3"/>
  <c r="N209" i="4"/>
  <c r="F284" i="4"/>
  <c r="D45" i="1"/>
  <c r="L41" i="1"/>
  <c r="H12" i="4"/>
  <c r="I14" i="3" s="1"/>
  <c r="M14" i="4"/>
  <c r="M16" i="3" s="1"/>
  <c r="N14" i="4"/>
  <c r="S15" i="4"/>
  <c r="R15" i="4"/>
  <c r="Q17" i="3" s="1"/>
  <c r="N16" i="4"/>
  <c r="M16" i="4"/>
  <c r="M18" i="3" s="1"/>
  <c r="R17" i="4"/>
  <c r="Q19" i="3" s="1"/>
  <c r="S17" i="4"/>
  <c r="P19" i="3"/>
  <c r="N69" i="4"/>
  <c r="M69" i="4"/>
  <c r="M71" i="3" s="1"/>
  <c r="C113" i="4"/>
  <c r="E115" i="3" s="1"/>
  <c r="D113" i="4"/>
  <c r="D115" i="3"/>
  <c r="H147" i="4"/>
  <c r="I149" i="3" s="1"/>
  <c r="R6" i="4"/>
  <c r="Q8" i="3" s="1"/>
  <c r="Q9" i="1" s="1"/>
  <c r="S14" i="4"/>
  <c r="S9" i="4"/>
  <c r="T9" i="4" s="1"/>
  <c r="S11" i="3" s="1"/>
  <c r="S13" i="4"/>
  <c r="H31" i="4"/>
  <c r="I33" i="3" s="1"/>
  <c r="I31" i="4"/>
  <c r="N56" i="4"/>
  <c r="M56" i="4"/>
  <c r="M58" i="3" s="1"/>
  <c r="H60" i="4"/>
  <c r="I62" i="3" s="1"/>
  <c r="H62" i="3"/>
  <c r="M72" i="4"/>
  <c r="M74" i="3" s="1"/>
  <c r="N72" i="4"/>
  <c r="S76" i="4"/>
  <c r="R76" i="4"/>
  <c r="Q78" i="3" s="1"/>
  <c r="P78" i="3"/>
  <c r="H80" i="4"/>
  <c r="I82" i="3" s="1"/>
  <c r="H82" i="3"/>
  <c r="R87" i="4"/>
  <c r="Q89" i="3" s="1"/>
  <c r="S87" i="4"/>
  <c r="P89" i="3"/>
  <c r="R92" i="4"/>
  <c r="Q94" i="3" s="1"/>
  <c r="S92" i="4"/>
  <c r="R96" i="4"/>
  <c r="Q98" i="3" s="1"/>
  <c r="S96" i="4"/>
  <c r="R101" i="4"/>
  <c r="Q103" i="3" s="1"/>
  <c r="S101" i="4"/>
  <c r="R106" i="4"/>
  <c r="Q108" i="3" s="1"/>
  <c r="S106" i="4"/>
  <c r="I129" i="4"/>
  <c r="H131" i="3"/>
  <c r="C138" i="4"/>
  <c r="E140" i="3" s="1"/>
  <c r="D140" i="3"/>
  <c r="S6" i="4"/>
  <c r="F19" i="4"/>
  <c r="C21" i="4"/>
  <c r="E23" i="3" s="1"/>
  <c r="N33" i="4"/>
  <c r="L35" i="3"/>
  <c r="C40" i="4"/>
  <c r="E42" i="3" s="1"/>
  <c r="D40" i="4"/>
  <c r="D42" i="3"/>
  <c r="N7" i="4"/>
  <c r="M6" i="4"/>
  <c r="M8" i="3" s="1"/>
  <c r="M9" i="1" s="1"/>
  <c r="N6" i="4"/>
  <c r="C18" i="4"/>
  <c r="E20" i="3" s="1"/>
  <c r="D20" i="3"/>
  <c r="N18" i="4"/>
  <c r="S18" i="4"/>
  <c r="F32" i="4"/>
  <c r="S23" i="4"/>
  <c r="R20" i="4"/>
  <c r="Q22" i="3" s="1"/>
  <c r="S24" i="4"/>
  <c r="R24" i="4"/>
  <c r="Q26" i="3" s="1"/>
  <c r="C26" i="4"/>
  <c r="E28" i="3" s="1"/>
  <c r="R29" i="4"/>
  <c r="Q31" i="3" s="1"/>
  <c r="K67" i="4"/>
  <c r="Q67" i="4"/>
  <c r="S67" i="4" s="1"/>
  <c r="S63" i="4"/>
  <c r="S58" i="4"/>
  <c r="S51" i="4"/>
  <c r="R51" i="4"/>
  <c r="Q53" i="3" s="1"/>
  <c r="C53" i="4"/>
  <c r="E55" i="3" s="1"/>
  <c r="D53" i="4"/>
  <c r="R71" i="4"/>
  <c r="Q73" i="3" s="1"/>
  <c r="S71" i="4"/>
  <c r="G90" i="4"/>
  <c r="I90" i="4" s="1"/>
  <c r="I81" i="4"/>
  <c r="I172" i="4"/>
  <c r="I171" i="4"/>
  <c r="N8" i="4"/>
  <c r="N10" i="4"/>
  <c r="C13" i="4"/>
  <c r="E15" i="3" s="1"/>
  <c r="M15" i="4"/>
  <c r="M17" i="3" s="1"/>
  <c r="N15" i="4"/>
  <c r="M23" i="4"/>
  <c r="M25" i="3" s="1"/>
  <c r="R25" i="4"/>
  <c r="Q27" i="3" s="1"/>
  <c r="M26" i="4"/>
  <c r="M28" i="3" s="1"/>
  <c r="C28" i="4"/>
  <c r="E30" i="3" s="1"/>
  <c r="C36" i="4"/>
  <c r="E38" i="3" s="1"/>
  <c r="D36" i="4"/>
  <c r="C41" i="4"/>
  <c r="E43" i="3" s="1"/>
  <c r="D41" i="4"/>
  <c r="C8" i="4"/>
  <c r="E10" i="3" s="1"/>
  <c r="S10" i="4"/>
  <c r="N17" i="4"/>
  <c r="N29" i="4"/>
  <c r="M20" i="4"/>
  <c r="M22" i="3" s="1"/>
  <c r="U32" i="4"/>
  <c r="I22" i="4"/>
  <c r="H22" i="4"/>
  <c r="I24" i="3" s="1"/>
  <c r="M30" i="4"/>
  <c r="M32" i="3" s="1"/>
  <c r="D37" i="4"/>
  <c r="C33" i="4"/>
  <c r="E35" i="3" s="1"/>
  <c r="R35" i="4"/>
  <c r="Q37" i="3" s="1"/>
  <c r="M39" i="4"/>
  <c r="M41" i="3" s="1"/>
  <c r="H40" i="4"/>
  <c r="I42" i="3" s="1"/>
  <c r="D45" i="4"/>
  <c r="M55" i="4"/>
  <c r="M57" i="3" s="1"/>
  <c r="N55" i="4"/>
  <c r="S56" i="4"/>
  <c r="I58" i="4"/>
  <c r="J60" i="3" s="1"/>
  <c r="H58" i="4"/>
  <c r="I60" i="3" s="1"/>
  <c r="R84" i="4"/>
  <c r="Q86" i="3" s="1"/>
  <c r="S84" i="4"/>
  <c r="D155" i="4"/>
  <c r="C155" i="4"/>
  <c r="E157" i="3" s="1"/>
  <c r="I176" i="4"/>
  <c r="S187" i="4"/>
  <c r="L19" i="4"/>
  <c r="L21" i="3" s="1"/>
  <c r="I17" i="4"/>
  <c r="J17" i="4" s="1"/>
  <c r="K19" i="3" s="1"/>
  <c r="N21" i="4"/>
  <c r="O21" i="4" s="1"/>
  <c r="O23" i="3" s="1"/>
  <c r="N22" i="4"/>
  <c r="N24" i="3" s="1"/>
  <c r="D24" i="4"/>
  <c r="E24" i="4" s="1"/>
  <c r="G26" i="3" s="1"/>
  <c r="C25" i="4"/>
  <c r="E27" i="3" s="1"/>
  <c r="H26" i="4"/>
  <c r="I28" i="3" s="1"/>
  <c r="N28" i="4"/>
  <c r="H29" i="4"/>
  <c r="I31" i="3" s="1"/>
  <c r="K50" i="4"/>
  <c r="H34" i="4"/>
  <c r="I36" i="3" s="1"/>
  <c r="D35" i="4"/>
  <c r="H35" i="4"/>
  <c r="I37" i="3" s="1"/>
  <c r="M36" i="4"/>
  <c r="M38" i="3" s="1"/>
  <c r="R37" i="4"/>
  <c r="Q39" i="3" s="1"/>
  <c r="H41" i="4"/>
  <c r="I43" i="3" s="1"/>
  <c r="R43" i="4"/>
  <c r="Q45" i="3" s="1"/>
  <c r="M51" i="4"/>
  <c r="M53" i="3" s="1"/>
  <c r="S52" i="4"/>
  <c r="C55" i="4"/>
  <c r="E57" i="3" s="1"/>
  <c r="R58" i="4"/>
  <c r="Q60" i="3" s="1"/>
  <c r="C61" i="4"/>
  <c r="E63" i="3" s="1"/>
  <c r="C65" i="4"/>
  <c r="E67" i="3" s="1"/>
  <c r="R65" i="4"/>
  <c r="Q67" i="3" s="1"/>
  <c r="M66" i="4"/>
  <c r="M68" i="3" s="1"/>
  <c r="H68" i="4"/>
  <c r="I70" i="3" s="1"/>
  <c r="P97" i="4"/>
  <c r="H69" i="4"/>
  <c r="I71" i="3" s="1"/>
  <c r="C77" i="4"/>
  <c r="E79" i="3" s="1"/>
  <c r="C78" i="4"/>
  <c r="E80" i="3" s="1"/>
  <c r="S88" i="4"/>
  <c r="S93" i="4"/>
  <c r="G104" i="4"/>
  <c r="N99" i="4"/>
  <c r="U104" i="4"/>
  <c r="N103" i="4"/>
  <c r="G140" i="4"/>
  <c r="H142" i="3" s="1"/>
  <c r="P140" i="4"/>
  <c r="R107" i="4"/>
  <c r="Q109" i="3" s="1"/>
  <c r="D110" i="4"/>
  <c r="R114" i="4"/>
  <c r="Q116" i="3" s="1"/>
  <c r="S114" i="4"/>
  <c r="M117" i="4"/>
  <c r="M119" i="3" s="1"/>
  <c r="M119" i="4"/>
  <c r="M121" i="3" s="1"/>
  <c r="C123" i="4"/>
  <c r="E125" i="3" s="1"/>
  <c r="C125" i="4"/>
  <c r="E127" i="3" s="1"/>
  <c r="I126" i="4"/>
  <c r="H126" i="4"/>
  <c r="I128" i="3" s="1"/>
  <c r="H128" i="4"/>
  <c r="I130" i="3" s="1"/>
  <c r="L167" i="4"/>
  <c r="N167" i="4" s="1"/>
  <c r="N166" i="4"/>
  <c r="N154" i="4"/>
  <c r="N141" i="4"/>
  <c r="R143" i="4"/>
  <c r="Q145" i="3" s="1"/>
  <c r="N146" i="4"/>
  <c r="M146" i="4"/>
  <c r="M148" i="3" s="1"/>
  <c r="M148" i="4"/>
  <c r="M150" i="3" s="1"/>
  <c r="H150" i="4"/>
  <c r="I152" i="3" s="1"/>
  <c r="I150" i="4"/>
  <c r="C151" i="4"/>
  <c r="E153" i="3" s="1"/>
  <c r="H154" i="4"/>
  <c r="I156" i="3" s="1"/>
  <c r="M161" i="4"/>
  <c r="M163" i="3" s="1"/>
  <c r="N162" i="4"/>
  <c r="S183" i="4"/>
  <c r="R183" i="4"/>
  <c r="Q185" i="3" s="1"/>
  <c r="M191" i="4"/>
  <c r="M193" i="3" s="1"/>
  <c r="N191" i="4"/>
  <c r="D46" i="4"/>
  <c r="M59" i="4"/>
  <c r="M61" i="3" s="1"/>
  <c r="S60" i="4"/>
  <c r="R62" i="4"/>
  <c r="Q64" i="3" s="1"/>
  <c r="M63" i="4"/>
  <c r="M65" i="3" s="1"/>
  <c r="Q97" i="4"/>
  <c r="S97" i="4" s="1"/>
  <c r="H73" i="4"/>
  <c r="I75" i="3" s="1"/>
  <c r="S75" i="4"/>
  <c r="R79" i="4"/>
  <c r="Q81" i="3" s="1"/>
  <c r="M80" i="4"/>
  <c r="M82" i="3" s="1"/>
  <c r="K90" i="4"/>
  <c r="P90" i="4"/>
  <c r="S83" i="4"/>
  <c r="H108" i="4"/>
  <c r="I110" i="3" s="1"/>
  <c r="I108" i="4"/>
  <c r="S122" i="4"/>
  <c r="R122" i="4"/>
  <c r="Q124" i="3" s="1"/>
  <c r="S152" i="4"/>
  <c r="R152" i="4"/>
  <c r="Q154" i="3" s="1"/>
  <c r="D177" i="4"/>
  <c r="D172" i="4"/>
  <c r="D168" i="4"/>
  <c r="C168" i="4"/>
  <c r="E170" i="3" s="1"/>
  <c r="N170" i="4"/>
  <c r="N174" i="4"/>
  <c r="D176" i="4"/>
  <c r="M187" i="4"/>
  <c r="M189" i="3" s="1"/>
  <c r="N187" i="4"/>
  <c r="I197" i="4"/>
  <c r="S197" i="4"/>
  <c r="M200" i="4"/>
  <c r="M202" i="3" s="1"/>
  <c r="N200" i="4"/>
  <c r="S205" i="4"/>
  <c r="N12" i="4"/>
  <c r="S16" i="4"/>
  <c r="I20" i="4"/>
  <c r="P32" i="4"/>
  <c r="D23" i="4"/>
  <c r="H25" i="4"/>
  <c r="I27" i="3" s="1"/>
  <c r="S26" i="4"/>
  <c r="I28" i="4"/>
  <c r="S28" i="4"/>
  <c r="C29" i="4"/>
  <c r="E31" i="3" s="1"/>
  <c r="S30" i="4"/>
  <c r="F50" i="4"/>
  <c r="P50" i="4"/>
  <c r="D34" i="4"/>
  <c r="N34" i="4"/>
  <c r="D42" i="4"/>
  <c r="M42" i="4"/>
  <c r="M44" i="3" s="1"/>
  <c r="H43" i="4"/>
  <c r="I45" i="3" s="1"/>
  <c r="C44" i="4"/>
  <c r="E46" i="3" s="1"/>
  <c r="M44" i="4"/>
  <c r="M46" i="3" s="1"/>
  <c r="R45" i="4"/>
  <c r="Q47" i="3" s="1"/>
  <c r="D48" i="4"/>
  <c r="U67" i="4"/>
  <c r="H52" i="4"/>
  <c r="I54" i="3" s="1"/>
  <c r="N52" i="4"/>
  <c r="H54" i="4"/>
  <c r="I56" i="3" s="1"/>
  <c r="R54" i="4"/>
  <c r="Q56" i="3" s="1"/>
  <c r="C57" i="4"/>
  <c r="E59" i="3" s="1"/>
  <c r="C59" i="4"/>
  <c r="E61" i="3" s="1"/>
  <c r="N59" i="4"/>
  <c r="P67" i="4"/>
  <c r="S62" i="4"/>
  <c r="N63" i="4"/>
  <c r="L97" i="4"/>
  <c r="L99" i="3" s="1"/>
  <c r="R68" i="4"/>
  <c r="Q70" i="3" s="1"/>
  <c r="C69" i="4"/>
  <c r="E71" i="3" s="1"/>
  <c r="C70" i="4"/>
  <c r="E72" i="3" s="1"/>
  <c r="I73" i="4"/>
  <c r="R74" i="4"/>
  <c r="Q76" i="3" s="1"/>
  <c r="M75" i="4"/>
  <c r="M77" i="3" s="1"/>
  <c r="H76" i="4"/>
  <c r="I78" i="3" s="1"/>
  <c r="H77" i="4"/>
  <c r="I79" i="3" s="1"/>
  <c r="S79" i="4"/>
  <c r="N80" i="4"/>
  <c r="F90" i="4"/>
  <c r="L90" i="4"/>
  <c r="C83" i="4"/>
  <c r="E85" i="3" s="1"/>
  <c r="I85" i="4"/>
  <c r="M88" i="4"/>
  <c r="M90" i="3" s="1"/>
  <c r="N88" i="4"/>
  <c r="H89" i="4"/>
  <c r="I91" i="3" s="1"/>
  <c r="I89" i="4"/>
  <c r="M93" i="4"/>
  <c r="M95" i="3" s="1"/>
  <c r="N93" i="4"/>
  <c r="H94" i="4"/>
  <c r="I96" i="3" s="1"/>
  <c r="I94" i="4"/>
  <c r="L104" i="4"/>
  <c r="L106" i="3" s="1"/>
  <c r="N98" i="4"/>
  <c r="H99" i="4"/>
  <c r="I101" i="3" s="1"/>
  <c r="I99" i="4"/>
  <c r="C100" i="4"/>
  <c r="E102" i="3" s="1"/>
  <c r="D100" i="4"/>
  <c r="D102" i="4"/>
  <c r="M102" i="4"/>
  <c r="M104" i="3" s="1"/>
  <c r="N102" i="4"/>
  <c r="H103" i="4"/>
  <c r="I105" i="3" s="1"/>
  <c r="I103" i="4"/>
  <c r="D138" i="4"/>
  <c r="D105" i="4"/>
  <c r="D107" i="4"/>
  <c r="D109" i="4"/>
  <c r="M112" i="4"/>
  <c r="M114" i="3" s="1"/>
  <c r="D114" i="4"/>
  <c r="H116" i="4"/>
  <c r="I118" i="3" s="1"/>
  <c r="I116" i="4"/>
  <c r="I117" i="4"/>
  <c r="D126" i="4"/>
  <c r="R130" i="4"/>
  <c r="Q132" i="3" s="1"/>
  <c r="R132" i="4"/>
  <c r="Q134" i="3" s="1"/>
  <c r="M133" i="4"/>
  <c r="M135" i="3" s="1"/>
  <c r="M135" i="4"/>
  <c r="M137" i="3" s="1"/>
  <c r="M137" i="4"/>
  <c r="M139" i="3" s="1"/>
  <c r="M139" i="4"/>
  <c r="M141" i="3" s="1"/>
  <c r="N145" i="4"/>
  <c r="N158" i="4"/>
  <c r="M158" i="4"/>
  <c r="M160" i="3" s="1"/>
  <c r="H159" i="4"/>
  <c r="I161" i="3" s="1"/>
  <c r="D173" i="4"/>
  <c r="F179" i="4"/>
  <c r="M183" i="4"/>
  <c r="M185" i="3" s="1"/>
  <c r="N183" i="4"/>
  <c r="S191" i="4"/>
  <c r="I203" i="4"/>
  <c r="H203" i="4"/>
  <c r="I205" i="3" s="1"/>
  <c r="N197" i="4"/>
  <c r="M197" i="4"/>
  <c r="M199" i="3" s="1"/>
  <c r="L195" i="4"/>
  <c r="L197" i="3" s="1"/>
  <c r="S200" i="4"/>
  <c r="N205" i="4"/>
  <c r="M205" i="4"/>
  <c r="M207" i="3" s="1"/>
  <c r="R82" i="4"/>
  <c r="Q84" i="3" s="1"/>
  <c r="M83" i="4"/>
  <c r="M85" i="3" s="1"/>
  <c r="H84" i="4"/>
  <c r="I86" i="3" s="1"/>
  <c r="H85" i="4"/>
  <c r="I87" i="3" s="1"/>
  <c r="K97" i="4"/>
  <c r="F104" i="4"/>
  <c r="M110" i="4"/>
  <c r="M112" i="3" s="1"/>
  <c r="H111" i="4"/>
  <c r="I113" i="3" s="1"/>
  <c r="C112" i="4"/>
  <c r="E114" i="3" s="1"/>
  <c r="S112" i="4"/>
  <c r="R113" i="4"/>
  <c r="Q115" i="3" s="1"/>
  <c r="C117" i="4"/>
  <c r="E119" i="3" s="1"/>
  <c r="S118" i="4"/>
  <c r="R119" i="4"/>
  <c r="Q121" i="3" s="1"/>
  <c r="I122" i="4"/>
  <c r="H123" i="4"/>
  <c r="I125" i="3" s="1"/>
  <c r="C124" i="4"/>
  <c r="E126" i="3" s="1"/>
  <c r="S125" i="4"/>
  <c r="M126" i="4"/>
  <c r="M128" i="3" s="1"/>
  <c r="D130" i="4"/>
  <c r="R135" i="4"/>
  <c r="Q137" i="3" s="1"/>
  <c r="M136" i="4"/>
  <c r="M138" i="3" s="1"/>
  <c r="R139" i="4"/>
  <c r="Q141" i="3" s="1"/>
  <c r="I141" i="4"/>
  <c r="U167" i="4"/>
  <c r="N142" i="4"/>
  <c r="H146" i="4"/>
  <c r="I148" i="3" s="1"/>
  <c r="R148" i="4"/>
  <c r="Q150" i="3" s="1"/>
  <c r="S149" i="4"/>
  <c r="C152" i="4"/>
  <c r="E154" i="3" s="1"/>
  <c r="I177" i="4"/>
  <c r="N181" i="4"/>
  <c r="N185" i="4"/>
  <c r="N189" i="4"/>
  <c r="N193" i="4"/>
  <c r="M196" i="4"/>
  <c r="M198" i="3" s="1"/>
  <c r="S201" i="4"/>
  <c r="C202" i="4"/>
  <c r="E204" i="3" s="1"/>
  <c r="R203" i="4"/>
  <c r="Q205" i="3" s="1"/>
  <c r="M204" i="4"/>
  <c r="M206" i="3" s="1"/>
  <c r="N210" i="4"/>
  <c r="P167" i="4"/>
  <c r="H142" i="4"/>
  <c r="I144" i="3" s="1"/>
  <c r="R144" i="4"/>
  <c r="Q146" i="3" s="1"/>
  <c r="M149" i="4"/>
  <c r="M151" i="3" s="1"/>
  <c r="D178" i="4"/>
  <c r="U195" i="4"/>
  <c r="N206" i="4"/>
  <c r="K251" i="4"/>
  <c r="U284" i="4"/>
  <c r="C85" i="4"/>
  <c r="E87" i="3" s="1"/>
  <c r="C86" i="4"/>
  <c r="E88" i="3" s="1"/>
  <c r="C91" i="4"/>
  <c r="E93" i="3" s="1"/>
  <c r="C95" i="4"/>
  <c r="E97" i="3" s="1"/>
  <c r="S103" i="4"/>
  <c r="I105" i="4"/>
  <c r="T105" i="4"/>
  <c r="I110" i="4"/>
  <c r="D111" i="4"/>
  <c r="M111" i="4"/>
  <c r="M113" i="3" s="1"/>
  <c r="N113" i="4"/>
  <c r="R117" i="4"/>
  <c r="Q119" i="3" s="1"/>
  <c r="M118" i="4"/>
  <c r="M120" i="3" s="1"/>
  <c r="D122" i="4"/>
  <c r="R127" i="4"/>
  <c r="Q129" i="3" s="1"/>
  <c r="H131" i="4"/>
  <c r="I133" i="3" s="1"/>
  <c r="C132" i="4"/>
  <c r="E134" i="3" s="1"/>
  <c r="S133" i="4"/>
  <c r="S164" i="4"/>
  <c r="I142" i="4"/>
  <c r="C143" i="4"/>
  <c r="E145" i="3" s="1"/>
  <c r="S144" i="4"/>
  <c r="R145" i="4"/>
  <c r="Q147" i="3" s="1"/>
  <c r="N149" i="4"/>
  <c r="N150" i="4"/>
  <c r="I152" i="4"/>
  <c r="K179" i="4"/>
  <c r="C178" i="4"/>
  <c r="E180" i="3" s="1"/>
  <c r="M178" i="4"/>
  <c r="M180" i="3" s="1"/>
  <c r="C181" i="4"/>
  <c r="E183" i="3" s="1"/>
  <c r="I181" i="4"/>
  <c r="I182" i="4"/>
  <c r="S184" i="4"/>
  <c r="C185" i="4"/>
  <c r="E187" i="3" s="1"/>
  <c r="I185" i="4"/>
  <c r="I186" i="4"/>
  <c r="S188" i="4"/>
  <c r="C189" i="4"/>
  <c r="E191" i="3" s="1"/>
  <c r="I190" i="4"/>
  <c r="H192" i="4"/>
  <c r="I194" i="3" s="1"/>
  <c r="S192" i="4"/>
  <c r="C193" i="4"/>
  <c r="E195" i="3" s="1"/>
  <c r="H194" i="4"/>
  <c r="I196" i="3" s="1"/>
  <c r="R194" i="4"/>
  <c r="Q196" i="3" s="1"/>
  <c r="S196" i="4"/>
  <c r="I199" i="4"/>
  <c r="D200" i="4"/>
  <c r="F202" i="3" s="1"/>
  <c r="N201" i="4"/>
  <c r="N202" i="4"/>
  <c r="I207" i="4"/>
  <c r="S209" i="4"/>
  <c r="C210" i="4"/>
  <c r="E212" i="3" s="1"/>
  <c r="H211" i="4"/>
  <c r="I213" i="3" s="1"/>
  <c r="S334" i="4"/>
  <c r="D285" i="4"/>
  <c r="I285" i="4"/>
  <c r="K344" i="4"/>
  <c r="N327" i="4"/>
  <c r="L344" i="4"/>
  <c r="L346" i="3" s="1"/>
  <c r="E343" i="3"/>
  <c r="U333" i="4"/>
  <c r="D15" i="4"/>
  <c r="C15" i="4"/>
  <c r="E17" i="3" s="1"/>
  <c r="D17" i="3"/>
  <c r="L108" i="1"/>
  <c r="D17" i="4"/>
  <c r="D16" i="4"/>
  <c r="D6" i="4"/>
  <c r="D13" i="4"/>
  <c r="D12" i="4"/>
  <c r="D9" i="4"/>
  <c r="D8" i="4"/>
  <c r="C6" i="4"/>
  <c r="E8" i="3" s="1"/>
  <c r="E9" i="1" s="1"/>
  <c r="D8" i="3"/>
  <c r="D9" i="1" s="1"/>
  <c r="H77" i="1"/>
  <c r="Q19" i="4"/>
  <c r="S7" i="4"/>
  <c r="R7" i="4"/>
  <c r="Q9" i="3" s="1"/>
  <c r="I13" i="4"/>
  <c r="H13" i="4"/>
  <c r="I15" i="3" s="1"/>
  <c r="S8" i="4"/>
  <c r="R8" i="4"/>
  <c r="Q10" i="3" s="1"/>
  <c r="D10" i="4"/>
  <c r="C10" i="4"/>
  <c r="E12" i="3" s="1"/>
  <c r="S11" i="4"/>
  <c r="R11" i="4"/>
  <c r="Q13" i="3" s="1"/>
  <c r="G19" i="4"/>
  <c r="I9" i="4"/>
  <c r="H9" i="4"/>
  <c r="I11" i="3" s="1"/>
  <c r="D11" i="4"/>
  <c r="C11" i="4"/>
  <c r="E13" i="3" s="1"/>
  <c r="B19" i="4"/>
  <c r="D7" i="4"/>
  <c r="C7" i="4"/>
  <c r="E9" i="3" s="1"/>
  <c r="S12" i="4"/>
  <c r="R12" i="4"/>
  <c r="Q14" i="3" s="1"/>
  <c r="D14" i="4"/>
  <c r="C14" i="4"/>
  <c r="E16" i="3" s="1"/>
  <c r="I16" i="4"/>
  <c r="I15" i="4"/>
  <c r="I6" i="4"/>
  <c r="H6" i="4"/>
  <c r="I8" i="3" s="1"/>
  <c r="I9" i="1" s="1"/>
  <c r="P19" i="4"/>
  <c r="I8" i="4"/>
  <c r="N9" i="4"/>
  <c r="M9" i="4"/>
  <c r="M11" i="3" s="1"/>
  <c r="I10" i="4"/>
  <c r="H10" i="4"/>
  <c r="I12" i="3" s="1"/>
  <c r="I12" i="4"/>
  <c r="N13" i="4"/>
  <c r="M13" i="4"/>
  <c r="M15" i="3" s="1"/>
  <c r="I14" i="4"/>
  <c r="H14" i="4"/>
  <c r="I16" i="3" s="1"/>
  <c r="D18" i="4"/>
  <c r="M8" i="4"/>
  <c r="M10" i="3" s="1"/>
  <c r="K19" i="4"/>
  <c r="M12" i="4"/>
  <c r="M14" i="3" s="1"/>
  <c r="I18" i="4"/>
  <c r="R16" i="4"/>
  <c r="Q18" i="3" s="1"/>
  <c r="M17" i="4"/>
  <c r="M19" i="3" s="1"/>
  <c r="H18" i="4"/>
  <c r="I20" i="3" s="1"/>
  <c r="C20" i="4"/>
  <c r="E22" i="3" s="1"/>
  <c r="G32" i="4"/>
  <c r="K32" i="4"/>
  <c r="S20" i="4"/>
  <c r="R21" i="4"/>
  <c r="Q23" i="3" s="1"/>
  <c r="M22" i="4"/>
  <c r="M24" i="3" s="1"/>
  <c r="H23" i="4"/>
  <c r="I25" i="3" s="1"/>
  <c r="C24" i="4"/>
  <c r="E26" i="3" s="1"/>
  <c r="I25" i="4"/>
  <c r="M25" i="4"/>
  <c r="M27" i="3" s="1"/>
  <c r="N26" i="4"/>
  <c r="R26" i="4"/>
  <c r="Q28" i="3" s="1"/>
  <c r="C27" i="4"/>
  <c r="E29" i="3" s="1"/>
  <c r="D28" i="4"/>
  <c r="H28" i="4"/>
  <c r="I30" i="3" s="1"/>
  <c r="M28" i="4"/>
  <c r="M30" i="3" s="1"/>
  <c r="I29" i="4"/>
  <c r="M29" i="4"/>
  <c r="M31" i="3" s="1"/>
  <c r="N30" i="4"/>
  <c r="R30" i="4"/>
  <c r="Q32" i="3" s="1"/>
  <c r="C31" i="4"/>
  <c r="E33" i="3" s="1"/>
  <c r="L32" i="4"/>
  <c r="Q32" i="4"/>
  <c r="I33" i="4"/>
  <c r="C34" i="4"/>
  <c r="E36" i="3" s="1"/>
  <c r="R36" i="4"/>
  <c r="Q38" i="3" s="1"/>
  <c r="S36" i="4"/>
  <c r="I37" i="4"/>
  <c r="C38" i="4"/>
  <c r="E40" i="3" s="1"/>
  <c r="R40" i="4"/>
  <c r="Q42" i="3" s="1"/>
  <c r="S40" i="4"/>
  <c r="I41" i="4"/>
  <c r="C42" i="4"/>
  <c r="E44" i="3" s="1"/>
  <c r="R44" i="4"/>
  <c r="Q46" i="3" s="1"/>
  <c r="S44" i="4"/>
  <c r="I45" i="4"/>
  <c r="C46" i="4"/>
  <c r="E48" i="3" s="1"/>
  <c r="R48" i="4"/>
  <c r="Q50" i="3" s="1"/>
  <c r="S48" i="4"/>
  <c r="I49" i="4"/>
  <c r="G50" i="4"/>
  <c r="H51" i="4"/>
  <c r="I53" i="3" s="1"/>
  <c r="I65" i="4"/>
  <c r="I61" i="4"/>
  <c r="I51" i="4"/>
  <c r="C52" i="4"/>
  <c r="E54" i="3" s="1"/>
  <c r="D52" i="4"/>
  <c r="I52" i="4"/>
  <c r="R52" i="4"/>
  <c r="Q54" i="3" s="1"/>
  <c r="M53" i="4"/>
  <c r="M55" i="3" s="1"/>
  <c r="D54" i="4"/>
  <c r="H55" i="4"/>
  <c r="I57" i="3" s="1"/>
  <c r="I55" i="4"/>
  <c r="C56" i="4"/>
  <c r="E58" i="3" s="1"/>
  <c r="D56" i="4"/>
  <c r="I56" i="4"/>
  <c r="R56" i="4"/>
  <c r="Q58" i="3" s="1"/>
  <c r="D57" i="4"/>
  <c r="M57" i="4"/>
  <c r="M59" i="3" s="1"/>
  <c r="D58" i="4"/>
  <c r="H59" i="4"/>
  <c r="I61" i="3" s="1"/>
  <c r="I59" i="4"/>
  <c r="C60" i="4"/>
  <c r="E62" i="3" s="1"/>
  <c r="D60" i="4"/>
  <c r="I60" i="4"/>
  <c r="R60" i="4"/>
  <c r="Q62" i="3" s="1"/>
  <c r="I64" i="4"/>
  <c r="I66" i="4"/>
  <c r="H66" i="4"/>
  <c r="I68" i="3" s="1"/>
  <c r="D72" i="4"/>
  <c r="C72" i="4"/>
  <c r="E74" i="3" s="1"/>
  <c r="N74" i="4"/>
  <c r="M74" i="4"/>
  <c r="M76" i="3" s="1"/>
  <c r="D80" i="4"/>
  <c r="C80" i="4"/>
  <c r="E82" i="3" s="1"/>
  <c r="N82" i="4"/>
  <c r="M82" i="4"/>
  <c r="M84" i="3" s="1"/>
  <c r="D88" i="4"/>
  <c r="C88" i="4"/>
  <c r="E90" i="3" s="1"/>
  <c r="N91" i="4"/>
  <c r="M91" i="4"/>
  <c r="M93" i="3" s="1"/>
  <c r="S94" i="4"/>
  <c r="R94" i="4"/>
  <c r="Q96" i="3" s="1"/>
  <c r="D95" i="4"/>
  <c r="D98" i="4"/>
  <c r="B104" i="4"/>
  <c r="D101" i="4"/>
  <c r="C98" i="4"/>
  <c r="E100" i="3" s="1"/>
  <c r="K104" i="4"/>
  <c r="N100" i="4"/>
  <c r="M100" i="4"/>
  <c r="M102" i="3" s="1"/>
  <c r="D20" i="4"/>
  <c r="N25" i="4"/>
  <c r="D27" i="4"/>
  <c r="S27" i="4"/>
  <c r="D31" i="4"/>
  <c r="S31" i="4"/>
  <c r="B32" i="4"/>
  <c r="B50" i="4"/>
  <c r="U50" i="4"/>
  <c r="S35" i="4"/>
  <c r="N36" i="4"/>
  <c r="S39" i="4"/>
  <c r="N40" i="4"/>
  <c r="S43" i="4"/>
  <c r="N44" i="4"/>
  <c r="H45" i="4"/>
  <c r="I47" i="3" s="1"/>
  <c r="S47" i="4"/>
  <c r="N48" i="4"/>
  <c r="H49" i="4"/>
  <c r="I51" i="3" s="1"/>
  <c r="D51" i="4"/>
  <c r="D66" i="4"/>
  <c r="D62" i="4"/>
  <c r="B67" i="4"/>
  <c r="I53" i="4"/>
  <c r="M54" i="4"/>
  <c r="M56" i="3" s="1"/>
  <c r="N54" i="4"/>
  <c r="D55" i="4"/>
  <c r="I57" i="4"/>
  <c r="M58" i="4"/>
  <c r="M60" i="3" s="1"/>
  <c r="N58" i="4"/>
  <c r="D59" i="4"/>
  <c r="N61" i="4"/>
  <c r="L67" i="4"/>
  <c r="M61" i="4"/>
  <c r="M63" i="3" s="1"/>
  <c r="G67" i="4"/>
  <c r="U97" i="4"/>
  <c r="S69" i="4"/>
  <c r="R69" i="4"/>
  <c r="Q71" i="3" s="1"/>
  <c r="D70" i="4"/>
  <c r="I75" i="4"/>
  <c r="H75" i="4"/>
  <c r="I77" i="3" s="1"/>
  <c r="S77" i="4"/>
  <c r="R77" i="4"/>
  <c r="Q79" i="3" s="1"/>
  <c r="D78" i="4"/>
  <c r="I83" i="4"/>
  <c r="H83" i="4"/>
  <c r="I85" i="3" s="1"/>
  <c r="S85" i="4"/>
  <c r="R85" i="4"/>
  <c r="Q87" i="3" s="1"/>
  <c r="I92" i="4"/>
  <c r="H92" i="4"/>
  <c r="I94" i="3" s="1"/>
  <c r="N95" i="4"/>
  <c r="M95" i="4"/>
  <c r="M97" i="3" s="1"/>
  <c r="I101" i="4"/>
  <c r="H101" i="4"/>
  <c r="I103" i="3" s="1"/>
  <c r="D21" i="4"/>
  <c r="S22" i="4"/>
  <c r="D25" i="4"/>
  <c r="S25" i="4"/>
  <c r="D26" i="4"/>
  <c r="D29" i="4"/>
  <c r="S29" i="4"/>
  <c r="D30" i="4"/>
  <c r="Q50" i="4"/>
  <c r="R33" i="4"/>
  <c r="Q35" i="3" s="1"/>
  <c r="I35" i="4"/>
  <c r="H38" i="4"/>
  <c r="I40" i="3" s="1"/>
  <c r="I38" i="4"/>
  <c r="N38" i="4"/>
  <c r="C39" i="4"/>
  <c r="E41" i="3" s="1"/>
  <c r="D39" i="4"/>
  <c r="I39" i="4"/>
  <c r="H42" i="4"/>
  <c r="I44" i="3" s="1"/>
  <c r="I42" i="4"/>
  <c r="N42" i="4"/>
  <c r="C43" i="4"/>
  <c r="E45" i="3" s="1"/>
  <c r="D43" i="4"/>
  <c r="I43" i="4"/>
  <c r="H46" i="4"/>
  <c r="I48" i="3" s="1"/>
  <c r="I46" i="4"/>
  <c r="N46" i="4"/>
  <c r="C47" i="4"/>
  <c r="E49" i="3" s="1"/>
  <c r="D47" i="4"/>
  <c r="I47" i="4"/>
  <c r="C51" i="4"/>
  <c r="E53" i="3" s="1"/>
  <c r="R53" i="4"/>
  <c r="Q55" i="3" s="1"/>
  <c r="S53" i="4"/>
  <c r="R57" i="4"/>
  <c r="Q59" i="3" s="1"/>
  <c r="S57" i="4"/>
  <c r="I62" i="4"/>
  <c r="H62" i="4"/>
  <c r="I64" i="3" s="1"/>
  <c r="S64" i="4"/>
  <c r="R64" i="4"/>
  <c r="Q66" i="3" s="1"/>
  <c r="D68" i="4"/>
  <c r="D96" i="4"/>
  <c r="D92" i="4"/>
  <c r="D87" i="4"/>
  <c r="D83" i="4"/>
  <c r="D79" i="4"/>
  <c r="D75" i="4"/>
  <c r="D71" i="4"/>
  <c r="C68" i="4"/>
  <c r="E70" i="3" s="1"/>
  <c r="B97" i="4"/>
  <c r="N70" i="4"/>
  <c r="M70" i="4"/>
  <c r="M72" i="3" s="1"/>
  <c r="D76" i="4"/>
  <c r="C76" i="4"/>
  <c r="E78" i="3" s="1"/>
  <c r="N78" i="4"/>
  <c r="M78" i="4"/>
  <c r="M80" i="3" s="1"/>
  <c r="D84" i="4"/>
  <c r="C84" i="4"/>
  <c r="E86" i="3" s="1"/>
  <c r="N86" i="4"/>
  <c r="M86" i="4"/>
  <c r="M88" i="3" s="1"/>
  <c r="S89" i="4"/>
  <c r="R89" i="4"/>
  <c r="Q91" i="3" s="1"/>
  <c r="D93" i="4"/>
  <c r="C93" i="4"/>
  <c r="E95" i="3" s="1"/>
  <c r="I96" i="4"/>
  <c r="H96" i="4"/>
  <c r="I98" i="3" s="1"/>
  <c r="R28" i="4"/>
  <c r="Q30" i="3" s="1"/>
  <c r="C30" i="4"/>
  <c r="E32" i="3" s="1"/>
  <c r="I30" i="4"/>
  <c r="H33" i="4"/>
  <c r="I35" i="3" s="1"/>
  <c r="M33" i="4"/>
  <c r="M35" i="3" s="1"/>
  <c r="S33" i="4"/>
  <c r="I34" i="4"/>
  <c r="M34" i="4"/>
  <c r="M36" i="3" s="1"/>
  <c r="N35" i="4"/>
  <c r="I36" i="4"/>
  <c r="M37" i="4"/>
  <c r="M39" i="3" s="1"/>
  <c r="N37" i="4"/>
  <c r="S37" i="4"/>
  <c r="S38" i="4"/>
  <c r="N39" i="4"/>
  <c r="I40" i="4"/>
  <c r="M41" i="4"/>
  <c r="M43" i="3" s="1"/>
  <c r="N41" i="4"/>
  <c r="S41" i="4"/>
  <c r="S42" i="4"/>
  <c r="N43" i="4"/>
  <c r="I44" i="4"/>
  <c r="M45" i="4"/>
  <c r="M47" i="3" s="1"/>
  <c r="N45" i="4"/>
  <c r="S45" i="4"/>
  <c r="S46" i="4"/>
  <c r="N47" i="4"/>
  <c r="M49" i="4"/>
  <c r="M51" i="3" s="1"/>
  <c r="N49" i="4"/>
  <c r="S49" i="4"/>
  <c r="L50" i="4"/>
  <c r="D63" i="4"/>
  <c r="C63" i="4"/>
  <c r="E65" i="3" s="1"/>
  <c r="N65" i="4"/>
  <c r="M65" i="4"/>
  <c r="M67" i="3" s="1"/>
  <c r="I71" i="4"/>
  <c r="H71" i="4"/>
  <c r="I73" i="3" s="1"/>
  <c r="S73" i="4"/>
  <c r="R73" i="4"/>
  <c r="Q75" i="3" s="1"/>
  <c r="D74" i="4"/>
  <c r="I79" i="4"/>
  <c r="H79" i="4"/>
  <c r="I81" i="3" s="1"/>
  <c r="S81" i="4"/>
  <c r="R81" i="4"/>
  <c r="Q83" i="3" s="1"/>
  <c r="D82" i="4"/>
  <c r="I87" i="4"/>
  <c r="H87" i="4"/>
  <c r="I89" i="3" s="1"/>
  <c r="Q90" i="4"/>
  <c r="D91" i="4"/>
  <c r="G97" i="4"/>
  <c r="S99" i="4"/>
  <c r="R99" i="4"/>
  <c r="Q101" i="3" s="1"/>
  <c r="Q104" i="4"/>
  <c r="S61" i="4"/>
  <c r="N62" i="4"/>
  <c r="I63" i="4"/>
  <c r="D64" i="4"/>
  <c r="S65" i="4"/>
  <c r="N66" i="4"/>
  <c r="I68" i="4"/>
  <c r="M68" i="4"/>
  <c r="M70" i="3" s="1"/>
  <c r="D69" i="4"/>
  <c r="S70" i="4"/>
  <c r="N71" i="4"/>
  <c r="I72" i="4"/>
  <c r="D73" i="4"/>
  <c r="S74" i="4"/>
  <c r="N75" i="4"/>
  <c r="I76" i="4"/>
  <c r="D77" i="4"/>
  <c r="S78" i="4"/>
  <c r="N79" i="4"/>
  <c r="I80" i="4"/>
  <c r="D81" i="4"/>
  <c r="H81" i="4"/>
  <c r="I83" i="3" s="1"/>
  <c r="S82" i="4"/>
  <c r="N83" i="4"/>
  <c r="I84" i="4"/>
  <c r="D85" i="4"/>
  <c r="S86" i="4"/>
  <c r="N87" i="4"/>
  <c r="I88" i="4"/>
  <c r="D89" i="4"/>
  <c r="S91" i="4"/>
  <c r="N92" i="4"/>
  <c r="I93" i="4"/>
  <c r="D94" i="4"/>
  <c r="S95" i="4"/>
  <c r="N96" i="4"/>
  <c r="I98" i="4"/>
  <c r="M98" i="4"/>
  <c r="M100" i="3" s="1"/>
  <c r="D99" i="4"/>
  <c r="S100" i="4"/>
  <c r="N101" i="4"/>
  <c r="I102" i="4"/>
  <c r="D103" i="4"/>
  <c r="C105" i="4"/>
  <c r="E107" i="3" s="1"/>
  <c r="I118" i="4"/>
  <c r="I136" i="4"/>
  <c r="I132" i="4"/>
  <c r="I128" i="4"/>
  <c r="N106" i="4"/>
  <c r="I107" i="4"/>
  <c r="D108" i="4"/>
  <c r="S109" i="4"/>
  <c r="N110" i="4"/>
  <c r="I111" i="4"/>
  <c r="D112" i="4"/>
  <c r="S113" i="4"/>
  <c r="N114" i="4"/>
  <c r="I115" i="4"/>
  <c r="D116" i="4"/>
  <c r="S117" i="4"/>
  <c r="I120" i="4"/>
  <c r="M120" i="4"/>
  <c r="M122" i="3" s="1"/>
  <c r="D121" i="4"/>
  <c r="H121" i="4"/>
  <c r="I123" i="3" s="1"/>
  <c r="I124" i="4"/>
  <c r="M124" i="4"/>
  <c r="M126" i="3" s="1"/>
  <c r="D125" i="4"/>
  <c r="H125" i="4"/>
  <c r="I127" i="3" s="1"/>
  <c r="M128" i="4"/>
  <c r="M130" i="3" s="1"/>
  <c r="H129" i="4"/>
  <c r="I131" i="3" s="1"/>
  <c r="M132" i="4"/>
  <c r="M134" i="3" s="1"/>
  <c r="H133" i="4"/>
  <c r="I135" i="3" s="1"/>
  <c r="D134" i="4"/>
  <c r="D135" i="4"/>
  <c r="S137" i="4"/>
  <c r="R137" i="4"/>
  <c r="Q139" i="3" s="1"/>
  <c r="D139" i="4"/>
  <c r="R154" i="4"/>
  <c r="Q156" i="3" s="1"/>
  <c r="H156" i="4"/>
  <c r="I158" i="3" s="1"/>
  <c r="C170" i="4"/>
  <c r="E172" i="3" s="1"/>
  <c r="S171" i="4"/>
  <c r="C175" i="4"/>
  <c r="E177" i="3" s="1"/>
  <c r="D175" i="4"/>
  <c r="H204" i="4"/>
  <c r="I206" i="3" s="1"/>
  <c r="I204" i="4"/>
  <c r="H208" i="4"/>
  <c r="I210" i="3" s="1"/>
  <c r="I208" i="4"/>
  <c r="L140" i="4"/>
  <c r="N139" i="4"/>
  <c r="N135" i="4"/>
  <c r="N131" i="4"/>
  <c r="N127" i="4"/>
  <c r="N107" i="4"/>
  <c r="N111" i="4"/>
  <c r="N115" i="4"/>
  <c r="N119" i="4"/>
  <c r="N120" i="4"/>
  <c r="N123" i="4"/>
  <c r="N124" i="4"/>
  <c r="N128" i="4"/>
  <c r="N132" i="4"/>
  <c r="N134" i="4"/>
  <c r="M134" i="4"/>
  <c r="M136" i="3" s="1"/>
  <c r="D136" i="4"/>
  <c r="C136" i="4"/>
  <c r="E138" i="3" s="1"/>
  <c r="N137" i="4"/>
  <c r="N138" i="4"/>
  <c r="M138" i="4"/>
  <c r="M140" i="3" s="1"/>
  <c r="I144" i="4"/>
  <c r="H144" i="4"/>
  <c r="I146" i="3" s="1"/>
  <c r="I148" i="4"/>
  <c r="H148" i="4"/>
  <c r="I150" i="3" s="1"/>
  <c r="H153" i="4"/>
  <c r="I155" i="3" s="1"/>
  <c r="I153" i="4"/>
  <c r="C171" i="4"/>
  <c r="E173" i="3" s="1"/>
  <c r="D171" i="4"/>
  <c r="H173" i="4"/>
  <c r="I175" i="3" s="1"/>
  <c r="R198" i="4"/>
  <c r="Q200" i="3" s="1"/>
  <c r="S198" i="4"/>
  <c r="I70" i="4"/>
  <c r="I74" i="4"/>
  <c r="I78" i="4"/>
  <c r="I82" i="4"/>
  <c r="I86" i="4"/>
  <c r="N89" i="4"/>
  <c r="B90" i="4"/>
  <c r="I91" i="4"/>
  <c r="N94" i="4"/>
  <c r="I95" i="4"/>
  <c r="I100" i="4"/>
  <c r="C102" i="4"/>
  <c r="E104" i="3" s="1"/>
  <c r="R103" i="4"/>
  <c r="Q105" i="3" s="1"/>
  <c r="M105" i="4"/>
  <c r="M107" i="3" s="1"/>
  <c r="Q140" i="4"/>
  <c r="S120" i="4"/>
  <c r="S138" i="4"/>
  <c r="S134" i="4"/>
  <c r="S130" i="4"/>
  <c r="S126" i="4"/>
  <c r="U140" i="4"/>
  <c r="H106" i="4"/>
  <c r="I108" i="3" s="1"/>
  <c r="C107" i="4"/>
  <c r="E109" i="3" s="1"/>
  <c r="S107" i="4"/>
  <c r="N108" i="4"/>
  <c r="R108" i="4"/>
  <c r="Q110" i="3" s="1"/>
  <c r="M109" i="4"/>
  <c r="M111" i="3" s="1"/>
  <c r="H110" i="4"/>
  <c r="I112" i="3" s="1"/>
  <c r="C111" i="4"/>
  <c r="E113" i="3" s="1"/>
  <c r="S111" i="4"/>
  <c r="N112" i="4"/>
  <c r="R112" i="4"/>
  <c r="Q114" i="3" s="1"/>
  <c r="M113" i="4"/>
  <c r="M115" i="3" s="1"/>
  <c r="H114" i="4"/>
  <c r="I116" i="3" s="1"/>
  <c r="C115" i="4"/>
  <c r="E117" i="3" s="1"/>
  <c r="S115" i="4"/>
  <c r="N116" i="4"/>
  <c r="R116" i="4"/>
  <c r="Q118" i="3" s="1"/>
  <c r="S119" i="4"/>
  <c r="D120" i="4"/>
  <c r="D123" i="4"/>
  <c r="S123" i="4"/>
  <c r="D124" i="4"/>
  <c r="D127" i="4"/>
  <c r="S127" i="4"/>
  <c r="D128" i="4"/>
  <c r="I130" i="4"/>
  <c r="D131" i="4"/>
  <c r="S131" i="4"/>
  <c r="D132" i="4"/>
  <c r="I134" i="4"/>
  <c r="S135" i="4"/>
  <c r="S136" i="4"/>
  <c r="I138" i="4"/>
  <c r="S139" i="4"/>
  <c r="D151" i="4"/>
  <c r="D141" i="4"/>
  <c r="C141" i="4"/>
  <c r="E143" i="3" s="1"/>
  <c r="D150" i="4"/>
  <c r="D146" i="4"/>
  <c r="D142" i="4"/>
  <c r="S142" i="4"/>
  <c r="R142" i="4"/>
  <c r="Q144" i="3" s="1"/>
  <c r="D143" i="4"/>
  <c r="D144" i="4"/>
  <c r="S146" i="4"/>
  <c r="R146" i="4"/>
  <c r="Q148" i="3" s="1"/>
  <c r="D147" i="4"/>
  <c r="D148" i="4"/>
  <c r="D152" i="4"/>
  <c r="D156" i="4"/>
  <c r="D159" i="4"/>
  <c r="Q167" i="4"/>
  <c r="I169" i="4"/>
  <c r="G179" i="4"/>
  <c r="H169" i="4"/>
  <c r="I171" i="3" s="1"/>
  <c r="R172" i="4"/>
  <c r="Q174" i="3" s="1"/>
  <c r="S172" i="4"/>
  <c r="H178" i="4"/>
  <c r="I180" i="3" s="1"/>
  <c r="H187" i="4"/>
  <c r="I189" i="3" s="1"/>
  <c r="I187" i="4"/>
  <c r="C197" i="4"/>
  <c r="E199" i="3" s="1"/>
  <c r="D197" i="4"/>
  <c r="H98" i="4"/>
  <c r="I100" i="3" s="1"/>
  <c r="D119" i="4"/>
  <c r="B140" i="4"/>
  <c r="D137" i="4"/>
  <c r="D133" i="4"/>
  <c r="D129" i="4"/>
  <c r="F140" i="4"/>
  <c r="N105" i="4"/>
  <c r="R105" i="4"/>
  <c r="Q107" i="3" s="1"/>
  <c r="N117" i="4"/>
  <c r="C118" i="4"/>
  <c r="E120" i="3" s="1"/>
  <c r="N118" i="4"/>
  <c r="I119" i="4"/>
  <c r="N121" i="4"/>
  <c r="R121" i="4"/>
  <c r="Q123" i="3" s="1"/>
  <c r="C122" i="4"/>
  <c r="E124" i="3" s="1"/>
  <c r="N122" i="4"/>
  <c r="I123" i="4"/>
  <c r="S124" i="4"/>
  <c r="N125" i="4"/>
  <c r="R125" i="4"/>
  <c r="Q127" i="3" s="1"/>
  <c r="C126" i="4"/>
  <c r="E128" i="3" s="1"/>
  <c r="N126" i="4"/>
  <c r="I127" i="4"/>
  <c r="S128" i="4"/>
  <c r="N129" i="4"/>
  <c r="R129" i="4"/>
  <c r="Q131" i="3" s="1"/>
  <c r="C130" i="4"/>
  <c r="E132" i="3" s="1"/>
  <c r="N130" i="4"/>
  <c r="I131" i="4"/>
  <c r="S132" i="4"/>
  <c r="N133" i="4"/>
  <c r="R133" i="4"/>
  <c r="Q135" i="3" s="1"/>
  <c r="I135" i="4"/>
  <c r="H135" i="4"/>
  <c r="I137" i="3" s="1"/>
  <c r="I137" i="4"/>
  <c r="I139" i="4"/>
  <c r="H139" i="4"/>
  <c r="I141" i="3" s="1"/>
  <c r="F167" i="4"/>
  <c r="N143" i="4"/>
  <c r="M143" i="4"/>
  <c r="M145" i="3" s="1"/>
  <c r="D145" i="4"/>
  <c r="C145" i="4"/>
  <c r="E147" i="3" s="1"/>
  <c r="N147" i="4"/>
  <c r="M147" i="4"/>
  <c r="M149" i="3" s="1"/>
  <c r="D149" i="4"/>
  <c r="C149" i="4"/>
  <c r="E151" i="3" s="1"/>
  <c r="D160" i="4"/>
  <c r="D163" i="4"/>
  <c r="R168" i="4"/>
  <c r="Q170" i="3" s="1"/>
  <c r="S177" i="4"/>
  <c r="Q179" i="4"/>
  <c r="S168" i="4"/>
  <c r="S174" i="4"/>
  <c r="S170" i="4"/>
  <c r="S178" i="4"/>
  <c r="D174" i="4"/>
  <c r="S175" i="4"/>
  <c r="R176" i="4"/>
  <c r="Q178" i="3" s="1"/>
  <c r="S176" i="4"/>
  <c r="M141" i="4"/>
  <c r="M143" i="3" s="1"/>
  <c r="S143" i="4"/>
  <c r="N144" i="4"/>
  <c r="I145" i="4"/>
  <c r="S147" i="4"/>
  <c r="N148" i="4"/>
  <c r="I149" i="4"/>
  <c r="S150" i="4"/>
  <c r="H152" i="4"/>
  <c r="I154" i="3" s="1"/>
  <c r="N152" i="4"/>
  <c r="S153" i="4"/>
  <c r="I154" i="4"/>
  <c r="N155" i="4"/>
  <c r="S157" i="4"/>
  <c r="I158" i="4"/>
  <c r="N159" i="4"/>
  <c r="S161" i="4"/>
  <c r="I162" i="4"/>
  <c r="N163" i="4"/>
  <c r="S165" i="4"/>
  <c r="N169" i="4"/>
  <c r="H170" i="4"/>
  <c r="I172" i="3" s="1"/>
  <c r="M173" i="4"/>
  <c r="M175" i="3" s="1"/>
  <c r="N173" i="4"/>
  <c r="H174" i="4"/>
  <c r="I176" i="3" s="1"/>
  <c r="C180" i="4"/>
  <c r="E182" i="3" s="1"/>
  <c r="D210" i="4"/>
  <c r="D206" i="4"/>
  <c r="D202" i="4"/>
  <c r="D198" i="4"/>
  <c r="D193" i="4"/>
  <c r="D189" i="4"/>
  <c r="D185" i="4"/>
  <c r="D181" i="4"/>
  <c r="D180" i="4"/>
  <c r="R181" i="4"/>
  <c r="Q183" i="3" s="1"/>
  <c r="S181" i="4"/>
  <c r="D183" i="4"/>
  <c r="M186" i="4"/>
  <c r="M188" i="3" s="1"/>
  <c r="N186" i="4"/>
  <c r="C188" i="4"/>
  <c r="E190" i="3" s="1"/>
  <c r="D188" i="4"/>
  <c r="R189" i="4"/>
  <c r="Q191" i="3" s="1"/>
  <c r="S189" i="4"/>
  <c r="N194" i="4"/>
  <c r="H200" i="4"/>
  <c r="I202" i="3" s="1"/>
  <c r="I200" i="4"/>
  <c r="N203" i="4"/>
  <c r="N207" i="4"/>
  <c r="M211" i="4"/>
  <c r="M213" i="3" s="1"/>
  <c r="N211" i="4"/>
  <c r="M252" i="4"/>
  <c r="M254" i="3" s="1"/>
  <c r="N252" i="4"/>
  <c r="G167" i="4"/>
  <c r="K167" i="4"/>
  <c r="S141" i="4"/>
  <c r="N151" i="4"/>
  <c r="R151" i="4"/>
  <c r="Q153" i="3" s="1"/>
  <c r="N156" i="4"/>
  <c r="H157" i="4"/>
  <c r="I159" i="3" s="1"/>
  <c r="I157" i="4"/>
  <c r="N160" i="4"/>
  <c r="H161" i="4"/>
  <c r="I163" i="3" s="1"/>
  <c r="I161" i="4"/>
  <c r="I163" i="4"/>
  <c r="N164" i="4"/>
  <c r="H165" i="4"/>
  <c r="I167" i="3" s="1"/>
  <c r="I165" i="4"/>
  <c r="L179" i="4"/>
  <c r="N168" i="4"/>
  <c r="N178" i="4"/>
  <c r="N172" i="4"/>
  <c r="N176" i="4"/>
  <c r="N182" i="4"/>
  <c r="C184" i="4"/>
  <c r="E186" i="3" s="1"/>
  <c r="D184" i="4"/>
  <c r="R185" i="4"/>
  <c r="Q187" i="3" s="1"/>
  <c r="S185" i="4"/>
  <c r="D187" i="4"/>
  <c r="N190" i="4"/>
  <c r="C192" i="4"/>
  <c r="E194" i="3" s="1"/>
  <c r="D192" i="4"/>
  <c r="R193" i="4"/>
  <c r="Q195" i="3" s="1"/>
  <c r="S193" i="4"/>
  <c r="H196" i="4"/>
  <c r="I198" i="3" s="1"/>
  <c r="G195" i="4"/>
  <c r="I196" i="4"/>
  <c r="R202" i="4"/>
  <c r="Q204" i="3" s="1"/>
  <c r="S202" i="4"/>
  <c r="D204" i="4"/>
  <c r="R206" i="4"/>
  <c r="Q208" i="3" s="1"/>
  <c r="S206" i="4"/>
  <c r="D208" i="4"/>
  <c r="R210" i="4"/>
  <c r="Q212" i="3" s="1"/>
  <c r="S210" i="4"/>
  <c r="N153" i="4"/>
  <c r="C154" i="4"/>
  <c r="E156" i="3" s="1"/>
  <c r="D154" i="4"/>
  <c r="S154" i="4"/>
  <c r="R155" i="4"/>
  <c r="Q157" i="3" s="1"/>
  <c r="S155" i="4"/>
  <c r="I156" i="4"/>
  <c r="S156" i="4"/>
  <c r="N157" i="4"/>
  <c r="C158" i="4"/>
  <c r="E160" i="3" s="1"/>
  <c r="D158" i="4"/>
  <c r="S158" i="4"/>
  <c r="R159" i="4"/>
  <c r="Q161" i="3" s="1"/>
  <c r="S159" i="4"/>
  <c r="I160" i="4"/>
  <c r="S160" i="4"/>
  <c r="D161" i="4"/>
  <c r="N161" i="4"/>
  <c r="C162" i="4"/>
  <c r="E164" i="3" s="1"/>
  <c r="D162" i="4"/>
  <c r="S162" i="4"/>
  <c r="R163" i="4"/>
  <c r="Q165" i="3" s="1"/>
  <c r="S163" i="4"/>
  <c r="I164" i="4"/>
  <c r="D165" i="4"/>
  <c r="N165" i="4"/>
  <c r="C166" i="4"/>
  <c r="E168" i="3" s="1"/>
  <c r="D166" i="4"/>
  <c r="S166" i="4"/>
  <c r="M177" i="4"/>
  <c r="M179" i="3" s="1"/>
  <c r="N177" i="4"/>
  <c r="H183" i="4"/>
  <c r="I185" i="3" s="1"/>
  <c r="I183" i="4"/>
  <c r="H191" i="4"/>
  <c r="I193" i="3" s="1"/>
  <c r="I191" i="4"/>
  <c r="D196" i="4"/>
  <c r="N199" i="4"/>
  <c r="C201" i="4"/>
  <c r="E203" i="3" s="1"/>
  <c r="D201" i="4"/>
  <c r="D203" i="4"/>
  <c r="C205" i="4"/>
  <c r="E207" i="3" s="1"/>
  <c r="D205" i="4"/>
  <c r="D207" i="4"/>
  <c r="C209" i="4"/>
  <c r="E211" i="3" s="1"/>
  <c r="D209" i="4"/>
  <c r="D211" i="4"/>
  <c r="H180" i="4"/>
  <c r="I182" i="3" s="1"/>
  <c r="H252" i="4"/>
  <c r="I254" i="3" s="1"/>
  <c r="P284" i="4"/>
  <c r="N285" i="4"/>
  <c r="S182" i="4"/>
  <c r="S186" i="4"/>
  <c r="S190" i="4"/>
  <c r="S194" i="4"/>
  <c r="S199" i="4"/>
  <c r="S203" i="4"/>
  <c r="N204" i="4"/>
  <c r="I205" i="4"/>
  <c r="S207" i="4"/>
  <c r="N208" i="4"/>
  <c r="I209" i="4"/>
  <c r="S211" i="4"/>
  <c r="Q195" i="4"/>
  <c r="I252" i="4"/>
  <c r="R285" i="4"/>
  <c r="Q287" i="3" s="1"/>
  <c r="G326" i="4"/>
  <c r="G344" i="4"/>
  <c r="W9" i="6"/>
  <c r="Y5" i="6"/>
  <c r="S327" i="4"/>
  <c r="Q333" i="4"/>
  <c r="R327" i="4"/>
  <c r="Q329" i="3" s="1"/>
  <c r="F333" i="4"/>
  <c r="E332" i="3"/>
  <c r="D327" i="4"/>
  <c r="H327" i="4"/>
  <c r="I329" i="3" s="1"/>
  <c r="N334" i="4"/>
  <c r="R334" i="4"/>
  <c r="Q336" i="3" s="1"/>
  <c r="X6" i="6"/>
  <c r="X3" i="6"/>
  <c r="Y2" i="6"/>
  <c r="W11" i="6"/>
  <c r="F355" i="4"/>
  <c r="Q344" i="4"/>
  <c r="H345" i="4"/>
  <c r="I347" i="3" s="1"/>
  <c r="E352" i="3"/>
  <c r="W14" i="6"/>
  <c r="W16" i="6"/>
  <c r="R275" i="4" l="1"/>
  <c r="Q277" i="3" s="1"/>
  <c r="P277" i="3"/>
  <c r="D261" i="3"/>
  <c r="C259" i="4"/>
  <c r="E261" i="3" s="1"/>
  <c r="D259" i="4"/>
  <c r="E259" i="4" s="1"/>
  <c r="D238" i="3"/>
  <c r="D236" i="4"/>
  <c r="E236" i="4" s="1"/>
  <c r="G238" i="3" s="1"/>
  <c r="C236" i="4"/>
  <c r="E238" i="3" s="1"/>
  <c r="D214" i="3"/>
  <c r="D212" i="4"/>
  <c r="E212" i="4" s="1"/>
  <c r="C212" i="4"/>
  <c r="E214" i="3" s="1"/>
  <c r="P251" i="3"/>
  <c r="R249" i="4"/>
  <c r="Q251" i="3" s="1"/>
  <c r="D289" i="4"/>
  <c r="E289" i="4" s="1"/>
  <c r="G291" i="3" s="1"/>
  <c r="D291" i="3"/>
  <c r="C289" i="4"/>
  <c r="E291" i="3" s="1"/>
  <c r="L228" i="3"/>
  <c r="N226" i="4"/>
  <c r="O226" i="4" s="1"/>
  <c r="N242" i="4"/>
  <c r="O242" i="4" s="1"/>
  <c r="O244" i="3" s="1"/>
  <c r="M242" i="4"/>
  <c r="M244" i="3" s="1"/>
  <c r="L244" i="3"/>
  <c r="C274" i="4"/>
  <c r="E276" i="3" s="1"/>
  <c r="D274" i="4"/>
  <c r="E274" i="4" s="1"/>
  <c r="G276" i="3" s="1"/>
  <c r="S337" i="4"/>
  <c r="T337" i="4" s="1"/>
  <c r="R337" i="4"/>
  <c r="Q339" i="3" s="1"/>
  <c r="M225" i="4"/>
  <c r="M227" i="3" s="1"/>
  <c r="S227" i="4"/>
  <c r="T227" i="4" s="1"/>
  <c r="S229" i="3" s="1"/>
  <c r="R227" i="4"/>
  <c r="Q229" i="3" s="1"/>
  <c r="P233" i="3"/>
  <c r="R231" i="4"/>
  <c r="Q233" i="3" s="1"/>
  <c r="M241" i="4"/>
  <c r="M243" i="3" s="1"/>
  <c r="L251" i="4"/>
  <c r="M245" i="4"/>
  <c r="M247" i="3" s="1"/>
  <c r="L247" i="3"/>
  <c r="R290" i="4"/>
  <c r="Q292" i="3" s="1"/>
  <c r="S290" i="4"/>
  <c r="T290" i="4" s="1"/>
  <c r="H326" i="3"/>
  <c r="H324" i="4"/>
  <c r="I326" i="3" s="1"/>
  <c r="I343" i="4"/>
  <c r="J343" i="4" s="1"/>
  <c r="K345" i="3" s="1"/>
  <c r="I341" i="4"/>
  <c r="J341" i="4" s="1"/>
  <c r="H334" i="4"/>
  <c r="I336" i="3" s="1"/>
  <c r="I342" i="4"/>
  <c r="J342" i="4" s="1"/>
  <c r="K344" i="3" s="1"/>
  <c r="D271" i="3"/>
  <c r="C269" i="4"/>
  <c r="E271" i="3" s="1"/>
  <c r="C277" i="4"/>
  <c r="E279" i="3" s="1"/>
  <c r="D277" i="4"/>
  <c r="E277" i="4" s="1"/>
  <c r="M286" i="4"/>
  <c r="M288" i="3" s="1"/>
  <c r="N286" i="4"/>
  <c r="O286" i="4" s="1"/>
  <c r="L288" i="3"/>
  <c r="R288" i="4"/>
  <c r="Q290" i="3" s="1"/>
  <c r="P290" i="3"/>
  <c r="R295" i="4"/>
  <c r="Q297" i="3" s="1"/>
  <c r="S295" i="4"/>
  <c r="T295" i="4" s="1"/>
  <c r="P301" i="3"/>
  <c r="R299" i="4"/>
  <c r="Q301" i="3" s="1"/>
  <c r="P309" i="3"/>
  <c r="R307" i="4"/>
  <c r="Q309" i="3" s="1"/>
  <c r="H313" i="3"/>
  <c r="I311" i="4"/>
  <c r="J311" i="4" s="1"/>
  <c r="K313" i="3" s="1"/>
  <c r="D345" i="3"/>
  <c r="D343" i="4"/>
  <c r="E343" i="4" s="1"/>
  <c r="C343" i="4"/>
  <c r="E345" i="3" s="1"/>
  <c r="P267" i="3"/>
  <c r="R265" i="4"/>
  <c r="Q267" i="3" s="1"/>
  <c r="N267" i="4"/>
  <c r="O267" i="4" s="1"/>
  <c r="L269" i="3"/>
  <c r="P271" i="3"/>
  <c r="R269" i="4"/>
  <c r="Q271" i="3" s="1"/>
  <c r="N271" i="4"/>
  <c r="O271" i="4" s="1"/>
  <c r="L273" i="3"/>
  <c r="P275" i="3"/>
  <c r="R273" i="4"/>
  <c r="Q275" i="3" s="1"/>
  <c r="S273" i="4"/>
  <c r="T273" i="4" s="1"/>
  <c r="P279" i="3"/>
  <c r="S277" i="4"/>
  <c r="T277" i="4" s="1"/>
  <c r="L281" i="3"/>
  <c r="M279" i="4"/>
  <c r="M281" i="3" s="1"/>
  <c r="R281" i="4"/>
  <c r="Q283" i="3" s="1"/>
  <c r="P283" i="3"/>
  <c r="H296" i="4"/>
  <c r="I298" i="3" s="1"/>
  <c r="I296" i="4"/>
  <c r="J296" i="4" s="1"/>
  <c r="H302" i="3"/>
  <c r="H300" i="4"/>
  <c r="I302" i="3" s="1"/>
  <c r="D304" i="3"/>
  <c r="D302" i="4"/>
  <c r="E302" i="4" s="1"/>
  <c r="H304" i="4"/>
  <c r="I306" i="3" s="1"/>
  <c r="I304" i="4"/>
  <c r="J304" i="4" s="1"/>
  <c r="K306" i="3" s="1"/>
  <c r="D308" i="3"/>
  <c r="C306" i="4"/>
  <c r="E308" i="3" s="1"/>
  <c r="D306" i="4"/>
  <c r="E306" i="4" s="1"/>
  <c r="H310" i="3"/>
  <c r="I308" i="4"/>
  <c r="J308" i="4" s="1"/>
  <c r="D315" i="3"/>
  <c r="C313" i="4"/>
  <c r="E315" i="3" s="1"/>
  <c r="C321" i="4"/>
  <c r="E323" i="3" s="1"/>
  <c r="D323" i="3"/>
  <c r="P326" i="3"/>
  <c r="S324" i="4"/>
  <c r="T324" i="4" s="1"/>
  <c r="S326" i="3" s="1"/>
  <c r="R324" i="4"/>
  <c r="Q326" i="3" s="1"/>
  <c r="S329" i="4"/>
  <c r="T329" i="4" s="1"/>
  <c r="P331" i="3"/>
  <c r="L349" i="3"/>
  <c r="N347" i="4"/>
  <c r="O347" i="4" s="1"/>
  <c r="P333" i="4"/>
  <c r="M346" i="4"/>
  <c r="N346" i="4"/>
  <c r="O346" i="4" s="1"/>
  <c r="R348" i="4"/>
  <c r="Q350" i="3" s="1"/>
  <c r="S348" i="4"/>
  <c r="T348" i="4" s="1"/>
  <c r="O350" i="4"/>
  <c r="R325" i="4"/>
  <c r="Q327" i="3" s="1"/>
  <c r="S325" i="4"/>
  <c r="T325" i="4" s="1"/>
  <c r="S327" i="3" s="1"/>
  <c r="M328" i="4"/>
  <c r="M330" i="3" s="1"/>
  <c r="N328" i="4"/>
  <c r="O328" i="4" s="1"/>
  <c r="R330" i="4"/>
  <c r="Q332" i="3" s="1"/>
  <c r="P332" i="3"/>
  <c r="S330" i="4"/>
  <c r="T330" i="4" s="1"/>
  <c r="L334" i="3"/>
  <c r="M332" i="4"/>
  <c r="M334" i="3" s="1"/>
  <c r="R335" i="4"/>
  <c r="Q337" i="3" s="1"/>
  <c r="P337" i="3"/>
  <c r="M337" i="4"/>
  <c r="M339" i="3" s="1"/>
  <c r="L339" i="3"/>
  <c r="N337" i="4"/>
  <c r="O337" i="4" s="1"/>
  <c r="O339" i="3" s="1"/>
  <c r="P341" i="3"/>
  <c r="S339" i="4"/>
  <c r="T339" i="4" s="1"/>
  <c r="M341" i="4"/>
  <c r="M343" i="3" s="1"/>
  <c r="N341" i="4"/>
  <c r="O341" i="4" s="1"/>
  <c r="L343" i="3"/>
  <c r="P345" i="3"/>
  <c r="S343" i="4"/>
  <c r="T343" i="4" s="1"/>
  <c r="I334" i="4"/>
  <c r="J336" i="3" s="1"/>
  <c r="Q284" i="4"/>
  <c r="B333" i="4"/>
  <c r="D335" i="3" s="1"/>
  <c r="D263" i="3"/>
  <c r="M237" i="4"/>
  <c r="M239" i="3" s="1"/>
  <c r="O213" i="4"/>
  <c r="N225" i="4"/>
  <c r="O225" i="4" s="1"/>
  <c r="T218" i="4"/>
  <c r="T238" i="4"/>
  <c r="L260" i="3"/>
  <c r="D250" i="4"/>
  <c r="E250" i="4" s="1"/>
  <c r="N279" i="4"/>
  <c r="O279" i="4" s="1"/>
  <c r="N275" i="4"/>
  <c r="O275" i="4" s="1"/>
  <c r="N258" i="4"/>
  <c r="O258" i="4" s="1"/>
  <c r="J271" i="4"/>
  <c r="M267" i="4"/>
  <c r="M269" i="3" s="1"/>
  <c r="L277" i="3"/>
  <c r="P285" i="3"/>
  <c r="D276" i="3"/>
  <c r="S267" i="4"/>
  <c r="T267" i="4" s="1"/>
  <c r="E310" i="4"/>
  <c r="G312" i="3" s="1"/>
  <c r="O306" i="4"/>
  <c r="B344" i="4"/>
  <c r="Q326" i="4"/>
  <c r="G251" i="4"/>
  <c r="H251" i="4" s="1"/>
  <c r="I253" i="3" s="1"/>
  <c r="M169" i="4"/>
  <c r="M171" i="3" s="1"/>
  <c r="D185" i="3"/>
  <c r="H336" i="3"/>
  <c r="H176" i="4"/>
  <c r="I178" i="3" s="1"/>
  <c r="C252" i="4"/>
  <c r="E254" i="3" s="1"/>
  <c r="C200" i="4"/>
  <c r="E202" i="3" s="1"/>
  <c r="L235" i="3"/>
  <c r="I250" i="4"/>
  <c r="J250" i="4" s="1"/>
  <c r="K252" i="3" s="1"/>
  <c r="J242" i="4"/>
  <c r="O239" i="4"/>
  <c r="M226" i="4"/>
  <c r="M228" i="3" s="1"/>
  <c r="O223" i="4"/>
  <c r="O225" i="3" s="1"/>
  <c r="J244" i="4"/>
  <c r="C227" i="4"/>
  <c r="E229" i="3" s="1"/>
  <c r="T242" i="4"/>
  <c r="S230" i="4"/>
  <c r="T230" i="4" s="1"/>
  <c r="S232" i="3" s="1"/>
  <c r="J237" i="4"/>
  <c r="T224" i="4"/>
  <c r="T214" i="4"/>
  <c r="R222" i="4"/>
  <c r="Q224" i="3" s="1"/>
  <c r="T213" i="4"/>
  <c r="O222" i="4"/>
  <c r="D228" i="3"/>
  <c r="N234" i="4"/>
  <c r="O234" i="4" s="1"/>
  <c r="I216" i="4"/>
  <c r="J216" i="4" s="1"/>
  <c r="N241" i="4"/>
  <c r="O241" i="4" s="1"/>
  <c r="L266" i="3"/>
  <c r="S231" i="4"/>
  <c r="T231" i="4" s="1"/>
  <c r="S233" i="3" s="1"/>
  <c r="L272" i="3"/>
  <c r="L256" i="3"/>
  <c r="C250" i="4"/>
  <c r="E252" i="3" s="1"/>
  <c r="D278" i="4"/>
  <c r="E278" i="4" s="1"/>
  <c r="G280" i="3" s="1"/>
  <c r="D266" i="4"/>
  <c r="E266" i="4" s="1"/>
  <c r="S262" i="4"/>
  <c r="T262" i="4" s="1"/>
  <c r="H250" i="4"/>
  <c r="I252" i="3" s="1"/>
  <c r="J280" i="4"/>
  <c r="K282" i="3" s="1"/>
  <c r="H274" i="4"/>
  <c r="I276" i="3" s="1"/>
  <c r="J268" i="4"/>
  <c r="S257" i="4"/>
  <c r="T257" i="4" s="1"/>
  <c r="N270" i="4"/>
  <c r="O270" i="4" s="1"/>
  <c r="O272" i="3" s="1"/>
  <c r="D276" i="4"/>
  <c r="E276" i="4" s="1"/>
  <c r="D283" i="4"/>
  <c r="E283" i="4" s="1"/>
  <c r="O276" i="4"/>
  <c r="D271" i="4"/>
  <c r="E271" i="4" s="1"/>
  <c r="G273" i="3" s="1"/>
  <c r="S269" i="4"/>
  <c r="T269" i="4" s="1"/>
  <c r="I275" i="4"/>
  <c r="J275" i="4" s="1"/>
  <c r="S282" i="4"/>
  <c r="T282" i="4" s="1"/>
  <c r="M254" i="4"/>
  <c r="M256" i="3" s="1"/>
  <c r="S283" i="4"/>
  <c r="T283" i="4" s="1"/>
  <c r="P257" i="3"/>
  <c r="M271" i="4"/>
  <c r="M273" i="3" s="1"/>
  <c r="D297" i="3"/>
  <c r="O316" i="4"/>
  <c r="J321" i="4"/>
  <c r="S316" i="4"/>
  <c r="T316" i="4" s="1"/>
  <c r="T304" i="4"/>
  <c r="S306" i="3" s="1"/>
  <c r="O290" i="4"/>
  <c r="O310" i="4"/>
  <c r="D299" i="4"/>
  <c r="E299" i="4" s="1"/>
  <c r="D321" i="4"/>
  <c r="E321" i="4" s="1"/>
  <c r="D298" i="4"/>
  <c r="E298" i="4" s="1"/>
  <c r="O301" i="4"/>
  <c r="P292" i="3"/>
  <c r="P297" i="3"/>
  <c r="T287" i="4"/>
  <c r="S321" i="4"/>
  <c r="T321" i="4" s="1"/>
  <c r="S313" i="4"/>
  <c r="T313" i="4" s="1"/>
  <c r="S315" i="3" s="1"/>
  <c r="J295" i="4"/>
  <c r="K297" i="3" s="1"/>
  <c r="I315" i="4"/>
  <c r="J315" i="4" s="1"/>
  <c r="O318" i="4"/>
  <c r="R313" i="4"/>
  <c r="Q315" i="3" s="1"/>
  <c r="C291" i="4"/>
  <c r="E293" i="3" s="1"/>
  <c r="M274" i="4"/>
  <c r="M276" i="3" s="1"/>
  <c r="L330" i="3"/>
  <c r="E317" i="4"/>
  <c r="N319" i="4"/>
  <c r="O319" i="4" s="1"/>
  <c r="D337" i="3"/>
  <c r="O339" i="4"/>
  <c r="S340" i="4"/>
  <c r="T340" i="4" s="1"/>
  <c r="S342" i="3" s="1"/>
  <c r="N340" i="4"/>
  <c r="O340" i="4" s="1"/>
  <c r="O342" i="3" s="1"/>
  <c r="H342" i="4"/>
  <c r="I344" i="3" s="1"/>
  <c r="R339" i="4"/>
  <c r="Q341" i="3" s="1"/>
  <c r="P340" i="3"/>
  <c r="R352" i="4"/>
  <c r="Q354" i="3" s="1"/>
  <c r="M350" i="4"/>
  <c r="D302" i="3"/>
  <c r="T346" i="4"/>
  <c r="S278" i="4"/>
  <c r="T278" i="4" s="1"/>
  <c r="S280" i="3" s="1"/>
  <c r="D246" i="3"/>
  <c r="D244" i="4"/>
  <c r="E244" i="4" s="1"/>
  <c r="B251" i="4"/>
  <c r="D230" i="3"/>
  <c r="C228" i="4"/>
  <c r="E230" i="3" s="1"/>
  <c r="C220" i="4"/>
  <c r="E222" i="3" s="1"/>
  <c r="D222" i="3"/>
  <c r="P251" i="4"/>
  <c r="P260" i="3"/>
  <c r="R258" i="4"/>
  <c r="Q260" i="3" s="1"/>
  <c r="S258" i="4"/>
  <c r="T258" i="4" s="1"/>
  <c r="M266" i="4"/>
  <c r="M268" i="3" s="1"/>
  <c r="N266" i="4"/>
  <c r="O266" i="4" s="1"/>
  <c r="L268" i="3"/>
  <c r="M278" i="4"/>
  <c r="M280" i="3" s="1"/>
  <c r="N278" i="4"/>
  <c r="O278" i="4" s="1"/>
  <c r="O280" i="3" s="1"/>
  <c r="L280" i="3"/>
  <c r="D319" i="4"/>
  <c r="E319" i="4" s="1"/>
  <c r="C319" i="4"/>
  <c r="E321" i="3" s="1"/>
  <c r="R223" i="4"/>
  <c r="Q225" i="3" s="1"/>
  <c r="S223" i="4"/>
  <c r="T223" i="4" s="1"/>
  <c r="L231" i="3"/>
  <c r="M229" i="4"/>
  <c r="M231" i="3" s="1"/>
  <c r="R235" i="4"/>
  <c r="Q237" i="3" s="1"/>
  <c r="S235" i="4"/>
  <c r="T235" i="4" s="1"/>
  <c r="S239" i="4"/>
  <c r="T239" i="4" s="1"/>
  <c r="R239" i="4"/>
  <c r="Q241" i="3" s="1"/>
  <c r="P241" i="3"/>
  <c r="S243" i="4"/>
  <c r="T243" i="4" s="1"/>
  <c r="P245" i="3"/>
  <c r="L251" i="3"/>
  <c r="N249" i="4"/>
  <c r="O249" i="4" s="1"/>
  <c r="M249" i="4"/>
  <c r="M251" i="3" s="1"/>
  <c r="S252" i="4"/>
  <c r="S274" i="4"/>
  <c r="T274" i="4" s="1"/>
  <c r="S266" i="4"/>
  <c r="T266" i="4" s="1"/>
  <c r="S268" i="3" s="1"/>
  <c r="S253" i="4"/>
  <c r="T253" i="4" s="1"/>
  <c r="S268" i="4"/>
  <c r="T268" i="4" s="1"/>
  <c r="S264" i="4"/>
  <c r="T264" i="4" s="1"/>
  <c r="S280" i="4"/>
  <c r="T280" i="4" s="1"/>
  <c r="P254" i="3"/>
  <c r="P258" i="3"/>
  <c r="S256" i="4"/>
  <c r="T256" i="4" s="1"/>
  <c r="P262" i="3"/>
  <c r="S260" i="4"/>
  <c r="T260" i="4" s="1"/>
  <c r="R260" i="4"/>
  <c r="Q262" i="3" s="1"/>
  <c r="D255" i="3"/>
  <c r="C253" i="4"/>
  <c r="E255" i="3" s="1"/>
  <c r="D253" i="4"/>
  <c r="E253" i="4" s="1"/>
  <c r="H257" i="3"/>
  <c r="H255" i="4"/>
  <c r="I257" i="3" s="1"/>
  <c r="H268" i="3"/>
  <c r="H266" i="4"/>
  <c r="I268" i="3" s="1"/>
  <c r="I266" i="4"/>
  <c r="J266" i="4" s="1"/>
  <c r="H284" i="3"/>
  <c r="H282" i="4"/>
  <c r="I284" i="3" s="1"/>
  <c r="I282" i="4"/>
  <c r="J282" i="4" s="1"/>
  <c r="P293" i="3"/>
  <c r="R291" i="4"/>
  <c r="Q293" i="3" s="1"/>
  <c r="P305" i="3"/>
  <c r="R303" i="4"/>
  <c r="Q305" i="3" s="1"/>
  <c r="S303" i="4"/>
  <c r="T303" i="4" s="1"/>
  <c r="H321" i="3"/>
  <c r="I319" i="4"/>
  <c r="J319" i="4" s="1"/>
  <c r="K321" i="3" s="1"/>
  <c r="H319" i="4"/>
  <c r="I321" i="3" s="1"/>
  <c r="R261" i="4"/>
  <c r="Q263" i="3" s="1"/>
  <c r="S261" i="4"/>
  <c r="T261" i="4" s="1"/>
  <c r="L313" i="3"/>
  <c r="M311" i="4"/>
  <c r="M313" i="3" s="1"/>
  <c r="N311" i="4"/>
  <c r="O311" i="4" s="1"/>
  <c r="M348" i="4"/>
  <c r="M350" i="3" s="1"/>
  <c r="L350" i="3"/>
  <c r="N348" i="4"/>
  <c r="O348" i="4" s="1"/>
  <c r="L354" i="3"/>
  <c r="M352" i="4"/>
  <c r="M354" i="3" s="1"/>
  <c r="D296" i="3"/>
  <c r="C294" i="4"/>
  <c r="E296" i="3" s="1"/>
  <c r="U344" i="4"/>
  <c r="R252" i="4"/>
  <c r="Q254" i="3" s="1"/>
  <c r="L227" i="3"/>
  <c r="O217" i="4"/>
  <c r="T234" i="4"/>
  <c r="T226" i="4"/>
  <c r="R244" i="4"/>
  <c r="Q246" i="3" s="1"/>
  <c r="D228" i="4"/>
  <c r="E228" i="4" s="1"/>
  <c r="D220" i="4"/>
  <c r="E220" i="4" s="1"/>
  <c r="T244" i="4"/>
  <c r="T236" i="4"/>
  <c r="S238" i="3" s="1"/>
  <c r="S263" i="4"/>
  <c r="T263" i="4" s="1"/>
  <c r="S265" i="4"/>
  <c r="T265" i="4" s="1"/>
  <c r="M283" i="4"/>
  <c r="M285" i="3" s="1"/>
  <c r="I300" i="4"/>
  <c r="J300" i="4" s="1"/>
  <c r="K302" i="3" s="1"/>
  <c r="H292" i="4"/>
  <c r="I294" i="3" s="1"/>
  <c r="D294" i="4"/>
  <c r="E294" i="4" s="1"/>
  <c r="S291" i="4"/>
  <c r="T291" i="4" s="1"/>
  <c r="S293" i="3" s="1"/>
  <c r="O317" i="4"/>
  <c r="O319" i="3" s="1"/>
  <c r="O307" i="4"/>
  <c r="H306" i="3"/>
  <c r="D313" i="4"/>
  <c r="E313" i="4" s="1"/>
  <c r="H315" i="4"/>
  <c r="I317" i="3" s="1"/>
  <c r="O291" i="4"/>
  <c r="M282" i="4"/>
  <c r="M284" i="3" s="1"/>
  <c r="O330" i="4"/>
  <c r="P339" i="3"/>
  <c r="S342" i="4"/>
  <c r="T342" i="4" s="1"/>
  <c r="R342" i="4"/>
  <c r="Q344" i="3" s="1"/>
  <c r="I338" i="4"/>
  <c r="J338" i="4" s="1"/>
  <c r="D352" i="4"/>
  <c r="E352" i="4" s="1"/>
  <c r="T350" i="4"/>
  <c r="M347" i="4"/>
  <c r="M349" i="3" s="1"/>
  <c r="L353" i="3"/>
  <c r="P344" i="4"/>
  <c r="M344" i="4" s="1"/>
  <c r="M346" i="3" s="1"/>
  <c r="L283" i="3"/>
  <c r="M281" i="4"/>
  <c r="M283" i="3" s="1"/>
  <c r="N281" i="4"/>
  <c r="O281" i="4" s="1"/>
  <c r="O283" i="3" s="1"/>
  <c r="L267" i="3"/>
  <c r="M265" i="4"/>
  <c r="M267" i="3" s="1"/>
  <c r="N265" i="4"/>
  <c r="O265" i="4" s="1"/>
  <c r="P248" i="3"/>
  <c r="R246" i="4"/>
  <c r="Q248" i="3" s="1"/>
  <c r="S246" i="4"/>
  <c r="T246" i="4" s="1"/>
  <c r="T222" i="4"/>
  <c r="D322" i="4"/>
  <c r="E322" i="4" s="1"/>
  <c r="G324" i="3" s="1"/>
  <c r="D324" i="3"/>
  <c r="I272" i="4"/>
  <c r="J272" i="4" s="1"/>
  <c r="H274" i="3"/>
  <c r="H145" i="3"/>
  <c r="H143" i="4"/>
  <c r="I145" i="3" s="1"/>
  <c r="I143" i="4"/>
  <c r="H149" i="3"/>
  <c r="I147" i="4"/>
  <c r="J149" i="3" s="1"/>
  <c r="H153" i="3"/>
  <c r="I151" i="4"/>
  <c r="D155" i="3"/>
  <c r="D153" i="4"/>
  <c r="B167" i="4"/>
  <c r="D169" i="3" s="1"/>
  <c r="C153" i="4"/>
  <c r="E155" i="3" s="1"/>
  <c r="H157" i="3"/>
  <c r="H155" i="4"/>
  <c r="I157" i="3" s="1"/>
  <c r="I155" i="4"/>
  <c r="J157" i="3" s="1"/>
  <c r="D159" i="3"/>
  <c r="C157" i="4"/>
  <c r="E159" i="3" s="1"/>
  <c r="D157" i="4"/>
  <c r="H161" i="3"/>
  <c r="I159" i="4"/>
  <c r="D163" i="3"/>
  <c r="C161" i="4"/>
  <c r="E163" i="3" s="1"/>
  <c r="H165" i="3"/>
  <c r="H163" i="4"/>
  <c r="I165" i="3" s="1"/>
  <c r="D167" i="3"/>
  <c r="C165" i="4"/>
  <c r="E167" i="3" s="1"/>
  <c r="H170" i="3"/>
  <c r="I168" i="4"/>
  <c r="I173" i="4"/>
  <c r="I178" i="4"/>
  <c r="J180" i="3" s="1"/>
  <c r="I175" i="4"/>
  <c r="J175" i="4" s="1"/>
  <c r="K177" i="3" s="1"/>
  <c r="H168" i="4"/>
  <c r="I170" i="3" s="1"/>
  <c r="I170" i="4"/>
  <c r="I174" i="4"/>
  <c r="D172" i="3"/>
  <c r="D170" i="4"/>
  <c r="H174" i="3"/>
  <c r="H172" i="4"/>
  <c r="I174" i="3" s="1"/>
  <c r="D176" i="3"/>
  <c r="C174" i="4"/>
  <c r="E176" i="3" s="1"/>
  <c r="B179" i="4"/>
  <c r="H183" i="3"/>
  <c r="H181" i="4"/>
  <c r="I183" i="3" s="1"/>
  <c r="D189" i="3"/>
  <c r="C187" i="4"/>
  <c r="E189" i="3" s="1"/>
  <c r="H191" i="3"/>
  <c r="I189" i="4"/>
  <c r="J189" i="4" s="1"/>
  <c r="K191" i="3" s="1"/>
  <c r="D193" i="3"/>
  <c r="D191" i="4"/>
  <c r="H195" i="3"/>
  <c r="H193" i="4"/>
  <c r="I195" i="3" s="1"/>
  <c r="I193" i="4"/>
  <c r="D198" i="3"/>
  <c r="C196" i="4"/>
  <c r="E198" i="3" s="1"/>
  <c r="B195" i="4"/>
  <c r="D197" i="3" s="1"/>
  <c r="H200" i="3"/>
  <c r="H198" i="4"/>
  <c r="I200" i="3" s="1"/>
  <c r="H208" i="3"/>
  <c r="I206" i="4"/>
  <c r="J208" i="3" s="1"/>
  <c r="H206" i="4"/>
  <c r="I208" i="3" s="1"/>
  <c r="D210" i="3"/>
  <c r="C208" i="4"/>
  <c r="E210" i="3" s="1"/>
  <c r="H212" i="4"/>
  <c r="I214" i="3" s="1"/>
  <c r="H214" i="3"/>
  <c r="C214" i="4"/>
  <c r="E216" i="3" s="1"/>
  <c r="D216" i="3"/>
  <c r="D218" i="4"/>
  <c r="E218" i="4" s="1"/>
  <c r="G220" i="3" s="1"/>
  <c r="C218" i="4"/>
  <c r="E220" i="3" s="1"/>
  <c r="D236" i="3"/>
  <c r="C234" i="4"/>
  <c r="E236" i="3" s="1"/>
  <c r="D244" i="3"/>
  <c r="C242" i="4"/>
  <c r="E244" i="3" s="1"/>
  <c r="M250" i="4"/>
  <c r="M252" i="3" s="1"/>
  <c r="M259" i="4"/>
  <c r="M261" i="3" s="1"/>
  <c r="H263" i="4"/>
  <c r="I265" i="3" s="1"/>
  <c r="I263" i="4"/>
  <c r="J263" i="4" s="1"/>
  <c r="H269" i="3"/>
  <c r="H267" i="4"/>
  <c r="I269" i="3" s="1"/>
  <c r="I267" i="4"/>
  <c r="J267" i="4" s="1"/>
  <c r="K269" i="3" s="1"/>
  <c r="H281" i="3"/>
  <c r="I279" i="4"/>
  <c r="J279" i="4" s="1"/>
  <c r="H285" i="3"/>
  <c r="H283" i="4"/>
  <c r="I285" i="3" s="1"/>
  <c r="I283" i="4"/>
  <c r="J283" i="4" s="1"/>
  <c r="D294" i="3"/>
  <c r="D292" i="4"/>
  <c r="E292" i="4" s="1"/>
  <c r="C292" i="4"/>
  <c r="E294" i="3" s="1"/>
  <c r="C308" i="4"/>
  <c r="E310" i="3" s="1"/>
  <c r="D308" i="4"/>
  <c r="E308" i="4" s="1"/>
  <c r="D310" i="3"/>
  <c r="C182" i="4"/>
  <c r="E184" i="3" s="1"/>
  <c r="D182" i="4"/>
  <c r="I184" i="4"/>
  <c r="H184" i="4"/>
  <c r="I186" i="3" s="1"/>
  <c r="D188" i="3"/>
  <c r="C186" i="4"/>
  <c r="E188" i="3" s="1"/>
  <c r="D192" i="3"/>
  <c r="C190" i="4"/>
  <c r="E192" i="3" s="1"/>
  <c r="H194" i="3"/>
  <c r="I192" i="4"/>
  <c r="D196" i="3"/>
  <c r="D194" i="4"/>
  <c r="C194" i="4"/>
  <c r="E196" i="3" s="1"/>
  <c r="H199" i="3"/>
  <c r="H197" i="4"/>
  <c r="I199" i="3" s="1"/>
  <c r="D201" i="3"/>
  <c r="C199" i="4"/>
  <c r="E201" i="3" s="1"/>
  <c r="D199" i="4"/>
  <c r="H203" i="3"/>
  <c r="H201" i="4"/>
  <c r="I203" i="3" s="1"/>
  <c r="I201" i="4"/>
  <c r="J203" i="3" s="1"/>
  <c r="D205" i="3"/>
  <c r="C203" i="4"/>
  <c r="E205" i="3" s="1"/>
  <c r="H207" i="3"/>
  <c r="H205" i="4"/>
  <c r="I207" i="3" s="1"/>
  <c r="H211" i="3"/>
  <c r="H209" i="4"/>
  <c r="I211" i="3" s="1"/>
  <c r="H213" i="3"/>
  <c r="I211" i="4"/>
  <c r="J211" i="4" s="1"/>
  <c r="K213" i="3" s="1"/>
  <c r="D215" i="3"/>
  <c r="C213" i="4"/>
  <c r="E215" i="3" s="1"/>
  <c r="H217" i="3"/>
  <c r="H215" i="4"/>
  <c r="I217" i="3" s="1"/>
  <c r="D219" i="3"/>
  <c r="D217" i="4"/>
  <c r="E217" i="4" s="1"/>
  <c r="C217" i="4"/>
  <c r="E219" i="3" s="1"/>
  <c r="H221" i="3"/>
  <c r="I219" i="4"/>
  <c r="J219" i="4" s="1"/>
  <c r="H219" i="4"/>
  <c r="I221" i="3" s="1"/>
  <c r="H226" i="3"/>
  <c r="H224" i="4"/>
  <c r="I226" i="3" s="1"/>
  <c r="H234" i="3"/>
  <c r="H232" i="4"/>
  <c r="I234" i="3" s="1"/>
  <c r="C235" i="4"/>
  <c r="E237" i="3" s="1"/>
  <c r="D235" i="4"/>
  <c r="E235" i="4" s="1"/>
  <c r="C243" i="4"/>
  <c r="E245" i="3" s="1"/>
  <c r="D245" i="3"/>
  <c r="H248" i="4"/>
  <c r="I250" i="3" s="1"/>
  <c r="H250" i="3"/>
  <c r="D254" i="4"/>
  <c r="E254" i="4" s="1"/>
  <c r="D279" i="4"/>
  <c r="E279" i="4" s="1"/>
  <c r="D268" i="4"/>
  <c r="E268" i="4" s="1"/>
  <c r="D275" i="4"/>
  <c r="E275" i="4" s="1"/>
  <c r="G277" i="3" s="1"/>
  <c r="D262" i="4"/>
  <c r="E262" i="4" s="1"/>
  <c r="D270" i="4"/>
  <c r="E270" i="4" s="1"/>
  <c r="D273" i="4"/>
  <c r="E273" i="4" s="1"/>
  <c r="B284" i="4"/>
  <c r="D284" i="4" s="1"/>
  <c r="D252" i="4"/>
  <c r="D256" i="4"/>
  <c r="E256" i="4" s="1"/>
  <c r="C256" i="4"/>
  <c r="E258" i="3" s="1"/>
  <c r="D295" i="3"/>
  <c r="C293" i="4"/>
  <c r="E295" i="3" s="1"/>
  <c r="C301" i="4"/>
  <c r="E303" i="3" s="1"/>
  <c r="D303" i="3"/>
  <c r="C309" i="4"/>
  <c r="E311" i="3" s="1"/>
  <c r="D311" i="3"/>
  <c r="S341" i="4"/>
  <c r="T341" i="4" s="1"/>
  <c r="P343" i="3"/>
  <c r="F251" i="4"/>
  <c r="C251" i="4" s="1"/>
  <c r="E253" i="3" s="1"/>
  <c r="C272" i="4"/>
  <c r="E274" i="3" s="1"/>
  <c r="D272" i="4"/>
  <c r="E272" i="4" s="1"/>
  <c r="H288" i="4"/>
  <c r="I290" i="3" s="1"/>
  <c r="I288" i="4"/>
  <c r="J288" i="4" s="1"/>
  <c r="K290" i="3" s="1"/>
  <c r="F326" i="4"/>
  <c r="P313" i="3"/>
  <c r="R311" i="4"/>
  <c r="Q313" i="3" s="1"/>
  <c r="P317" i="3"/>
  <c r="S315" i="4"/>
  <c r="T315" i="4" s="1"/>
  <c r="R315" i="4"/>
  <c r="Q317" i="3" s="1"/>
  <c r="P321" i="3"/>
  <c r="S319" i="4"/>
  <c r="T319" i="4" s="1"/>
  <c r="S321" i="3" s="1"/>
  <c r="L255" i="3"/>
  <c r="L284" i="4"/>
  <c r="N257" i="4"/>
  <c r="O257" i="4" s="1"/>
  <c r="M257" i="4"/>
  <c r="M259" i="3" s="1"/>
  <c r="N272" i="4"/>
  <c r="O272" i="4" s="1"/>
  <c r="L274" i="3"/>
  <c r="M272" i="4"/>
  <c r="M274" i="3" s="1"/>
  <c r="L302" i="3"/>
  <c r="N300" i="4"/>
  <c r="O300" i="4" s="1"/>
  <c r="M304" i="4"/>
  <c r="M306" i="3" s="1"/>
  <c r="N304" i="4"/>
  <c r="O304" i="4" s="1"/>
  <c r="L310" i="3"/>
  <c r="N308" i="4"/>
  <c r="O308" i="4" s="1"/>
  <c r="H314" i="3"/>
  <c r="H312" i="4"/>
  <c r="I314" i="3" s="1"/>
  <c r="I312" i="4"/>
  <c r="J312" i="4" s="1"/>
  <c r="K314" i="3" s="1"/>
  <c r="H316" i="4"/>
  <c r="I318" i="3" s="1"/>
  <c r="H318" i="3"/>
  <c r="H320" i="4"/>
  <c r="I322" i="3" s="1"/>
  <c r="I320" i="4"/>
  <c r="J320" i="4" s="1"/>
  <c r="K322" i="3" s="1"/>
  <c r="T353" i="4"/>
  <c r="K284" i="4"/>
  <c r="K326" i="4"/>
  <c r="H285" i="4"/>
  <c r="I287" i="3" s="1"/>
  <c r="D289" i="3"/>
  <c r="C287" i="4"/>
  <c r="E289" i="3" s="1"/>
  <c r="H291" i="3"/>
  <c r="I289" i="4"/>
  <c r="J289" i="4" s="1"/>
  <c r="K291" i="3" s="1"/>
  <c r="H289" i="4"/>
  <c r="I291" i="3" s="1"/>
  <c r="H295" i="3"/>
  <c r="H293" i="4"/>
  <c r="I295" i="3" s="1"/>
  <c r="I293" i="4"/>
  <c r="J293" i="4" s="1"/>
  <c r="K295" i="3" s="1"/>
  <c r="H299" i="3"/>
  <c r="H297" i="4"/>
  <c r="I299" i="3" s="1"/>
  <c r="I297" i="4"/>
  <c r="J297" i="4" s="1"/>
  <c r="H303" i="3"/>
  <c r="I301" i="4"/>
  <c r="J301" i="4" s="1"/>
  <c r="D305" i="3"/>
  <c r="B326" i="4"/>
  <c r="D328" i="3" s="1"/>
  <c r="C307" i="4"/>
  <c r="E309" i="3" s="1"/>
  <c r="H311" i="3"/>
  <c r="H309" i="4"/>
  <c r="I311" i="3" s="1"/>
  <c r="O322" i="4"/>
  <c r="L329" i="3"/>
  <c r="N329" i="4"/>
  <c r="O329" i="4" s="1"/>
  <c r="M327" i="4"/>
  <c r="M329" i="3" s="1"/>
  <c r="L333" i="4"/>
  <c r="L335" i="3" s="1"/>
  <c r="L333" i="3"/>
  <c r="N331" i="4"/>
  <c r="O331" i="4" s="1"/>
  <c r="P294" i="3"/>
  <c r="S292" i="4"/>
  <c r="T292" i="4" s="1"/>
  <c r="S294" i="3" s="1"/>
  <c r="P298" i="3"/>
  <c r="S296" i="4"/>
  <c r="T296" i="4" s="1"/>
  <c r="L300" i="3"/>
  <c r="N298" i="4"/>
  <c r="O298" i="4" s="1"/>
  <c r="P302" i="3"/>
  <c r="R300" i="4"/>
  <c r="Q302" i="3" s="1"/>
  <c r="M302" i="4"/>
  <c r="M304" i="3" s="1"/>
  <c r="N302" i="4"/>
  <c r="O302" i="4" s="1"/>
  <c r="R304" i="4"/>
  <c r="Q306" i="3" s="1"/>
  <c r="P310" i="3"/>
  <c r="S308" i="4"/>
  <c r="T308" i="4" s="1"/>
  <c r="R308" i="4"/>
  <c r="Q310" i="3" s="1"/>
  <c r="N325" i="4"/>
  <c r="O325" i="4" s="1"/>
  <c r="O327" i="3" s="1"/>
  <c r="M325" i="4"/>
  <c r="M327" i="3" s="1"/>
  <c r="L326" i="4"/>
  <c r="M343" i="4"/>
  <c r="M345" i="3" s="1"/>
  <c r="L345" i="3"/>
  <c r="H348" i="4"/>
  <c r="I350" i="3" s="1"/>
  <c r="K355" i="4"/>
  <c r="H310" i="4"/>
  <c r="I312" i="3" s="1"/>
  <c r="H312" i="3"/>
  <c r="H316" i="3"/>
  <c r="H314" i="4"/>
  <c r="I316" i="3" s="1"/>
  <c r="C316" i="4"/>
  <c r="E318" i="3" s="1"/>
  <c r="D316" i="4"/>
  <c r="E316" i="4" s="1"/>
  <c r="G318" i="3" s="1"/>
  <c r="I318" i="4"/>
  <c r="J318" i="4" s="1"/>
  <c r="H318" i="4"/>
  <c r="I320" i="3" s="1"/>
  <c r="D320" i="4"/>
  <c r="E320" i="4" s="1"/>
  <c r="D322" i="3"/>
  <c r="H324" i="3"/>
  <c r="H322" i="4"/>
  <c r="I324" i="3" s="1"/>
  <c r="I329" i="4"/>
  <c r="J329" i="4" s="1"/>
  <c r="K331" i="3" s="1"/>
  <c r="I330" i="4"/>
  <c r="J330" i="4" s="1"/>
  <c r="I327" i="4"/>
  <c r="J329" i="3" s="1"/>
  <c r="G333" i="4"/>
  <c r="I331" i="4"/>
  <c r="J331" i="4" s="1"/>
  <c r="H333" i="3"/>
  <c r="H331" i="4"/>
  <c r="I333" i="3" s="1"/>
  <c r="D342" i="4"/>
  <c r="E342" i="4" s="1"/>
  <c r="D339" i="4"/>
  <c r="E339" i="4" s="1"/>
  <c r="D336" i="4"/>
  <c r="E336" i="4" s="1"/>
  <c r="G338" i="3" s="1"/>
  <c r="D337" i="4"/>
  <c r="E337" i="4" s="1"/>
  <c r="D341" i="4"/>
  <c r="E341" i="4" s="1"/>
  <c r="D340" i="4"/>
  <c r="E340" i="4" s="1"/>
  <c r="D334" i="4"/>
  <c r="F336" i="3" s="1"/>
  <c r="H336" i="4"/>
  <c r="I338" i="3" s="1"/>
  <c r="H338" i="3"/>
  <c r="I336" i="4"/>
  <c r="J336" i="4" s="1"/>
  <c r="D340" i="3"/>
  <c r="D338" i="4"/>
  <c r="E338" i="4" s="1"/>
  <c r="C338" i="4"/>
  <c r="E340" i="3" s="1"/>
  <c r="H340" i="4"/>
  <c r="I342" i="3" s="1"/>
  <c r="I340" i="4"/>
  <c r="J340" i="4" s="1"/>
  <c r="K342" i="3" s="1"/>
  <c r="H342" i="3"/>
  <c r="H347" i="3"/>
  <c r="I352" i="4"/>
  <c r="J352" i="4" s="1"/>
  <c r="G355" i="4"/>
  <c r="H357" i="3" s="1"/>
  <c r="I345" i="4"/>
  <c r="D351" i="3"/>
  <c r="C349" i="4"/>
  <c r="E351" i="3" s="1"/>
  <c r="D355" i="3"/>
  <c r="C353" i="4"/>
  <c r="E355" i="3" s="1"/>
  <c r="D353" i="4"/>
  <c r="E353" i="4" s="1"/>
  <c r="E241" i="4"/>
  <c r="J238" i="4"/>
  <c r="T233" i="4"/>
  <c r="O231" i="4"/>
  <c r="E225" i="4"/>
  <c r="T219" i="4"/>
  <c r="S221" i="3" s="1"/>
  <c r="T215" i="4"/>
  <c r="J228" i="4"/>
  <c r="J222" i="4"/>
  <c r="K224" i="3" s="1"/>
  <c r="T225" i="4"/>
  <c r="S227" i="3" s="1"/>
  <c r="O212" i="4"/>
  <c r="O246" i="4"/>
  <c r="J276" i="4"/>
  <c r="K278" i="3" s="1"/>
  <c r="O268" i="4"/>
  <c r="O270" i="3" s="1"/>
  <c r="J317" i="4"/>
  <c r="O315" i="4"/>
  <c r="O309" i="4"/>
  <c r="O311" i="3" s="1"/>
  <c r="O297" i="4"/>
  <c r="O299" i="3" s="1"/>
  <c r="O313" i="4"/>
  <c r="O321" i="4"/>
  <c r="T318" i="4"/>
  <c r="T309" i="4"/>
  <c r="S311" i="3" s="1"/>
  <c r="T310" i="4"/>
  <c r="J287" i="4"/>
  <c r="O295" i="4"/>
  <c r="O293" i="4"/>
  <c r="O295" i="3" s="1"/>
  <c r="E328" i="4"/>
  <c r="T349" i="4"/>
  <c r="C296" i="4"/>
  <c r="E298" i="3" s="1"/>
  <c r="H294" i="4"/>
  <c r="I296" i="3" s="1"/>
  <c r="H298" i="4"/>
  <c r="I300" i="3" s="1"/>
  <c r="R346" i="4"/>
  <c r="Q348" i="3" s="1"/>
  <c r="P348" i="3"/>
  <c r="R350" i="4"/>
  <c r="Q352" i="3" s="1"/>
  <c r="P352" i="3"/>
  <c r="R354" i="4"/>
  <c r="Q356" i="3" s="1"/>
  <c r="C346" i="4"/>
  <c r="E348" i="3" s="1"/>
  <c r="D348" i="3"/>
  <c r="C354" i="4"/>
  <c r="E356" i="3" s="1"/>
  <c r="D356" i="3"/>
  <c r="T245" i="4"/>
  <c r="J234" i="4"/>
  <c r="K236" i="3" s="1"/>
  <c r="J226" i="4"/>
  <c r="T240" i="4"/>
  <c r="T232" i="4"/>
  <c r="T220" i="4"/>
  <c r="T216" i="4"/>
  <c r="T221" i="4"/>
  <c r="T217" i="4"/>
  <c r="O216" i="4"/>
  <c r="O218" i="3" s="1"/>
  <c r="J220" i="4"/>
  <c r="O230" i="4"/>
  <c r="O238" i="4"/>
  <c r="O240" i="3" s="1"/>
  <c r="O269" i="4"/>
  <c r="O271" i="3" s="1"/>
  <c r="O320" i="4"/>
  <c r="J313" i="4"/>
  <c r="E318" i="4"/>
  <c r="O314" i="4"/>
  <c r="O316" i="3" s="1"/>
  <c r="O305" i="4"/>
  <c r="O289" i="4"/>
  <c r="J302" i="4"/>
  <c r="K304" i="3" s="1"/>
  <c r="T317" i="4"/>
  <c r="S319" i="3" s="1"/>
  <c r="T305" i="4"/>
  <c r="T306" i="4"/>
  <c r="J294" i="4"/>
  <c r="J298" i="4"/>
  <c r="K300" i="3" s="1"/>
  <c r="J307" i="4"/>
  <c r="T298" i="4"/>
  <c r="E224" i="4"/>
  <c r="G226" i="3" s="1"/>
  <c r="O303" i="4"/>
  <c r="O305" i="3" s="1"/>
  <c r="T328" i="4"/>
  <c r="E330" i="4"/>
  <c r="O342" i="4"/>
  <c r="E354" i="4"/>
  <c r="G356" i="3" s="1"/>
  <c r="E346" i="4"/>
  <c r="T347" i="4"/>
  <c r="I349" i="4"/>
  <c r="J349" i="4" s="1"/>
  <c r="I353" i="4"/>
  <c r="J353" i="4" s="1"/>
  <c r="R336" i="4"/>
  <c r="Q338" i="3" s="1"/>
  <c r="R347" i="4"/>
  <c r="Q349" i="3" s="1"/>
  <c r="P349" i="3"/>
  <c r="R351" i="4"/>
  <c r="Q353" i="3" s="1"/>
  <c r="P353" i="3"/>
  <c r="F343" i="3"/>
  <c r="F258" i="3"/>
  <c r="N341" i="3"/>
  <c r="R331" i="3"/>
  <c r="S131" i="2"/>
  <c r="T131" i="2" s="1"/>
  <c r="S135" i="1" s="1"/>
  <c r="D113" i="2"/>
  <c r="E113" i="2" s="1"/>
  <c r="G117" i="1" s="1"/>
  <c r="S158" i="2"/>
  <c r="R162" i="1" s="1"/>
  <c r="D47" i="2"/>
  <c r="E47" i="2" s="1"/>
  <c r="G51" i="1" s="1"/>
  <c r="N115" i="2"/>
  <c r="N119" i="1" s="1"/>
  <c r="N42" i="2"/>
  <c r="O42" i="2" s="1"/>
  <c r="O46" i="1" s="1"/>
  <c r="N289" i="3"/>
  <c r="D162" i="2"/>
  <c r="E162" i="2" s="1"/>
  <c r="G166" i="1" s="1"/>
  <c r="N150" i="2"/>
  <c r="N154" i="1" s="1"/>
  <c r="S52" i="2"/>
  <c r="T52" i="2" s="1"/>
  <c r="S56" i="1" s="1"/>
  <c r="N47" i="2"/>
  <c r="N51" i="1" s="1"/>
  <c r="D50" i="1"/>
  <c r="N128" i="2"/>
  <c r="O128" i="2" s="1"/>
  <c r="O132" i="1" s="1"/>
  <c r="S48" i="2"/>
  <c r="T48" i="2" s="1"/>
  <c r="S52" i="1" s="1"/>
  <c r="F257" i="3"/>
  <c r="M40" i="2"/>
  <c r="M44" i="1" s="1"/>
  <c r="N250" i="3"/>
  <c r="R292" i="3"/>
  <c r="D110" i="1"/>
  <c r="S154" i="2"/>
  <c r="R158" i="1" s="1"/>
  <c r="C167" i="2"/>
  <c r="E171" i="1" s="1"/>
  <c r="P152" i="1"/>
  <c r="N256" i="3"/>
  <c r="I72" i="2"/>
  <c r="J72" i="2" s="1"/>
  <c r="K76" i="1" s="1"/>
  <c r="R295" i="3"/>
  <c r="S13" i="2"/>
  <c r="R17" i="1" s="1"/>
  <c r="D22" i="2"/>
  <c r="F26" i="1" s="1"/>
  <c r="D117" i="2"/>
  <c r="E117" i="2" s="1"/>
  <c r="G121" i="1" s="1"/>
  <c r="D157" i="2"/>
  <c r="E157" i="2" s="1"/>
  <c r="G161" i="1" s="1"/>
  <c r="M97" i="4"/>
  <c r="M99" i="3" s="1"/>
  <c r="S156" i="2"/>
  <c r="R160" i="1" s="1"/>
  <c r="N39" i="2"/>
  <c r="N43" i="1" s="1"/>
  <c r="D108" i="2"/>
  <c r="E108" i="2" s="1"/>
  <c r="G112" i="1" s="1"/>
  <c r="N40" i="2"/>
  <c r="N44" i="1" s="1"/>
  <c r="S97" i="2"/>
  <c r="R101" i="1" s="1"/>
  <c r="H123" i="2"/>
  <c r="I127" i="1" s="1"/>
  <c r="S146" i="2"/>
  <c r="R150" i="1" s="1"/>
  <c r="D78" i="2"/>
  <c r="E78" i="2" s="1"/>
  <c r="G82" i="1" s="1"/>
  <c r="N81" i="2"/>
  <c r="N85" i="1" s="1"/>
  <c r="D83" i="2"/>
  <c r="F87" i="1" s="1"/>
  <c r="N137" i="2"/>
  <c r="O137" i="2" s="1"/>
  <c r="O141" i="1" s="1"/>
  <c r="S102" i="2"/>
  <c r="T102" i="2" s="1"/>
  <c r="S106" i="1" s="1"/>
  <c r="M72" i="2"/>
  <c r="M76" i="1" s="1"/>
  <c r="M167" i="2"/>
  <c r="M171" i="1" s="1"/>
  <c r="S142" i="2"/>
  <c r="R146" i="1" s="1"/>
  <c r="N45" i="2"/>
  <c r="N49" i="1" s="1"/>
  <c r="N6" i="2"/>
  <c r="O6" i="2" s="1"/>
  <c r="O10" i="1" s="1"/>
  <c r="T68" i="4"/>
  <c r="D57" i="2"/>
  <c r="E57" i="2" s="1"/>
  <c r="G61" i="1" s="1"/>
  <c r="D140" i="2"/>
  <c r="E140" i="2" s="1"/>
  <c r="G144" i="1" s="1"/>
  <c r="N9" i="2"/>
  <c r="N13" i="1" s="1"/>
  <c r="H116" i="1"/>
  <c r="L51" i="1"/>
  <c r="N66" i="2"/>
  <c r="O66" i="2" s="1"/>
  <c r="O70" i="1" s="1"/>
  <c r="C57" i="2"/>
  <c r="E61" i="1" s="1"/>
  <c r="R75" i="2"/>
  <c r="Q79" i="1" s="1"/>
  <c r="H7" i="2"/>
  <c r="I11" i="1" s="1"/>
  <c r="M128" i="2"/>
  <c r="M132" i="1" s="1"/>
  <c r="C162" i="2"/>
  <c r="E166" i="1" s="1"/>
  <c r="F271" i="3"/>
  <c r="E242" i="4"/>
  <c r="G244" i="3" s="1"/>
  <c r="J7" i="4"/>
  <c r="J194" i="4"/>
  <c r="K196" i="3" s="1"/>
  <c r="J257" i="3"/>
  <c r="J54" i="4"/>
  <c r="K56" i="3" s="1"/>
  <c r="R11" i="3"/>
  <c r="D333" i="4"/>
  <c r="E333" i="4" s="1"/>
  <c r="G335" i="3" s="1"/>
  <c r="C333" i="4"/>
  <c r="E335" i="3" s="1"/>
  <c r="H26" i="2"/>
  <c r="I30" i="1" s="1"/>
  <c r="N110" i="2"/>
  <c r="N114" i="1" s="1"/>
  <c r="O244" i="4"/>
  <c r="O246" i="3" s="1"/>
  <c r="O341" i="3"/>
  <c r="F245" i="3"/>
  <c r="J239" i="3"/>
  <c r="T204" i="4"/>
  <c r="S206" i="3" s="1"/>
  <c r="R171" i="3"/>
  <c r="T248" i="4"/>
  <c r="S250" i="3" s="1"/>
  <c r="R250" i="3"/>
  <c r="S251" i="4"/>
  <c r="R253" i="3" s="1"/>
  <c r="J180" i="4"/>
  <c r="S148" i="2"/>
  <c r="R152" i="1" s="1"/>
  <c r="D80" i="2"/>
  <c r="E80" i="2" s="1"/>
  <c r="G84" i="1" s="1"/>
  <c r="D42" i="2"/>
  <c r="E42" i="2" s="1"/>
  <c r="G46" i="1" s="1"/>
  <c r="D65" i="2"/>
  <c r="E65" i="2" s="1"/>
  <c r="G69" i="1" s="1"/>
  <c r="N163" i="2"/>
  <c r="N167" i="1" s="1"/>
  <c r="N67" i="2"/>
  <c r="O67" i="2" s="1"/>
  <c r="O71" i="1" s="1"/>
  <c r="S72" i="2"/>
  <c r="R76" i="1" s="1"/>
  <c r="J188" i="4"/>
  <c r="K190" i="3" s="1"/>
  <c r="H106" i="3"/>
  <c r="I104" i="4"/>
  <c r="J104" i="4" s="1"/>
  <c r="K106" i="3" s="1"/>
  <c r="N64" i="2"/>
  <c r="N68" i="1" s="1"/>
  <c r="L68" i="1"/>
  <c r="S22" i="2"/>
  <c r="T22" i="2" s="1"/>
  <c r="S26" i="1" s="1"/>
  <c r="S6" i="2"/>
  <c r="R10" i="1" s="1"/>
  <c r="S86" i="2"/>
  <c r="T86" i="2" s="1"/>
  <c r="S90" i="1" s="1"/>
  <c r="L25" i="1"/>
  <c r="N21" i="2"/>
  <c r="N25" i="1" s="1"/>
  <c r="N112" i="2"/>
  <c r="O112" i="2" s="1"/>
  <c r="O116" i="1" s="1"/>
  <c r="M112" i="2"/>
  <c r="M116" i="1" s="1"/>
  <c r="L78" i="1"/>
  <c r="M74" i="2"/>
  <c r="M78" i="1" s="1"/>
  <c r="N74" i="2"/>
  <c r="N78" i="1" s="1"/>
  <c r="D10" i="1"/>
  <c r="D52" i="2"/>
  <c r="E52" i="2" s="1"/>
  <c r="G56" i="1" s="1"/>
  <c r="D6" i="2"/>
  <c r="F10" i="1" s="1"/>
  <c r="D41" i="2"/>
  <c r="E41" i="2" s="1"/>
  <c r="G45" i="1" s="1"/>
  <c r="D58" i="2"/>
  <c r="E58" i="2" s="1"/>
  <c r="G62" i="1" s="1"/>
  <c r="C58" i="2"/>
  <c r="E62" i="1" s="1"/>
  <c r="D63" i="2"/>
  <c r="F67" i="1" s="1"/>
  <c r="L99" i="1"/>
  <c r="M95" i="2"/>
  <c r="M99" i="1" s="1"/>
  <c r="P11" i="1"/>
  <c r="R7" i="2"/>
  <c r="Q11" i="1" s="1"/>
  <c r="L35" i="1"/>
  <c r="N31" i="2"/>
  <c r="N35" i="1" s="1"/>
  <c r="H39" i="1"/>
  <c r="H35" i="2"/>
  <c r="I39" i="1" s="1"/>
  <c r="D48" i="2"/>
  <c r="E48" i="2" s="1"/>
  <c r="G52" i="1" s="1"/>
  <c r="D95" i="2"/>
  <c r="F99" i="1" s="1"/>
  <c r="D125" i="2"/>
  <c r="E125" i="2" s="1"/>
  <c r="G129" i="1" s="1"/>
  <c r="D158" i="2"/>
  <c r="E158" i="2" s="1"/>
  <c r="G162" i="1" s="1"/>
  <c r="P15" i="1"/>
  <c r="S11" i="2"/>
  <c r="R15" i="1" s="1"/>
  <c r="L30" i="1"/>
  <c r="N26" i="2"/>
  <c r="N30" i="1" s="1"/>
  <c r="L33" i="1"/>
  <c r="N29" i="2"/>
  <c r="N33" i="1" s="1"/>
  <c r="S51" i="2"/>
  <c r="T51" i="2" s="1"/>
  <c r="S55" i="1" s="1"/>
  <c r="D64" i="1"/>
  <c r="C60" i="2"/>
  <c r="E64" i="1" s="1"/>
  <c r="D60" i="2"/>
  <c r="F64" i="1" s="1"/>
  <c r="S66" i="2"/>
  <c r="R70" i="1" s="1"/>
  <c r="S79" i="2"/>
  <c r="R83" i="1" s="1"/>
  <c r="R79" i="2"/>
  <c r="Q83" i="1" s="1"/>
  <c r="N84" i="2"/>
  <c r="O84" i="2" s="1"/>
  <c r="O88" i="1" s="1"/>
  <c r="M84" i="2"/>
  <c r="M88" i="1" s="1"/>
  <c r="L90" i="1"/>
  <c r="N86" i="2"/>
  <c r="N90" i="1" s="1"/>
  <c r="H91" i="2"/>
  <c r="I95" i="1" s="1"/>
  <c r="H95" i="1"/>
  <c r="D106" i="2"/>
  <c r="E106" i="2" s="1"/>
  <c r="G110" i="1" s="1"/>
  <c r="L113" i="1"/>
  <c r="M109" i="2"/>
  <c r="M113" i="1" s="1"/>
  <c r="R127" i="2"/>
  <c r="Q131" i="1" s="1"/>
  <c r="P131" i="1"/>
  <c r="S133" i="2"/>
  <c r="R137" i="1" s="1"/>
  <c r="S136" i="2"/>
  <c r="T136" i="2" s="1"/>
  <c r="S140" i="1" s="1"/>
  <c r="N145" i="2"/>
  <c r="N149" i="1" s="1"/>
  <c r="D11" i="2"/>
  <c r="F15" i="1" s="1"/>
  <c r="S12" i="2"/>
  <c r="T12" i="2" s="1"/>
  <c r="S16" i="1" s="1"/>
  <c r="D22" i="1"/>
  <c r="D18" i="2"/>
  <c r="F22" i="1" s="1"/>
  <c r="C18" i="2"/>
  <c r="E22" i="1" s="1"/>
  <c r="D38" i="2"/>
  <c r="E38" i="2" s="1"/>
  <c r="G42" i="1" s="1"/>
  <c r="D42" i="1"/>
  <c r="S58" i="2"/>
  <c r="R62" i="1" s="1"/>
  <c r="D69" i="2"/>
  <c r="F73" i="1" s="1"/>
  <c r="C71" i="2"/>
  <c r="E75" i="1" s="1"/>
  <c r="D71" i="2"/>
  <c r="F75" i="1" s="1"/>
  <c r="H78" i="1"/>
  <c r="H74" i="2"/>
  <c r="I78" i="1" s="1"/>
  <c r="S77" i="2"/>
  <c r="T77" i="2" s="1"/>
  <c r="S81" i="1" s="1"/>
  <c r="S119" i="2"/>
  <c r="R123" i="1" s="1"/>
  <c r="D170" i="2"/>
  <c r="F174" i="1" s="1"/>
  <c r="D133" i="2"/>
  <c r="E133" i="2" s="1"/>
  <c r="G137" i="1" s="1"/>
  <c r="N157" i="2"/>
  <c r="N161" i="1" s="1"/>
  <c r="D105" i="2"/>
  <c r="E105" i="2" s="1"/>
  <c r="G109" i="1" s="1"/>
  <c r="S106" i="2"/>
  <c r="R110" i="1" s="1"/>
  <c r="S135" i="2"/>
  <c r="T135" i="2" s="1"/>
  <c r="S139" i="1" s="1"/>
  <c r="R137" i="2"/>
  <c r="Q141" i="1" s="1"/>
  <c r="S139" i="2"/>
  <c r="R143" i="1" s="1"/>
  <c r="N143" i="2"/>
  <c r="N147" i="1" s="1"/>
  <c r="N158" i="2"/>
  <c r="O158" i="2" s="1"/>
  <c r="O162" i="1" s="1"/>
  <c r="S157" i="2"/>
  <c r="R161" i="1" s="1"/>
  <c r="D152" i="2"/>
  <c r="F156" i="1" s="1"/>
  <c r="N155" i="2"/>
  <c r="N159" i="1" s="1"/>
  <c r="F26" i="3"/>
  <c r="S75" i="2"/>
  <c r="R79" i="1" s="1"/>
  <c r="S173" i="2"/>
  <c r="R177" i="1" s="1"/>
  <c r="E61" i="4"/>
  <c r="G63" i="3" s="1"/>
  <c r="F63" i="3"/>
  <c r="H65" i="2"/>
  <c r="I69" i="1" s="1"/>
  <c r="N71" i="2"/>
  <c r="O71" i="2" s="1"/>
  <c r="O75" i="1" s="1"/>
  <c r="L20" i="1"/>
  <c r="C46" i="2"/>
  <c r="E50" i="1" s="1"/>
  <c r="S15" i="2"/>
  <c r="T15" i="2" s="1"/>
  <c r="S19" i="1" s="1"/>
  <c r="S17" i="2"/>
  <c r="R21" i="1" s="1"/>
  <c r="S130" i="2"/>
  <c r="R134" i="1" s="1"/>
  <c r="R52" i="2"/>
  <c r="Q56" i="1" s="1"/>
  <c r="N28" i="2"/>
  <c r="O28" i="2" s="1"/>
  <c r="O32" i="1" s="1"/>
  <c r="N168" i="2"/>
  <c r="N172" i="1" s="1"/>
  <c r="S114" i="2"/>
  <c r="T114" i="2" s="1"/>
  <c r="S118" i="1" s="1"/>
  <c r="D171" i="2"/>
  <c r="F175" i="1" s="1"/>
  <c r="L116" i="1"/>
  <c r="N104" i="2"/>
  <c r="N108" i="1" s="1"/>
  <c r="D70" i="2"/>
  <c r="F74" i="1" s="1"/>
  <c r="N161" i="2"/>
  <c r="O161" i="2" s="1"/>
  <c r="O165" i="1" s="1"/>
  <c r="D137" i="2"/>
  <c r="E137" i="2" s="1"/>
  <c r="G141" i="1" s="1"/>
  <c r="S127" i="2"/>
  <c r="R131" i="1" s="1"/>
  <c r="P55" i="1"/>
  <c r="S7" i="2"/>
  <c r="T7" i="2" s="1"/>
  <c r="S11" i="1" s="1"/>
  <c r="L76" i="1"/>
  <c r="N153" i="2"/>
  <c r="N157" i="1" s="1"/>
  <c r="S165" i="2"/>
  <c r="T165" i="2" s="1"/>
  <c r="S169" i="1" s="1"/>
  <c r="N109" i="2"/>
  <c r="N113" i="1" s="1"/>
  <c r="H19" i="2"/>
  <c r="I23" i="1" s="1"/>
  <c r="M86" i="2"/>
  <c r="M90" i="1" s="1"/>
  <c r="N129" i="2"/>
  <c r="N133" i="1" s="1"/>
  <c r="L10" i="1"/>
  <c r="N13" i="2"/>
  <c r="N17" i="1" s="1"/>
  <c r="M31" i="2"/>
  <c r="M35" i="1" s="1"/>
  <c r="N200" i="3"/>
  <c r="O198" i="4"/>
  <c r="O200" i="3" s="1"/>
  <c r="S167" i="2"/>
  <c r="R171" i="1" s="1"/>
  <c r="P143" i="1"/>
  <c r="R119" i="2"/>
  <c r="Q123" i="1" s="1"/>
  <c r="E106" i="4"/>
  <c r="G108" i="3" s="1"/>
  <c r="J69" i="4"/>
  <c r="K71" i="3" s="1"/>
  <c r="N121" i="2"/>
  <c r="N125" i="1" s="1"/>
  <c r="S153" i="2"/>
  <c r="R157" i="1" s="1"/>
  <c r="R173" i="2"/>
  <c r="Q177" i="1" s="1"/>
  <c r="P141" i="1"/>
  <c r="P161" i="1"/>
  <c r="C108" i="2"/>
  <c r="E112" i="1" s="1"/>
  <c r="S64" i="2"/>
  <c r="T64" i="2" s="1"/>
  <c r="S68" i="1" s="1"/>
  <c r="S137" i="2"/>
  <c r="R141" i="1" s="1"/>
  <c r="S295" i="3"/>
  <c r="J48" i="4"/>
  <c r="K50" i="3" s="1"/>
  <c r="M42" i="2"/>
  <c r="M46" i="1" s="1"/>
  <c r="H24" i="2"/>
  <c r="I28" i="1" s="1"/>
  <c r="N98" i="2"/>
  <c r="O98" i="2" s="1"/>
  <c r="O102" i="1" s="1"/>
  <c r="C38" i="2"/>
  <c r="E42" i="1" s="1"/>
  <c r="N10" i="2"/>
  <c r="N14" i="1" s="1"/>
  <c r="H160" i="2"/>
  <c r="I164" i="1" s="1"/>
  <c r="N75" i="2"/>
  <c r="N79" i="1" s="1"/>
  <c r="N23" i="2"/>
  <c r="O23" i="2" s="1"/>
  <c r="O27" i="1" s="1"/>
  <c r="H14" i="2"/>
  <c r="I18" i="1" s="1"/>
  <c r="R139" i="2"/>
  <c r="Q143" i="1" s="1"/>
  <c r="N7" i="2"/>
  <c r="O7" i="2" s="1"/>
  <c r="O11" i="1" s="1"/>
  <c r="N14" i="2"/>
  <c r="N18" i="1" s="1"/>
  <c r="D19" i="2"/>
  <c r="E19" i="2" s="1"/>
  <c r="G23" i="1" s="1"/>
  <c r="D61" i="2"/>
  <c r="E61" i="2" s="1"/>
  <c r="G65" i="1" s="1"/>
  <c r="H93" i="2"/>
  <c r="I97" i="1" s="1"/>
  <c r="R102" i="2"/>
  <c r="Q106" i="1" s="1"/>
  <c r="R142" i="2"/>
  <c r="Q146" i="1" s="1"/>
  <c r="R20" i="2"/>
  <c r="Q24" i="1" s="1"/>
  <c r="M48" i="2"/>
  <c r="M52" i="1" s="1"/>
  <c r="M12" i="2"/>
  <c r="M16" i="1" s="1"/>
  <c r="S34" i="2"/>
  <c r="R38" i="1" s="1"/>
  <c r="S83" i="2"/>
  <c r="T83" i="2" s="1"/>
  <c r="S87" i="1" s="1"/>
  <c r="H125" i="2"/>
  <c r="I129" i="1" s="1"/>
  <c r="I44" i="2"/>
  <c r="J48" i="1" s="1"/>
  <c r="N35" i="2"/>
  <c r="N39" i="1" s="1"/>
  <c r="N76" i="2"/>
  <c r="N80" i="1" s="1"/>
  <c r="D89" i="2"/>
  <c r="F93" i="1" s="1"/>
  <c r="N99" i="2"/>
  <c r="N103" i="1" s="1"/>
  <c r="D154" i="2"/>
  <c r="F158" i="1" s="1"/>
  <c r="D169" i="2"/>
  <c r="E169" i="2" s="1"/>
  <c r="G173" i="1" s="1"/>
  <c r="R157" i="2"/>
  <c r="Q161" i="1" s="1"/>
  <c r="C62" i="2"/>
  <c r="E66" i="1" s="1"/>
  <c r="S159" i="2"/>
  <c r="T159" i="2" s="1"/>
  <c r="S163" i="1" s="1"/>
  <c r="S118" i="2"/>
  <c r="R122" i="1" s="1"/>
  <c r="E86" i="4"/>
  <c r="G88" i="3" s="1"/>
  <c r="R165" i="2"/>
  <c r="Q169" i="1" s="1"/>
  <c r="T80" i="4"/>
  <c r="S82" i="3" s="1"/>
  <c r="N167" i="2"/>
  <c r="N171" i="1" s="1"/>
  <c r="S141" i="2"/>
  <c r="R145" i="1" s="1"/>
  <c r="H146" i="2"/>
  <c r="I150" i="1" s="1"/>
  <c r="N175" i="2"/>
  <c r="N179" i="1" s="1"/>
  <c r="S18" i="2"/>
  <c r="R22" i="1" s="1"/>
  <c r="M45" i="2"/>
  <c r="M49" i="1" s="1"/>
  <c r="N87" i="2"/>
  <c r="O87" i="2" s="1"/>
  <c r="O91" i="1" s="1"/>
  <c r="R143" i="2"/>
  <c r="Q147" i="1" s="1"/>
  <c r="C170" i="2"/>
  <c r="E174" i="1" s="1"/>
  <c r="N11" i="2"/>
  <c r="O11" i="2" s="1"/>
  <c r="O15" i="1" s="1"/>
  <c r="R48" i="2"/>
  <c r="Q52" i="1" s="1"/>
  <c r="D56" i="2"/>
  <c r="E56" i="2" s="1"/>
  <c r="G60" i="1" s="1"/>
  <c r="H136" i="2"/>
  <c r="I140" i="1" s="1"/>
  <c r="M61" i="2"/>
  <c r="M65" i="1" s="1"/>
  <c r="N27" i="2"/>
  <c r="O27" i="2" s="1"/>
  <c r="O31" i="1" s="1"/>
  <c r="N55" i="2"/>
  <c r="O55" i="2" s="1"/>
  <c r="O59" i="1" s="1"/>
  <c r="H64" i="2"/>
  <c r="I68" i="1" s="1"/>
  <c r="N80" i="2"/>
  <c r="O80" i="2" s="1"/>
  <c r="O84" i="1" s="1"/>
  <c r="H53" i="2"/>
  <c r="I57" i="1" s="1"/>
  <c r="R118" i="2"/>
  <c r="Q122" i="1" s="1"/>
  <c r="R135" i="2"/>
  <c r="Q139" i="1" s="1"/>
  <c r="S61" i="2"/>
  <c r="R65" i="1" s="1"/>
  <c r="R141" i="2"/>
  <c r="Q145" i="1" s="1"/>
  <c r="M130" i="2"/>
  <c r="M134" i="1" s="1"/>
  <c r="N174" i="2"/>
  <c r="N178" i="1" s="1"/>
  <c r="H137" i="2"/>
  <c r="I141" i="1" s="1"/>
  <c r="S171" i="2"/>
  <c r="R175" i="1" s="1"/>
  <c r="N195" i="4"/>
  <c r="N197" i="3" s="1"/>
  <c r="D326" i="4"/>
  <c r="F328" i="3" s="1"/>
  <c r="H140" i="4"/>
  <c r="I142" i="3" s="1"/>
  <c r="M19" i="4"/>
  <c r="M21" i="3" s="1"/>
  <c r="N160" i="2"/>
  <c r="O160" i="2" s="1"/>
  <c r="O164" i="1" s="1"/>
  <c r="N19" i="4"/>
  <c r="N21" i="3" s="1"/>
  <c r="J121" i="4"/>
  <c r="K123" i="3" s="1"/>
  <c r="I83" i="2"/>
  <c r="J83" i="2" s="1"/>
  <c r="K87" i="1" s="1"/>
  <c r="D135" i="2"/>
  <c r="E135" i="2" s="1"/>
  <c r="G139" i="1" s="1"/>
  <c r="K241" i="3"/>
  <c r="J241" i="3"/>
  <c r="N97" i="4"/>
  <c r="N99" i="3" s="1"/>
  <c r="H104" i="4"/>
  <c r="I106" i="3" s="1"/>
  <c r="D155" i="2"/>
  <c r="F159" i="1" s="1"/>
  <c r="N243" i="3"/>
  <c r="J133" i="4"/>
  <c r="K135" i="3" s="1"/>
  <c r="S170" i="2"/>
  <c r="T170" i="2" s="1"/>
  <c r="S174" i="1" s="1"/>
  <c r="J26" i="4"/>
  <c r="K28" i="3" s="1"/>
  <c r="K257" i="3"/>
  <c r="N63" i="2"/>
  <c r="N67" i="1" s="1"/>
  <c r="H37" i="2"/>
  <c r="I41" i="1" s="1"/>
  <c r="T110" i="4"/>
  <c r="S112" i="3" s="1"/>
  <c r="H171" i="2"/>
  <c r="I175" i="1" s="1"/>
  <c r="I122" i="2"/>
  <c r="J126" i="1" s="1"/>
  <c r="I124" i="2"/>
  <c r="J124" i="2" s="1"/>
  <c r="K128" i="1" s="1"/>
  <c r="D123" i="2"/>
  <c r="F127" i="1" s="1"/>
  <c r="I62" i="2"/>
  <c r="J66" i="1" s="1"/>
  <c r="S42" i="2"/>
  <c r="R46" i="1" s="1"/>
  <c r="D50" i="2"/>
  <c r="F54" i="1" s="1"/>
  <c r="S94" i="2"/>
  <c r="R98" i="1" s="1"/>
  <c r="I159" i="2"/>
  <c r="J163" i="1" s="1"/>
  <c r="M13" i="2"/>
  <c r="M17" i="1" s="1"/>
  <c r="I18" i="2"/>
  <c r="J22" i="1" s="1"/>
  <c r="M21" i="2"/>
  <c r="M25" i="1" s="1"/>
  <c r="D26" i="2"/>
  <c r="E26" i="2" s="1"/>
  <c r="G30" i="1" s="1"/>
  <c r="I101" i="2"/>
  <c r="J101" i="2" s="1"/>
  <c r="K105" i="1" s="1"/>
  <c r="I110" i="2"/>
  <c r="J114" i="1" s="1"/>
  <c r="C141" i="2"/>
  <c r="E145" i="1" s="1"/>
  <c r="N59" i="2"/>
  <c r="O59" i="2" s="1"/>
  <c r="O63" i="1" s="1"/>
  <c r="I8" i="2"/>
  <c r="J8" i="2" s="1"/>
  <c r="K12" i="1" s="1"/>
  <c r="C17" i="2"/>
  <c r="E21" i="1" s="1"/>
  <c r="N20" i="2"/>
  <c r="O20" i="2" s="1"/>
  <c r="O24" i="1" s="1"/>
  <c r="I40" i="2"/>
  <c r="J44" i="1" s="1"/>
  <c r="S62" i="2"/>
  <c r="R66" i="1" s="1"/>
  <c r="M66" i="2"/>
  <c r="M70" i="1" s="1"/>
  <c r="I78" i="2"/>
  <c r="J78" i="2" s="1"/>
  <c r="K82" i="1" s="1"/>
  <c r="N91" i="2"/>
  <c r="N95" i="1" s="1"/>
  <c r="S110" i="2"/>
  <c r="T110" i="2" s="1"/>
  <c r="S114" i="1" s="1"/>
  <c r="N141" i="2"/>
  <c r="O141" i="2" s="1"/>
  <c r="O145" i="1" s="1"/>
  <c r="T97" i="2"/>
  <c r="S101" i="1" s="1"/>
  <c r="R9" i="2"/>
  <c r="Q13" i="1" s="1"/>
  <c r="H25" i="2"/>
  <c r="I29" i="1" s="1"/>
  <c r="S50" i="2"/>
  <c r="R54" i="1" s="1"/>
  <c r="N65" i="2"/>
  <c r="N69" i="1" s="1"/>
  <c r="D67" i="2"/>
  <c r="F71" i="1" s="1"/>
  <c r="H83" i="2"/>
  <c r="I87" i="1" s="1"/>
  <c r="D111" i="2"/>
  <c r="E111" i="2" s="1"/>
  <c r="G115" i="1" s="1"/>
  <c r="S124" i="2"/>
  <c r="T124" i="2" s="1"/>
  <c r="S128" i="1" s="1"/>
  <c r="I131" i="2"/>
  <c r="J135" i="1" s="1"/>
  <c r="H11" i="2"/>
  <c r="I15" i="1" s="1"/>
  <c r="D13" i="2"/>
  <c r="E13" i="2" s="1"/>
  <c r="G17" i="1" s="1"/>
  <c r="D21" i="2"/>
  <c r="E21" i="2" s="1"/>
  <c r="G25" i="1" s="1"/>
  <c r="S24" i="2"/>
  <c r="T24" i="2" s="1"/>
  <c r="S28" i="1" s="1"/>
  <c r="M29" i="2"/>
  <c r="M33" i="1" s="1"/>
  <c r="I52" i="2"/>
  <c r="J52" i="2" s="1"/>
  <c r="K56" i="1" s="1"/>
  <c r="N57" i="2"/>
  <c r="O57" i="2" s="1"/>
  <c r="O61" i="1" s="1"/>
  <c r="D59" i="2"/>
  <c r="F63" i="1" s="1"/>
  <c r="D73" i="2"/>
  <c r="E73" i="2" s="1"/>
  <c r="G77" i="1" s="1"/>
  <c r="C78" i="2"/>
  <c r="E82" i="1" s="1"/>
  <c r="I80" i="2"/>
  <c r="J80" i="2" s="1"/>
  <c r="K84" i="1" s="1"/>
  <c r="N83" i="2"/>
  <c r="N87" i="1" s="1"/>
  <c r="R91" i="2"/>
  <c r="Q95" i="1" s="1"/>
  <c r="C124" i="2"/>
  <c r="E128" i="1" s="1"/>
  <c r="I138" i="2"/>
  <c r="J138" i="2" s="1"/>
  <c r="K142" i="1" s="1"/>
  <c r="I150" i="2"/>
  <c r="J150" i="2" s="1"/>
  <c r="K154" i="1" s="1"/>
  <c r="M106" i="2"/>
  <c r="M110" i="1" s="1"/>
  <c r="N113" i="2"/>
  <c r="N117" i="1" s="1"/>
  <c r="N116" i="2"/>
  <c r="O116" i="2" s="1"/>
  <c r="O120" i="1" s="1"/>
  <c r="I120" i="2"/>
  <c r="J124" i="1" s="1"/>
  <c r="M135" i="2"/>
  <c r="M139" i="1" s="1"/>
  <c r="I137" i="2"/>
  <c r="J137" i="2" s="1"/>
  <c r="K141" i="1" s="1"/>
  <c r="I144" i="2"/>
  <c r="J144" i="2" s="1"/>
  <c r="K148" i="1" s="1"/>
  <c r="I155" i="2"/>
  <c r="J155" i="2" s="1"/>
  <c r="K159" i="1" s="1"/>
  <c r="I129" i="2"/>
  <c r="J129" i="2" s="1"/>
  <c r="K133" i="1" s="1"/>
  <c r="C140" i="2"/>
  <c r="E144" i="1" s="1"/>
  <c r="M150" i="2"/>
  <c r="M154" i="1" s="1"/>
  <c r="H162" i="2"/>
  <c r="I166" i="1" s="1"/>
  <c r="R160" i="2"/>
  <c r="Q164" i="1" s="1"/>
  <c r="M164" i="2"/>
  <c r="M168" i="1" s="1"/>
  <c r="M172" i="2"/>
  <c r="M176" i="1" s="1"/>
  <c r="I121" i="2"/>
  <c r="J121" i="2" s="1"/>
  <c r="K125" i="1" s="1"/>
  <c r="J166" i="4"/>
  <c r="K168" i="3" s="1"/>
  <c r="I74" i="2"/>
  <c r="J78" i="1" s="1"/>
  <c r="H33" i="2"/>
  <c r="I37" i="1" s="1"/>
  <c r="S65" i="2"/>
  <c r="R69" i="1" s="1"/>
  <c r="S78" i="2"/>
  <c r="R82" i="1" s="1"/>
  <c r="O82" i="2"/>
  <c r="O86" i="1" s="1"/>
  <c r="C6" i="2"/>
  <c r="E10" i="1" s="1"/>
  <c r="D40" i="2"/>
  <c r="E40" i="2" s="1"/>
  <c r="G44" i="1" s="1"/>
  <c r="O41" i="2"/>
  <c r="O45" i="1" s="1"/>
  <c r="S57" i="2"/>
  <c r="R61" i="1" s="1"/>
  <c r="M64" i="2"/>
  <c r="M68" i="1" s="1"/>
  <c r="S82" i="2"/>
  <c r="T82" i="2" s="1"/>
  <c r="S86" i="1" s="1"/>
  <c r="S95" i="2"/>
  <c r="T95" i="2" s="1"/>
  <c r="S99" i="1" s="1"/>
  <c r="M6" i="2"/>
  <c r="M10" i="1" s="1"/>
  <c r="I12" i="2"/>
  <c r="J12" i="2" s="1"/>
  <c r="K16" i="1" s="1"/>
  <c r="C22" i="2"/>
  <c r="E26" i="1" s="1"/>
  <c r="C42" i="2"/>
  <c r="E46" i="1" s="1"/>
  <c r="N51" i="2"/>
  <c r="N55" i="1" s="1"/>
  <c r="R59" i="2"/>
  <c r="Q63" i="1" s="1"/>
  <c r="H77" i="2"/>
  <c r="I81" i="1" s="1"/>
  <c r="S122" i="2"/>
  <c r="R126" i="1" s="1"/>
  <c r="N166" i="2"/>
  <c r="N170" i="1" s="1"/>
  <c r="N119" i="2"/>
  <c r="O119" i="2" s="1"/>
  <c r="O123" i="1" s="1"/>
  <c r="D121" i="2"/>
  <c r="F125" i="1" s="1"/>
  <c r="D126" i="2"/>
  <c r="E126" i="2" s="1"/>
  <c r="G130" i="1" s="1"/>
  <c r="H149" i="2"/>
  <c r="I153" i="1" s="1"/>
  <c r="D103" i="2"/>
  <c r="F107" i="1" s="1"/>
  <c r="M126" i="2"/>
  <c r="M130" i="1" s="1"/>
  <c r="M157" i="2"/>
  <c r="M161" i="1" s="1"/>
  <c r="S152" i="2"/>
  <c r="R156" i="1" s="1"/>
  <c r="N154" i="2"/>
  <c r="N158" i="1" s="1"/>
  <c r="C171" i="2"/>
  <c r="E175" i="1" s="1"/>
  <c r="D150" i="2"/>
  <c r="E150" i="2" s="1"/>
  <c r="G154" i="1" s="1"/>
  <c r="O151" i="2"/>
  <c r="O155" i="1" s="1"/>
  <c r="R159" i="2"/>
  <c r="Q163" i="1" s="1"/>
  <c r="M161" i="2"/>
  <c r="M165" i="1" s="1"/>
  <c r="S163" i="2"/>
  <c r="T163" i="2" s="1"/>
  <c r="S167" i="1" s="1"/>
  <c r="N169" i="2"/>
  <c r="O169" i="2" s="1"/>
  <c r="O173" i="1" s="1"/>
  <c r="J327" i="4"/>
  <c r="O136" i="4"/>
  <c r="O138" i="3" s="1"/>
  <c r="O196" i="4"/>
  <c r="O198" i="3" s="1"/>
  <c r="S150" i="2"/>
  <c r="R154" i="1" s="1"/>
  <c r="N171" i="2"/>
  <c r="N175" i="1" s="1"/>
  <c r="E44" i="4"/>
  <c r="G46" i="3" s="1"/>
  <c r="C86" i="2"/>
  <c r="E90" i="1" s="1"/>
  <c r="D86" i="2"/>
  <c r="F90" i="1" s="1"/>
  <c r="C118" i="2"/>
  <c r="E122" i="1" s="1"/>
  <c r="D118" i="2"/>
  <c r="E118" i="2" s="1"/>
  <c r="G122" i="1" s="1"/>
  <c r="R107" i="2"/>
  <c r="Q111" i="1" s="1"/>
  <c r="S107" i="2"/>
  <c r="R111" i="1" s="1"/>
  <c r="J212" i="3"/>
  <c r="J210" i="4"/>
  <c r="K212" i="3" s="1"/>
  <c r="M104" i="4"/>
  <c r="M106" i="3" s="1"/>
  <c r="I173" i="2"/>
  <c r="J177" i="1" s="1"/>
  <c r="H145" i="2"/>
  <c r="I149" i="1" s="1"/>
  <c r="H57" i="1"/>
  <c r="N124" i="2"/>
  <c r="N128" i="1" s="1"/>
  <c r="P147" i="1"/>
  <c r="E345" i="4"/>
  <c r="S331" i="3"/>
  <c r="K239" i="3"/>
  <c r="J25" i="3"/>
  <c r="N104" i="4"/>
  <c r="O104" i="4" s="1"/>
  <c r="O106" i="3" s="1"/>
  <c r="H173" i="2"/>
  <c r="I177" i="1" s="1"/>
  <c r="D175" i="2"/>
  <c r="F179" i="1" s="1"/>
  <c r="D167" i="2"/>
  <c r="E167" i="2" s="1"/>
  <c r="G171" i="1" s="1"/>
  <c r="I158" i="2"/>
  <c r="J158" i="2" s="1"/>
  <c r="K162" i="1" s="1"/>
  <c r="H153" i="2"/>
  <c r="I157" i="1" s="1"/>
  <c r="H145" i="1"/>
  <c r="C50" i="2"/>
  <c r="E54" i="1" s="1"/>
  <c r="M90" i="4"/>
  <c r="M92" i="3" s="1"/>
  <c r="R131" i="3"/>
  <c r="T129" i="4"/>
  <c r="S131" i="3" s="1"/>
  <c r="J115" i="3"/>
  <c r="J113" i="4"/>
  <c r="K115" i="3" s="1"/>
  <c r="H49" i="2"/>
  <c r="I53" i="1" s="1"/>
  <c r="H53" i="1"/>
  <c r="L96" i="1"/>
  <c r="N92" i="2"/>
  <c r="N96" i="1" s="1"/>
  <c r="L160" i="1"/>
  <c r="M156" i="2"/>
  <c r="M160" i="1" s="1"/>
  <c r="R150" i="3"/>
  <c r="T148" i="4"/>
  <c r="S150" i="3" s="1"/>
  <c r="R288" i="3"/>
  <c r="S288" i="3"/>
  <c r="N173" i="3"/>
  <c r="O171" i="4"/>
  <c r="O173" i="3" s="1"/>
  <c r="R36" i="3"/>
  <c r="T34" i="4"/>
  <c r="S36" i="3" s="1"/>
  <c r="O22" i="4"/>
  <c r="O24" i="3" s="1"/>
  <c r="N114" i="2"/>
  <c r="R110" i="3"/>
  <c r="T108" i="4"/>
  <c r="S110" i="3" s="1"/>
  <c r="E38" i="4"/>
  <c r="G40" i="3" s="1"/>
  <c r="P36" i="1"/>
  <c r="S32" i="2"/>
  <c r="R36" i="1" s="1"/>
  <c r="T151" i="4"/>
  <c r="S153" i="3" s="1"/>
  <c r="R164" i="2"/>
  <c r="Q168" i="1" s="1"/>
  <c r="H133" i="2"/>
  <c r="I137" i="1" s="1"/>
  <c r="M132" i="2"/>
  <c r="M136" i="1" s="1"/>
  <c r="C155" i="2"/>
  <c r="E159" i="1" s="1"/>
  <c r="C12" i="2"/>
  <c r="E16" i="1" s="1"/>
  <c r="R251" i="4"/>
  <c r="Q253" i="3" s="1"/>
  <c r="M98" i="2"/>
  <c r="M102" i="1" s="1"/>
  <c r="M8" i="2"/>
  <c r="M12" i="1" s="1"/>
  <c r="S30" i="2"/>
  <c r="T30" i="2" s="1"/>
  <c r="S34" i="1" s="1"/>
  <c r="D64" i="2"/>
  <c r="E64" i="2" s="1"/>
  <c r="G68" i="1" s="1"/>
  <c r="H97" i="2"/>
  <c r="I101" i="1" s="1"/>
  <c r="D120" i="2"/>
  <c r="E120" i="2" s="1"/>
  <c r="G124" i="1" s="1"/>
  <c r="R151" i="2"/>
  <c r="Q155" i="1" s="1"/>
  <c r="M16" i="2"/>
  <c r="M20" i="1" s="1"/>
  <c r="D37" i="2"/>
  <c r="E37" i="2" s="1"/>
  <c r="G41" i="1" s="1"/>
  <c r="D9" i="2"/>
  <c r="E9" i="2" s="1"/>
  <c r="G13" i="1" s="1"/>
  <c r="R17" i="2"/>
  <c r="Q21" i="1" s="1"/>
  <c r="D43" i="2"/>
  <c r="E43" i="2" s="1"/>
  <c r="G47" i="1" s="1"/>
  <c r="N19" i="2"/>
  <c r="O19" i="2" s="1"/>
  <c r="O23" i="1" s="1"/>
  <c r="S25" i="2"/>
  <c r="R29" i="1" s="1"/>
  <c r="D33" i="2"/>
  <c r="E33" i="2" s="1"/>
  <c r="G37" i="1" s="1"/>
  <c r="N43" i="2"/>
  <c r="N47" i="1" s="1"/>
  <c r="D45" i="2"/>
  <c r="E45" i="2" s="1"/>
  <c r="G49" i="1" s="1"/>
  <c r="N49" i="2"/>
  <c r="O49" i="2" s="1"/>
  <c r="O53" i="1" s="1"/>
  <c r="D51" i="2"/>
  <c r="E51" i="2" s="1"/>
  <c r="G55" i="1" s="1"/>
  <c r="S71" i="2"/>
  <c r="R75" i="1" s="1"/>
  <c r="S73" i="2"/>
  <c r="T73" i="2" s="1"/>
  <c r="S77" i="1" s="1"/>
  <c r="D97" i="2"/>
  <c r="F101" i="1" s="1"/>
  <c r="S98" i="2"/>
  <c r="T98" i="2" s="1"/>
  <c r="S102" i="1" s="1"/>
  <c r="N107" i="2"/>
  <c r="O107" i="2" s="1"/>
  <c r="O111" i="1" s="1"/>
  <c r="R121" i="2"/>
  <c r="Q125" i="1" s="1"/>
  <c r="D129" i="2"/>
  <c r="E129" i="2" s="1"/>
  <c r="G133" i="1" s="1"/>
  <c r="D132" i="2"/>
  <c r="F136" i="1" s="1"/>
  <c r="I86" i="2"/>
  <c r="J90" i="1" s="1"/>
  <c r="M9" i="2"/>
  <c r="M13" i="1" s="1"/>
  <c r="R11" i="2"/>
  <c r="Q15" i="1" s="1"/>
  <c r="M26" i="2"/>
  <c r="M30" i="1" s="1"/>
  <c r="M30" i="2"/>
  <c r="M34" i="1" s="1"/>
  <c r="S39" i="2"/>
  <c r="R43" i="1" s="1"/>
  <c r="H50" i="2"/>
  <c r="I54" i="1" s="1"/>
  <c r="I68" i="2"/>
  <c r="J72" i="1" s="1"/>
  <c r="C70" i="2"/>
  <c r="E74" i="1" s="1"/>
  <c r="N73" i="2"/>
  <c r="N77" i="1" s="1"/>
  <c r="D75" i="2"/>
  <c r="F79" i="1" s="1"/>
  <c r="S90" i="2"/>
  <c r="T90" i="2" s="1"/>
  <c r="S94" i="1" s="1"/>
  <c r="D104" i="2"/>
  <c r="F108" i="1" s="1"/>
  <c r="R130" i="2"/>
  <c r="Q134" i="1" s="1"/>
  <c r="R108" i="2"/>
  <c r="Q112" i="1" s="1"/>
  <c r="H115" i="2"/>
  <c r="I119" i="1" s="1"/>
  <c r="D119" i="2"/>
  <c r="F123" i="1" s="1"/>
  <c r="N123" i="2"/>
  <c r="N127" i="1" s="1"/>
  <c r="D136" i="2"/>
  <c r="E136" i="2" s="1"/>
  <c r="G140" i="1" s="1"/>
  <c r="N142" i="2"/>
  <c r="N146" i="1" s="1"/>
  <c r="D156" i="2"/>
  <c r="F160" i="1" s="1"/>
  <c r="S169" i="2"/>
  <c r="T169" i="2" s="1"/>
  <c r="S173" i="1" s="1"/>
  <c r="H111" i="2"/>
  <c r="I115" i="1" s="1"/>
  <c r="I116" i="2"/>
  <c r="J120" i="1" s="1"/>
  <c r="D134" i="2"/>
  <c r="F138" i="1" s="1"/>
  <c r="M136" i="2"/>
  <c r="M140" i="1" s="1"/>
  <c r="N138" i="2"/>
  <c r="N142" i="1" s="1"/>
  <c r="M140" i="2"/>
  <c r="M144" i="1" s="1"/>
  <c r="D149" i="2"/>
  <c r="E149" i="2" s="1"/>
  <c r="G153" i="1" s="1"/>
  <c r="R154" i="2"/>
  <c r="Q158" i="1" s="1"/>
  <c r="R167" i="2"/>
  <c r="Q171" i="1" s="1"/>
  <c r="M149" i="2"/>
  <c r="M153" i="1" s="1"/>
  <c r="N159" i="2"/>
  <c r="N163" i="1" s="1"/>
  <c r="D165" i="2"/>
  <c r="E165" i="2" s="1"/>
  <c r="G169" i="1" s="1"/>
  <c r="S166" i="2"/>
  <c r="R170" i="1" s="1"/>
  <c r="D173" i="2"/>
  <c r="E173" i="2" s="1"/>
  <c r="G177" i="1" s="1"/>
  <c r="R174" i="2"/>
  <c r="Q178" i="1" s="1"/>
  <c r="R67" i="2"/>
  <c r="Q71" i="1" s="1"/>
  <c r="S74" i="2"/>
  <c r="T74" i="2" s="1"/>
  <c r="S78" i="1" s="1"/>
  <c r="D85" i="2"/>
  <c r="E85" i="2" s="1"/>
  <c r="G89" i="1" s="1"/>
  <c r="D87" i="2"/>
  <c r="F91" i="1" s="1"/>
  <c r="S88" i="2"/>
  <c r="T88" i="2" s="1"/>
  <c r="S92" i="1" s="1"/>
  <c r="S93" i="2"/>
  <c r="R97" i="1" s="1"/>
  <c r="D109" i="2"/>
  <c r="E109" i="2" s="1"/>
  <c r="G113" i="1" s="1"/>
  <c r="D112" i="2"/>
  <c r="E112" i="2" s="1"/>
  <c r="G116" i="1" s="1"/>
  <c r="D147" i="2"/>
  <c r="F151" i="1" s="1"/>
  <c r="D115" i="2"/>
  <c r="E115" i="2" s="1"/>
  <c r="G119" i="1" s="1"/>
  <c r="H122" i="2"/>
  <c r="I126" i="1" s="1"/>
  <c r="R131" i="2"/>
  <c r="Q135" i="1" s="1"/>
  <c r="N147" i="2"/>
  <c r="N151" i="1" s="1"/>
  <c r="D151" i="2"/>
  <c r="F155" i="1" s="1"/>
  <c r="H158" i="2"/>
  <c r="I162" i="1" s="1"/>
  <c r="N105" i="2"/>
  <c r="N109" i="1" s="1"/>
  <c r="D107" i="2"/>
  <c r="E107" i="2" s="1"/>
  <c r="G111" i="1" s="1"/>
  <c r="D131" i="2"/>
  <c r="E131" i="2" s="1"/>
  <c r="G135" i="1" s="1"/>
  <c r="C138" i="2"/>
  <c r="E142" i="1" s="1"/>
  <c r="N148" i="2"/>
  <c r="O148" i="2" s="1"/>
  <c r="O152" i="1" s="1"/>
  <c r="D153" i="2"/>
  <c r="E153" i="2" s="1"/>
  <c r="G157" i="1" s="1"/>
  <c r="D166" i="2"/>
  <c r="E166" i="2" s="1"/>
  <c r="G170" i="1" s="1"/>
  <c r="C158" i="2"/>
  <c r="E162" i="1" s="1"/>
  <c r="M168" i="2"/>
  <c r="M172" i="1" s="1"/>
  <c r="D172" i="2"/>
  <c r="F176" i="1" s="1"/>
  <c r="N162" i="2"/>
  <c r="N166" i="1" s="1"/>
  <c r="D176" i="2"/>
  <c r="F180" i="1" s="1"/>
  <c r="M195" i="4"/>
  <c r="M197" i="3" s="1"/>
  <c r="J184" i="4"/>
  <c r="K186" i="3" s="1"/>
  <c r="J186" i="3"/>
  <c r="S292" i="3"/>
  <c r="H32" i="2"/>
  <c r="I36" i="1" s="1"/>
  <c r="I157" i="2"/>
  <c r="J157" i="2" s="1"/>
  <c r="K161" i="1" s="1"/>
  <c r="I104" i="2"/>
  <c r="J108" i="1" s="1"/>
  <c r="S168" i="2"/>
  <c r="R172" i="1" s="1"/>
  <c r="H45" i="2"/>
  <c r="I49" i="1" s="1"/>
  <c r="H17" i="2"/>
  <c r="I21" i="1" s="1"/>
  <c r="M24" i="2"/>
  <c r="M28" i="1" s="1"/>
  <c r="D148" i="2"/>
  <c r="F152" i="1" s="1"/>
  <c r="S91" i="2"/>
  <c r="R95" i="1" s="1"/>
  <c r="I37" i="2"/>
  <c r="J41" i="1" s="1"/>
  <c r="E164" i="4"/>
  <c r="G166" i="3" s="1"/>
  <c r="J11" i="4"/>
  <c r="K13" i="3" s="1"/>
  <c r="N106" i="2"/>
  <c r="N110" i="1" s="1"/>
  <c r="N135" i="2"/>
  <c r="N139" i="1" s="1"/>
  <c r="N344" i="4"/>
  <c r="C326" i="4"/>
  <c r="E328" i="3" s="1"/>
  <c r="N172" i="2"/>
  <c r="N176" i="1" s="1"/>
  <c r="N164" i="2"/>
  <c r="N168" i="1" s="1"/>
  <c r="N156" i="2"/>
  <c r="N160" i="1" s="1"/>
  <c r="S164" i="2"/>
  <c r="T164" i="2" s="1"/>
  <c r="S168" i="1" s="1"/>
  <c r="S38" i="2"/>
  <c r="T38" i="2" s="1"/>
  <c r="S42" i="1" s="1"/>
  <c r="I28" i="2"/>
  <c r="J32" i="1" s="1"/>
  <c r="C175" i="2"/>
  <c r="E179" i="1" s="1"/>
  <c r="N170" i="2"/>
  <c r="O170" i="2" s="1"/>
  <c r="O174" i="1" s="1"/>
  <c r="D163" i="2"/>
  <c r="F167" i="1" s="1"/>
  <c r="I125" i="2"/>
  <c r="J125" i="2" s="1"/>
  <c r="K129" i="1" s="1"/>
  <c r="H113" i="2"/>
  <c r="I117" i="1" s="1"/>
  <c r="D23" i="2"/>
  <c r="F27" i="1" s="1"/>
  <c r="C102" i="2"/>
  <c r="E106" i="1" s="1"/>
  <c r="C166" i="2"/>
  <c r="E170" i="1" s="1"/>
  <c r="P111" i="1"/>
  <c r="D20" i="2"/>
  <c r="E20" i="2" s="1"/>
  <c r="G24" i="1" s="1"/>
  <c r="N48" i="2"/>
  <c r="N52" i="1" s="1"/>
  <c r="L32" i="1"/>
  <c r="O250" i="3"/>
  <c r="E118" i="4"/>
  <c r="G120" i="3" s="1"/>
  <c r="N58" i="2"/>
  <c r="N62" i="1" s="1"/>
  <c r="I91" i="2"/>
  <c r="T54" i="4"/>
  <c r="S56" i="3" s="1"/>
  <c r="H129" i="2"/>
  <c r="I133" i="1" s="1"/>
  <c r="L120" i="1"/>
  <c r="G343" i="3"/>
  <c r="T59" i="4"/>
  <c r="S61" i="3" s="1"/>
  <c r="C164" i="2"/>
  <c r="E168" i="1" s="1"/>
  <c r="N46" i="2"/>
  <c r="N50" i="1" s="1"/>
  <c r="H117" i="2"/>
  <c r="I121" i="1" s="1"/>
  <c r="J58" i="4"/>
  <c r="K60" i="3" s="1"/>
  <c r="I105" i="2"/>
  <c r="J109" i="1" s="1"/>
  <c r="J59" i="2"/>
  <c r="K63" i="1" s="1"/>
  <c r="S23" i="2"/>
  <c r="T23" i="2" s="1"/>
  <c r="S27" i="1" s="1"/>
  <c r="J112" i="4"/>
  <c r="K114" i="3" s="1"/>
  <c r="N70" i="3"/>
  <c r="I35" i="2"/>
  <c r="O11" i="4"/>
  <c r="O13" i="3" s="1"/>
  <c r="J77" i="4"/>
  <c r="K79" i="3" s="1"/>
  <c r="J79" i="3"/>
  <c r="O85" i="4"/>
  <c r="O87" i="3" s="1"/>
  <c r="N87" i="3"/>
  <c r="F274" i="3"/>
  <c r="G274" i="3"/>
  <c r="L48" i="1"/>
  <c r="M44" i="2"/>
  <c r="M48" i="1" s="1"/>
  <c r="D18" i="1"/>
  <c r="D14" i="2"/>
  <c r="E14" i="2" s="1"/>
  <c r="G18" i="1" s="1"/>
  <c r="C14" i="2"/>
  <c r="E18" i="1" s="1"/>
  <c r="L81" i="1"/>
  <c r="N77" i="2"/>
  <c r="N81" i="1" s="1"/>
  <c r="P88" i="1"/>
  <c r="S84" i="2"/>
  <c r="R88" i="1" s="1"/>
  <c r="R84" i="2"/>
  <c r="Q88" i="1" s="1"/>
  <c r="L122" i="1"/>
  <c r="N118" i="2"/>
  <c r="M118" i="2"/>
  <c r="M122" i="1" s="1"/>
  <c r="D34" i="1"/>
  <c r="D30" i="2"/>
  <c r="F34" i="1" s="1"/>
  <c r="P37" i="1"/>
  <c r="R33" i="2"/>
  <c r="Q37" i="1" s="1"/>
  <c r="R54" i="2"/>
  <c r="Q58" i="1" s="1"/>
  <c r="S54" i="2"/>
  <c r="R58" i="1" s="1"/>
  <c r="D88" i="1"/>
  <c r="D84" i="2"/>
  <c r="E84" i="2" s="1"/>
  <c r="G88" i="1" s="1"/>
  <c r="S92" i="2"/>
  <c r="P96" i="1"/>
  <c r="R92" i="2"/>
  <c r="Q96" i="1" s="1"/>
  <c r="P85" i="1"/>
  <c r="S81" i="2"/>
  <c r="H106" i="1"/>
  <c r="I102" i="2"/>
  <c r="J102" i="2" s="1"/>
  <c r="K106" i="1" s="1"/>
  <c r="D28" i="1"/>
  <c r="D24" i="2"/>
  <c r="E24" i="2" s="1"/>
  <c r="G28" i="1" s="1"/>
  <c r="P53" i="1"/>
  <c r="S49" i="2"/>
  <c r="R53" i="1" s="1"/>
  <c r="H123" i="1"/>
  <c r="I119" i="2"/>
  <c r="D164" i="1"/>
  <c r="C160" i="2"/>
  <c r="E164" i="1" s="1"/>
  <c r="L26" i="1"/>
  <c r="N22" i="2"/>
  <c r="M22" i="2"/>
  <c r="M26" i="1" s="1"/>
  <c r="S63" i="2"/>
  <c r="T63" i="2" s="1"/>
  <c r="S67" i="1" s="1"/>
  <c r="P67" i="1"/>
  <c r="L72" i="1"/>
  <c r="N68" i="2"/>
  <c r="O68" i="2" s="1"/>
  <c r="O72" i="1" s="1"/>
  <c r="P128" i="1"/>
  <c r="R124" i="2"/>
  <c r="Q128" i="1" s="1"/>
  <c r="D32" i="1"/>
  <c r="C28" i="2"/>
  <c r="E32" i="1" s="1"/>
  <c r="D28" i="2"/>
  <c r="F32" i="1" s="1"/>
  <c r="L66" i="1"/>
  <c r="M62" i="2"/>
  <c r="M66" i="1" s="1"/>
  <c r="H94" i="1"/>
  <c r="H90" i="2"/>
  <c r="I94" i="1" s="1"/>
  <c r="I90" i="2"/>
  <c r="J94" i="1" s="1"/>
  <c r="P120" i="1"/>
  <c r="R116" i="2"/>
  <c r="Q120" i="1" s="1"/>
  <c r="S116" i="2"/>
  <c r="R120" i="1" s="1"/>
  <c r="H147" i="1"/>
  <c r="I143" i="2"/>
  <c r="R162" i="2"/>
  <c r="Q166" i="1" s="1"/>
  <c r="P166" i="1"/>
  <c r="S162" i="2"/>
  <c r="C110" i="2"/>
  <c r="E114" i="1" s="1"/>
  <c r="D110" i="2"/>
  <c r="F114" i="1" s="1"/>
  <c r="D146" i="1"/>
  <c r="C142" i="2"/>
  <c r="E146" i="1" s="1"/>
  <c r="H148" i="1"/>
  <c r="H144" i="2"/>
  <c r="I148" i="1" s="1"/>
  <c r="D122" i="2"/>
  <c r="F126" i="1" s="1"/>
  <c r="C122" i="2"/>
  <c r="E126" i="1" s="1"/>
  <c r="D146" i="2"/>
  <c r="E146" i="2" s="1"/>
  <c r="G150" i="1" s="1"/>
  <c r="C146" i="2"/>
  <c r="E150" i="1" s="1"/>
  <c r="P159" i="1"/>
  <c r="R155" i="2"/>
  <c r="Q159" i="1" s="1"/>
  <c r="S155" i="2"/>
  <c r="R159" i="1" s="1"/>
  <c r="H174" i="1"/>
  <c r="I170" i="2"/>
  <c r="J174" i="1" s="1"/>
  <c r="H170" i="1"/>
  <c r="H166" i="2"/>
  <c r="I170" i="1" s="1"/>
  <c r="R147" i="3"/>
  <c r="T145" i="4"/>
  <c r="S147" i="3" s="1"/>
  <c r="O23" i="4"/>
  <c r="O25" i="3" s="1"/>
  <c r="N25" i="3"/>
  <c r="T180" i="4"/>
  <c r="R182" i="3"/>
  <c r="O76" i="4"/>
  <c r="O78" i="3" s="1"/>
  <c r="N78" i="3"/>
  <c r="C163" i="2"/>
  <c r="E167" i="1" s="1"/>
  <c r="D114" i="1"/>
  <c r="D66" i="1"/>
  <c r="N24" i="2"/>
  <c r="O24" i="2" s="1"/>
  <c r="O28" i="1" s="1"/>
  <c r="M60" i="2"/>
  <c r="M64" i="1" s="1"/>
  <c r="L24" i="1"/>
  <c r="M127" i="2"/>
  <c r="M131" i="1" s="1"/>
  <c r="I38" i="2"/>
  <c r="J42" i="1" s="1"/>
  <c r="N18" i="2"/>
  <c r="R255" i="3"/>
  <c r="S255" i="3"/>
  <c r="S60" i="2"/>
  <c r="R64" i="1" s="1"/>
  <c r="R60" i="2"/>
  <c r="Q64" i="1" s="1"/>
  <c r="P64" i="1"/>
  <c r="M32" i="2"/>
  <c r="M36" i="1" s="1"/>
  <c r="L36" i="1"/>
  <c r="D48" i="1"/>
  <c r="D44" i="2"/>
  <c r="E44" i="2" s="1"/>
  <c r="G48" i="1" s="1"/>
  <c r="I57" i="2"/>
  <c r="J61" i="1" s="1"/>
  <c r="H57" i="2"/>
  <c r="I61" i="1" s="1"/>
  <c r="D104" i="1"/>
  <c r="C100" i="2"/>
  <c r="E104" i="1" s="1"/>
  <c r="D100" i="2"/>
  <c r="E100" i="2" s="1"/>
  <c r="G104" i="1" s="1"/>
  <c r="R123" i="2"/>
  <c r="Q127" i="1" s="1"/>
  <c r="P127" i="1"/>
  <c r="N34" i="2"/>
  <c r="N38" i="1" s="1"/>
  <c r="L38" i="1"/>
  <c r="H131" i="1"/>
  <c r="I127" i="2"/>
  <c r="D120" i="1"/>
  <c r="C116" i="2"/>
  <c r="E120" i="1" s="1"/>
  <c r="D116" i="2"/>
  <c r="F120" i="1" s="1"/>
  <c r="H146" i="1"/>
  <c r="H142" i="2"/>
  <c r="I146" i="1" s="1"/>
  <c r="I142" i="2"/>
  <c r="J146" i="1" s="1"/>
  <c r="L54" i="1"/>
  <c r="N50" i="2"/>
  <c r="N54" i="1" s="1"/>
  <c r="M63" i="2"/>
  <c r="M67" i="1" s="1"/>
  <c r="H74" i="1"/>
  <c r="I70" i="2"/>
  <c r="J70" i="2" s="1"/>
  <c r="K74" i="1" s="1"/>
  <c r="H89" i="2"/>
  <c r="I93" i="1" s="1"/>
  <c r="H93" i="1"/>
  <c r="M101" i="2"/>
  <c r="M105" i="1" s="1"/>
  <c r="N101" i="2"/>
  <c r="N105" i="1" s="1"/>
  <c r="L105" i="1"/>
  <c r="L124" i="1"/>
  <c r="N120" i="2"/>
  <c r="O120" i="2" s="1"/>
  <c r="O124" i="1" s="1"/>
  <c r="H25" i="1"/>
  <c r="I21" i="2"/>
  <c r="J25" i="1" s="1"/>
  <c r="R25" i="2"/>
  <c r="Q29" i="1" s="1"/>
  <c r="P29" i="1"/>
  <c r="L58" i="1"/>
  <c r="M54" i="2"/>
  <c r="M58" i="1" s="1"/>
  <c r="N54" i="2"/>
  <c r="N58" i="1" s="1"/>
  <c r="H59" i="2"/>
  <c r="I63" i="1" s="1"/>
  <c r="H63" i="1"/>
  <c r="R71" i="2"/>
  <c r="Q75" i="1" s="1"/>
  <c r="P75" i="1"/>
  <c r="P87" i="1"/>
  <c r="R83" i="2"/>
  <c r="Q87" i="1" s="1"/>
  <c r="P142" i="1"/>
  <c r="S138" i="2"/>
  <c r="I7" i="2"/>
  <c r="I63" i="2"/>
  <c r="I111" i="2"/>
  <c r="I152" i="2"/>
  <c r="J152" i="2" s="1"/>
  <c r="K156" i="1" s="1"/>
  <c r="I13" i="2"/>
  <c r="J17" i="1" s="1"/>
  <c r="I123" i="2"/>
  <c r="I54" i="2"/>
  <c r="J58" i="1" s="1"/>
  <c r="I136" i="2"/>
  <c r="J140" i="1" s="1"/>
  <c r="I160" i="2"/>
  <c r="I19" i="2"/>
  <c r="I9" i="2"/>
  <c r="J13" i="1" s="1"/>
  <c r="I65" i="2"/>
  <c r="J69" i="1" s="1"/>
  <c r="I93" i="2"/>
  <c r="J97" i="1" s="1"/>
  <c r="I153" i="2"/>
  <c r="J157" i="1" s="1"/>
  <c r="I162" i="2"/>
  <c r="J166" i="1" s="1"/>
  <c r="I163" i="2"/>
  <c r="J163" i="2" s="1"/>
  <c r="K167" i="1" s="1"/>
  <c r="I24" i="2"/>
  <c r="J24" i="2" s="1"/>
  <c r="K28" i="1" s="1"/>
  <c r="I36" i="2"/>
  <c r="J40" i="1" s="1"/>
  <c r="I64" i="2"/>
  <c r="J64" i="2" s="1"/>
  <c r="K68" i="1" s="1"/>
  <c r="I100" i="2"/>
  <c r="J100" i="2" s="1"/>
  <c r="K104" i="1" s="1"/>
  <c r="I112" i="2"/>
  <c r="J112" i="2" s="1"/>
  <c r="K116" i="1" s="1"/>
  <c r="I165" i="2"/>
  <c r="J165" i="2" s="1"/>
  <c r="K169" i="1" s="1"/>
  <c r="I146" i="2"/>
  <c r="J146" i="2" s="1"/>
  <c r="K150" i="1" s="1"/>
  <c r="I130" i="2"/>
  <c r="J134" i="1" s="1"/>
  <c r="I141" i="2"/>
  <c r="J141" i="2" s="1"/>
  <c r="K145" i="1" s="1"/>
  <c r="I20" i="2"/>
  <c r="J24" i="1" s="1"/>
  <c r="I48" i="2"/>
  <c r="J48" i="2" s="1"/>
  <c r="K52" i="1" s="1"/>
  <c r="I84" i="2"/>
  <c r="J84" i="2" s="1"/>
  <c r="K88" i="1" s="1"/>
  <c r="I161" i="2"/>
  <c r="J161" i="2" s="1"/>
  <c r="K165" i="1" s="1"/>
  <c r="D12" i="1"/>
  <c r="D8" i="2"/>
  <c r="E8" i="2" s="1"/>
  <c r="G12" i="1" s="1"/>
  <c r="P45" i="1"/>
  <c r="R41" i="2"/>
  <c r="Q45" i="1" s="1"/>
  <c r="S41" i="2"/>
  <c r="I46" i="2"/>
  <c r="J50" i="1" s="1"/>
  <c r="I61" i="2"/>
  <c r="J61" i="2" s="1"/>
  <c r="K65" i="1" s="1"/>
  <c r="L82" i="1"/>
  <c r="N78" i="2"/>
  <c r="N82" i="1" s="1"/>
  <c r="M78" i="2"/>
  <c r="M82" i="1" s="1"/>
  <c r="P117" i="1"/>
  <c r="R113" i="2"/>
  <c r="Q117" i="1" s="1"/>
  <c r="S113" i="2"/>
  <c r="T113" i="2" s="1"/>
  <c r="S117" i="1" s="1"/>
  <c r="L129" i="1"/>
  <c r="N125" i="2"/>
  <c r="M125" i="2"/>
  <c r="M129" i="1" s="1"/>
  <c r="L169" i="1"/>
  <c r="M165" i="2"/>
  <c r="M169" i="1" s="1"/>
  <c r="D174" i="2"/>
  <c r="E174" i="2" s="1"/>
  <c r="G178" i="1" s="1"/>
  <c r="C174" i="2"/>
  <c r="E178" i="1" s="1"/>
  <c r="H107" i="2"/>
  <c r="I111" i="1" s="1"/>
  <c r="I107" i="2"/>
  <c r="H136" i="1"/>
  <c r="I132" i="2"/>
  <c r="J136" i="1" s="1"/>
  <c r="H143" i="1"/>
  <c r="H139" i="2"/>
  <c r="I143" i="1" s="1"/>
  <c r="P148" i="1"/>
  <c r="S144" i="2"/>
  <c r="T144" i="2" s="1"/>
  <c r="S148" i="1" s="1"/>
  <c r="I109" i="2"/>
  <c r="J109" i="2" s="1"/>
  <c r="K113" i="1" s="1"/>
  <c r="P124" i="1"/>
  <c r="S120" i="2"/>
  <c r="R124" i="1" s="1"/>
  <c r="D128" i="1"/>
  <c r="D124" i="2"/>
  <c r="F128" i="1" s="1"/>
  <c r="P133" i="1"/>
  <c r="S129" i="2"/>
  <c r="R133" i="1" s="1"/>
  <c r="L135" i="1"/>
  <c r="N131" i="2"/>
  <c r="N135" i="1" s="1"/>
  <c r="C134" i="2"/>
  <c r="E138" i="1" s="1"/>
  <c r="D138" i="1"/>
  <c r="L144" i="1"/>
  <c r="N140" i="2"/>
  <c r="N144" i="1" s="1"/>
  <c r="I176" i="2"/>
  <c r="J176" i="2" s="1"/>
  <c r="K180" i="1" s="1"/>
  <c r="I156" i="2"/>
  <c r="I169" i="2"/>
  <c r="J173" i="1" s="1"/>
  <c r="I140" i="2"/>
  <c r="J140" i="2" s="1"/>
  <c r="K144" i="1" s="1"/>
  <c r="I88" i="2"/>
  <c r="J92" i="1" s="1"/>
  <c r="H170" i="2"/>
  <c r="I174" i="1" s="1"/>
  <c r="I6" i="2"/>
  <c r="J10" i="1" s="1"/>
  <c r="H109" i="2"/>
  <c r="I113" i="1" s="1"/>
  <c r="I45" i="2"/>
  <c r="J45" i="2" s="1"/>
  <c r="K49" i="1" s="1"/>
  <c r="I33" i="2"/>
  <c r="J33" i="2" s="1"/>
  <c r="K37" i="1" s="1"/>
  <c r="I17" i="2"/>
  <c r="J21" i="1" s="1"/>
  <c r="D160" i="2"/>
  <c r="F164" i="1" s="1"/>
  <c r="D62" i="2"/>
  <c r="F66" i="1" s="1"/>
  <c r="N165" i="2"/>
  <c r="N169" i="1" s="1"/>
  <c r="D130" i="2"/>
  <c r="E130" i="2" s="1"/>
  <c r="G134" i="1" s="1"/>
  <c r="D34" i="2"/>
  <c r="E34" i="2" s="1"/>
  <c r="G38" i="1" s="1"/>
  <c r="J19" i="3"/>
  <c r="N60" i="2"/>
  <c r="N64" i="1" s="1"/>
  <c r="N32" i="2"/>
  <c r="N36" i="1" s="1"/>
  <c r="S123" i="2"/>
  <c r="T123" i="2" s="1"/>
  <c r="S127" i="1" s="1"/>
  <c r="S99" i="2"/>
  <c r="T99" i="2" s="1"/>
  <c r="S103" i="1" s="1"/>
  <c r="S87" i="2"/>
  <c r="R91" i="1" s="1"/>
  <c r="R47" i="2"/>
  <c r="Q51" i="1" s="1"/>
  <c r="R27" i="2"/>
  <c r="Q31" i="1" s="1"/>
  <c r="M20" i="2"/>
  <c r="M24" i="1" s="1"/>
  <c r="G245" i="3"/>
  <c r="H92" i="3"/>
  <c r="H90" i="4"/>
  <c r="I92" i="3" s="1"/>
  <c r="C144" i="2"/>
  <c r="E148" i="1" s="1"/>
  <c r="N127" i="2"/>
  <c r="N131" i="1" s="1"/>
  <c r="S149" i="2"/>
  <c r="N122" i="2"/>
  <c r="S33" i="2"/>
  <c r="H111" i="1"/>
  <c r="R120" i="2"/>
  <c r="Q124" i="1" s="1"/>
  <c r="R81" i="2"/>
  <c r="Q85" i="1" s="1"/>
  <c r="S112" i="2"/>
  <c r="T112" i="2" s="1"/>
  <c r="S116" i="1" s="1"/>
  <c r="I75" i="2"/>
  <c r="J75" i="2" s="1"/>
  <c r="K79" i="1" s="1"/>
  <c r="D21" i="1"/>
  <c r="H22" i="1"/>
  <c r="H355" i="3"/>
  <c r="K355" i="3"/>
  <c r="I355" i="3"/>
  <c r="R104" i="3"/>
  <c r="T102" i="4"/>
  <c r="S104" i="3" s="1"/>
  <c r="F263" i="3"/>
  <c r="G263" i="3"/>
  <c r="L180" i="1"/>
  <c r="M176" i="2"/>
  <c r="M180" i="1" s="1"/>
  <c r="N176" i="2"/>
  <c r="N180" i="1" s="1"/>
  <c r="P74" i="1"/>
  <c r="S70" i="2"/>
  <c r="T70" i="2" s="1"/>
  <c r="S74" i="1" s="1"/>
  <c r="R70" i="2"/>
  <c r="Q74" i="1" s="1"/>
  <c r="H103" i="1"/>
  <c r="H99" i="2"/>
  <c r="I103" i="1" s="1"/>
  <c r="I99" i="2"/>
  <c r="C26" i="2"/>
  <c r="E30" i="1" s="1"/>
  <c r="D30" i="1"/>
  <c r="L100" i="1"/>
  <c r="N96" i="2"/>
  <c r="N100" i="1" s="1"/>
  <c r="M96" i="2"/>
  <c r="M100" i="1" s="1"/>
  <c r="H101" i="2"/>
  <c r="I105" i="1" s="1"/>
  <c r="H105" i="1"/>
  <c r="L115" i="1"/>
  <c r="M111" i="2"/>
  <c r="M115" i="1" s="1"/>
  <c r="L16" i="1"/>
  <c r="N12" i="2"/>
  <c r="N16" i="1" s="1"/>
  <c r="D40" i="1"/>
  <c r="C36" i="2"/>
  <c r="E40" i="1" s="1"/>
  <c r="D36" i="2"/>
  <c r="E36" i="2" s="1"/>
  <c r="G40" i="1" s="1"/>
  <c r="P66" i="1"/>
  <c r="R62" i="2"/>
  <c r="Q66" i="1" s="1"/>
  <c r="M69" i="2"/>
  <c r="M73" i="1" s="1"/>
  <c r="N69" i="2"/>
  <c r="N73" i="1" s="1"/>
  <c r="C82" i="2"/>
  <c r="E86" i="1" s="1"/>
  <c r="D82" i="2"/>
  <c r="F86" i="1" s="1"/>
  <c r="D86" i="1"/>
  <c r="L177" i="1"/>
  <c r="M173" i="2"/>
  <c r="M177" i="1" s="1"/>
  <c r="N173" i="2"/>
  <c r="N177" i="1" s="1"/>
  <c r="H34" i="2"/>
  <c r="I38" i="1" s="1"/>
  <c r="H38" i="1"/>
  <c r="D53" i="1"/>
  <c r="C49" i="2"/>
  <c r="E53" i="1" s="1"/>
  <c r="D49" i="2"/>
  <c r="F53" i="1" s="1"/>
  <c r="D54" i="2"/>
  <c r="F58" i="1" s="1"/>
  <c r="C54" i="2"/>
  <c r="E58" i="1" s="1"/>
  <c r="D58" i="1"/>
  <c r="L74" i="1"/>
  <c r="M70" i="2"/>
  <c r="M74" i="1" s="1"/>
  <c r="I85" i="2"/>
  <c r="J85" i="2" s="1"/>
  <c r="K89" i="1" s="1"/>
  <c r="H85" i="2"/>
  <c r="I89" i="1" s="1"/>
  <c r="R89" i="2"/>
  <c r="Q93" i="1" s="1"/>
  <c r="S89" i="2"/>
  <c r="H132" i="1"/>
  <c r="I128" i="2"/>
  <c r="J128" i="2" s="1"/>
  <c r="K132" i="1" s="1"/>
  <c r="H128" i="2"/>
  <c r="I132" i="1" s="1"/>
  <c r="H138" i="1"/>
  <c r="I134" i="2"/>
  <c r="J138" i="1" s="1"/>
  <c r="R14" i="2"/>
  <c r="Q18" i="1" s="1"/>
  <c r="S14" i="2"/>
  <c r="T14" i="2" s="1"/>
  <c r="S18" i="1" s="1"/>
  <c r="P18" i="1"/>
  <c r="L42" i="1"/>
  <c r="N38" i="2"/>
  <c r="N42" i="1" s="1"/>
  <c r="M38" i="2"/>
  <c r="M42" i="1" s="1"/>
  <c r="P104" i="1"/>
  <c r="S100" i="2"/>
  <c r="R104" i="1" s="1"/>
  <c r="R100" i="2"/>
  <c r="Q104" i="1" s="1"/>
  <c r="S111" i="2"/>
  <c r="T111" i="2" s="1"/>
  <c r="S115" i="1" s="1"/>
  <c r="P115" i="1"/>
  <c r="M129" i="2"/>
  <c r="M133" i="1" s="1"/>
  <c r="L137" i="1"/>
  <c r="N133" i="2"/>
  <c r="M133" i="2"/>
  <c r="M137" i="1" s="1"/>
  <c r="N108" i="2"/>
  <c r="O108" i="2" s="1"/>
  <c r="O112" i="1" s="1"/>
  <c r="L112" i="1"/>
  <c r="P129" i="1"/>
  <c r="S125" i="2"/>
  <c r="R129" i="1" s="1"/>
  <c r="M148" i="2"/>
  <c r="M152" i="1" s="1"/>
  <c r="L152" i="1"/>
  <c r="P179" i="1"/>
  <c r="S175" i="2"/>
  <c r="R179" i="1" s="1"/>
  <c r="P180" i="1"/>
  <c r="S176" i="2"/>
  <c r="T176" i="2" s="1"/>
  <c r="S180" i="1" s="1"/>
  <c r="D163" i="1"/>
  <c r="C159" i="2"/>
  <c r="E163" i="1" s="1"/>
  <c r="D159" i="2"/>
  <c r="E159" i="2" s="1"/>
  <c r="G163" i="1" s="1"/>
  <c r="P164" i="1"/>
  <c r="S160" i="2"/>
  <c r="T160" i="2" s="1"/>
  <c r="S164" i="1" s="1"/>
  <c r="D168" i="2"/>
  <c r="E168" i="2" s="1"/>
  <c r="G172" i="1" s="1"/>
  <c r="D172" i="1"/>
  <c r="H178" i="1"/>
  <c r="I174" i="2"/>
  <c r="J178" i="1" s="1"/>
  <c r="F119" i="3"/>
  <c r="E117" i="4"/>
  <c r="G119" i="3" s="1"/>
  <c r="N75" i="3"/>
  <c r="O73" i="4"/>
  <c r="O75" i="3" s="1"/>
  <c r="J106" i="4"/>
  <c r="K108" i="3" s="1"/>
  <c r="J108" i="3"/>
  <c r="N44" i="2"/>
  <c r="O44" i="2" s="1"/>
  <c r="O48" i="1" s="1"/>
  <c r="D102" i="2"/>
  <c r="E102" i="2" s="1"/>
  <c r="G106" i="1" s="1"/>
  <c r="G258" i="3"/>
  <c r="R175" i="2"/>
  <c r="Q179" i="1" s="1"/>
  <c r="H18" i="2"/>
  <c r="I22" i="1" s="1"/>
  <c r="N70" i="2"/>
  <c r="N74" i="1" s="1"/>
  <c r="P138" i="1"/>
  <c r="S134" i="2"/>
  <c r="T134" i="2" s="1"/>
  <c r="S138" i="1" s="1"/>
  <c r="H55" i="1"/>
  <c r="I51" i="2"/>
  <c r="J55" i="1" s="1"/>
  <c r="P144" i="1"/>
  <c r="R140" i="2"/>
  <c r="Q144" i="1" s="1"/>
  <c r="S140" i="2"/>
  <c r="R144" i="1" s="1"/>
  <c r="M23" i="2"/>
  <c r="M27" i="1" s="1"/>
  <c r="L27" i="1"/>
  <c r="H29" i="2"/>
  <c r="I33" i="1" s="1"/>
  <c r="H33" i="1"/>
  <c r="P72" i="1"/>
  <c r="R68" i="2"/>
  <c r="Q72" i="1" s="1"/>
  <c r="S68" i="2"/>
  <c r="R72" i="1" s="1"/>
  <c r="H81" i="2"/>
  <c r="I85" i="1" s="1"/>
  <c r="H85" i="1"/>
  <c r="P50" i="1"/>
  <c r="R46" i="2"/>
  <c r="Q50" i="1" s="1"/>
  <c r="H71" i="1"/>
  <c r="I67" i="2"/>
  <c r="J67" i="2" s="1"/>
  <c r="K71" i="1" s="1"/>
  <c r="H67" i="2"/>
  <c r="I71" i="1" s="1"/>
  <c r="H168" i="1"/>
  <c r="I164" i="2"/>
  <c r="H16" i="2"/>
  <c r="I20" i="1" s="1"/>
  <c r="H20" i="1"/>
  <c r="H41" i="2"/>
  <c r="I45" i="1" s="1"/>
  <c r="H45" i="1"/>
  <c r="M52" i="2"/>
  <c r="M56" i="1" s="1"/>
  <c r="N52" i="2"/>
  <c r="N56" i="1" s="1"/>
  <c r="H69" i="2"/>
  <c r="I73" i="1" s="1"/>
  <c r="H73" i="1"/>
  <c r="I82" i="2"/>
  <c r="H86" i="1"/>
  <c r="H82" i="2"/>
  <c r="I86" i="1" s="1"/>
  <c r="D96" i="1"/>
  <c r="D92" i="2"/>
  <c r="F96" i="1" s="1"/>
  <c r="H99" i="1"/>
  <c r="H95" i="2"/>
  <c r="I99" i="1" s="1"/>
  <c r="R112" i="2"/>
  <c r="Q116" i="1" s="1"/>
  <c r="C25" i="2"/>
  <c r="E29" i="1" s="1"/>
  <c r="D29" i="1"/>
  <c r="D25" i="2"/>
  <c r="F29" i="1" s="1"/>
  <c r="I32" i="2"/>
  <c r="J32" i="2" s="1"/>
  <c r="K36" i="1" s="1"/>
  <c r="R39" i="2"/>
  <c r="Q43" i="1" s="1"/>
  <c r="H60" i="1"/>
  <c r="H56" i="2"/>
  <c r="I60" i="1" s="1"/>
  <c r="M76" i="2"/>
  <c r="M80" i="1" s="1"/>
  <c r="L80" i="1"/>
  <c r="P84" i="1"/>
  <c r="S80" i="2"/>
  <c r="R84" i="1" s="1"/>
  <c r="H100" i="1"/>
  <c r="I96" i="2"/>
  <c r="J96" i="2" s="1"/>
  <c r="K100" i="1" s="1"/>
  <c r="S147" i="2"/>
  <c r="T147" i="2" s="1"/>
  <c r="S151" i="1" s="1"/>
  <c r="R147" i="2"/>
  <c r="Q151" i="1" s="1"/>
  <c r="L106" i="1"/>
  <c r="N102" i="2"/>
  <c r="N106" i="1" s="1"/>
  <c r="M102" i="2"/>
  <c r="M106" i="1" s="1"/>
  <c r="I117" i="2"/>
  <c r="J121" i="1" s="1"/>
  <c r="L150" i="1"/>
  <c r="N146" i="2"/>
  <c r="M146" i="2"/>
  <c r="M150" i="1" s="1"/>
  <c r="R176" i="2"/>
  <c r="Q180" i="1" s="1"/>
  <c r="N111" i="2"/>
  <c r="N115" i="1" s="1"/>
  <c r="I56" i="2"/>
  <c r="J60" i="1" s="1"/>
  <c r="S46" i="2"/>
  <c r="T46" i="2" s="1"/>
  <c r="S50" i="1" s="1"/>
  <c r="I166" i="2"/>
  <c r="J166" i="2" s="1"/>
  <c r="K170" i="1" s="1"/>
  <c r="D178" i="1"/>
  <c r="I149" i="2"/>
  <c r="J153" i="1" s="1"/>
  <c r="I145" i="2"/>
  <c r="J145" i="2" s="1"/>
  <c r="K149" i="1" s="1"/>
  <c r="H141" i="1"/>
  <c r="H133" i="1"/>
  <c r="H121" i="2"/>
  <c r="I125" i="1" s="1"/>
  <c r="H117" i="1"/>
  <c r="I89" i="2"/>
  <c r="J89" i="2" s="1"/>
  <c r="K93" i="1" s="1"/>
  <c r="I81" i="2"/>
  <c r="J85" i="1" s="1"/>
  <c r="I73" i="2"/>
  <c r="J77" i="1" s="1"/>
  <c r="H65" i="1"/>
  <c r="I41" i="2"/>
  <c r="J41" i="2" s="1"/>
  <c r="K45" i="1" s="1"/>
  <c r="I29" i="2"/>
  <c r="J33" i="1" s="1"/>
  <c r="D164" i="2"/>
  <c r="E164" i="2" s="1"/>
  <c r="G168" i="1" s="1"/>
  <c r="D17" i="2"/>
  <c r="F21" i="1" s="1"/>
  <c r="D141" i="2"/>
  <c r="F145" i="1" s="1"/>
  <c r="D150" i="1"/>
  <c r="D54" i="1"/>
  <c r="D126" i="1"/>
  <c r="N88" i="2"/>
  <c r="N92" i="1" s="1"/>
  <c r="D142" i="2"/>
  <c r="E142" i="2" s="1"/>
  <c r="G146" i="1" s="1"/>
  <c r="M120" i="2"/>
  <c r="M124" i="1" s="1"/>
  <c r="C30" i="2"/>
  <c r="E34" i="1" s="1"/>
  <c r="D170" i="1"/>
  <c r="D144" i="2"/>
  <c r="F148" i="1" s="1"/>
  <c r="P95" i="1"/>
  <c r="S47" i="2"/>
  <c r="T47" i="2" s="1"/>
  <c r="S51" i="1" s="1"/>
  <c r="S35" i="2"/>
  <c r="T35" i="2" s="1"/>
  <c r="S39" i="1" s="1"/>
  <c r="S27" i="2"/>
  <c r="R31" i="1" s="1"/>
  <c r="I25" i="2"/>
  <c r="J25" i="2" s="1"/>
  <c r="K29" i="1" s="1"/>
  <c r="L52" i="1"/>
  <c r="O289" i="3"/>
  <c r="T173" i="4"/>
  <c r="S175" i="3" s="1"/>
  <c r="P99" i="3"/>
  <c r="R97" i="4"/>
  <c r="Q99" i="3" s="1"/>
  <c r="H164" i="2"/>
  <c r="I168" i="1" s="1"/>
  <c r="C137" i="2"/>
  <c r="E141" i="1" s="1"/>
  <c r="T121" i="4"/>
  <c r="S123" i="3" s="1"/>
  <c r="O60" i="4"/>
  <c r="O62" i="3" s="1"/>
  <c r="R150" i="2"/>
  <c r="Q154" i="1" s="1"/>
  <c r="I139" i="2"/>
  <c r="J139" i="2" s="1"/>
  <c r="K143" i="1" s="1"/>
  <c r="R149" i="2"/>
  <c r="Q153" i="1" s="1"/>
  <c r="H119" i="2"/>
  <c r="I123" i="1" s="1"/>
  <c r="N90" i="2"/>
  <c r="N94" i="1" s="1"/>
  <c r="P93" i="1"/>
  <c r="L102" i="1"/>
  <c r="I115" i="2"/>
  <c r="J115" i="2" s="1"/>
  <c r="K119" i="1" s="1"/>
  <c r="I95" i="2"/>
  <c r="M58" i="2"/>
  <c r="M62" i="1" s="1"/>
  <c r="I172" i="2"/>
  <c r="J176" i="1" s="1"/>
  <c r="C44" i="2"/>
  <c r="E48" i="1" s="1"/>
  <c r="D77" i="1"/>
  <c r="M50" i="2"/>
  <c r="M54" i="1" s="1"/>
  <c r="I34" i="2"/>
  <c r="J38" i="1" s="1"/>
  <c r="I50" i="2"/>
  <c r="J54" i="1" s="1"/>
  <c r="H36" i="1"/>
  <c r="P58" i="1"/>
  <c r="C154" i="2"/>
  <c r="E158" i="1" s="1"/>
  <c r="J192" i="4"/>
  <c r="K194" i="3" s="1"/>
  <c r="J194" i="3"/>
  <c r="J125" i="4"/>
  <c r="K127" i="3" s="1"/>
  <c r="J127" i="3"/>
  <c r="J206" i="4"/>
  <c r="K208" i="3" s="1"/>
  <c r="R168" i="2"/>
  <c r="Q172" i="1" s="1"/>
  <c r="E22" i="4"/>
  <c r="G24" i="3" s="1"/>
  <c r="J114" i="4"/>
  <c r="K116" i="3" s="1"/>
  <c r="R68" i="3"/>
  <c r="S174" i="2"/>
  <c r="H155" i="1"/>
  <c r="H151" i="2"/>
  <c r="I155" i="1" s="1"/>
  <c r="J236" i="3"/>
  <c r="I171" i="2"/>
  <c r="J175" i="1" s="1"/>
  <c r="D158" i="1"/>
  <c r="R170" i="2"/>
  <c r="Q174" i="1" s="1"/>
  <c r="I151" i="2"/>
  <c r="P170" i="1"/>
  <c r="I76" i="2"/>
  <c r="J76" i="2" s="1"/>
  <c r="K80" i="1" s="1"/>
  <c r="H61" i="2"/>
  <c r="I65" i="1" s="1"/>
  <c r="M108" i="2"/>
  <c r="M112" i="1" s="1"/>
  <c r="C148" i="2"/>
  <c r="E152" i="1" s="1"/>
  <c r="I133" i="2"/>
  <c r="J133" i="2" s="1"/>
  <c r="K137" i="1" s="1"/>
  <c r="C10" i="2"/>
  <c r="E14" i="1" s="1"/>
  <c r="C20" i="2"/>
  <c r="E24" i="1" s="1"/>
  <c r="C34" i="2"/>
  <c r="E38" i="1" s="1"/>
  <c r="C8" i="2"/>
  <c r="E12" i="1" s="1"/>
  <c r="C23" i="2"/>
  <c r="E27" i="1" s="1"/>
  <c r="M28" i="2"/>
  <c r="M32" i="1" s="1"/>
  <c r="H174" i="2"/>
  <c r="I178" i="1" s="1"/>
  <c r="M18" i="2"/>
  <c r="M22" i="1" s="1"/>
  <c r="H154" i="2"/>
  <c r="I158" i="1" s="1"/>
  <c r="H13" i="2"/>
  <c r="I17" i="1" s="1"/>
  <c r="C24" i="2"/>
  <c r="E28" i="1" s="1"/>
  <c r="M36" i="2"/>
  <c r="M40" i="1" s="1"/>
  <c r="H38" i="2"/>
  <c r="I42" i="1" s="1"/>
  <c r="R49" i="2"/>
  <c r="Q53" i="1" s="1"/>
  <c r="H51" i="2"/>
  <c r="I55" i="1" s="1"/>
  <c r="M77" i="2"/>
  <c r="M81" i="1" s="1"/>
  <c r="C84" i="2"/>
  <c r="E88" i="1" s="1"/>
  <c r="M88" i="2"/>
  <c r="M92" i="1" s="1"/>
  <c r="M90" i="2"/>
  <c r="M94" i="1" s="1"/>
  <c r="C94" i="2"/>
  <c r="E98" i="1" s="1"/>
  <c r="M100" i="2"/>
  <c r="M104" i="1" s="1"/>
  <c r="H105" i="2"/>
  <c r="I109" i="1" s="1"/>
  <c r="I108" i="2"/>
  <c r="J108" i="2" s="1"/>
  <c r="K112" i="1" s="1"/>
  <c r="M122" i="2"/>
  <c r="M126" i="1" s="1"/>
  <c r="R129" i="2"/>
  <c r="Q133" i="1" s="1"/>
  <c r="R23" i="2"/>
  <c r="Q27" i="1" s="1"/>
  <c r="I27" i="2"/>
  <c r="J31" i="1" s="1"/>
  <c r="R35" i="2"/>
  <c r="Q39" i="1" s="1"/>
  <c r="C55" i="2"/>
  <c r="E59" i="1" s="1"/>
  <c r="R63" i="2"/>
  <c r="Q67" i="1" s="1"/>
  <c r="M68" i="2"/>
  <c r="M72" i="1" s="1"/>
  <c r="R87" i="2"/>
  <c r="Q91" i="1" s="1"/>
  <c r="R99" i="2"/>
  <c r="Q103" i="1" s="1"/>
  <c r="C135" i="2"/>
  <c r="E139" i="1" s="1"/>
  <c r="R103" i="2"/>
  <c r="Q107" i="1" s="1"/>
  <c r="R115" i="2"/>
  <c r="Q119" i="1" s="1"/>
  <c r="C126" i="2"/>
  <c r="E130" i="1" s="1"/>
  <c r="R134" i="2"/>
  <c r="Q138" i="1" s="1"/>
  <c r="H143" i="2"/>
  <c r="I147" i="1" s="1"/>
  <c r="R166" i="2"/>
  <c r="Q170" i="1" s="1"/>
  <c r="R111" i="2"/>
  <c r="Q115" i="1" s="1"/>
  <c r="M116" i="2"/>
  <c r="M120" i="1" s="1"/>
  <c r="M124" i="2"/>
  <c r="M128" i="1" s="1"/>
  <c r="C130" i="2"/>
  <c r="E134" i="1" s="1"/>
  <c r="H169" i="2"/>
  <c r="I173" i="1" s="1"/>
  <c r="N94" i="2"/>
  <c r="O94" i="2" s="1"/>
  <c r="O98" i="1" s="1"/>
  <c r="H70" i="2"/>
  <c r="I74" i="1" s="1"/>
  <c r="N62" i="2"/>
  <c r="N66" i="1" s="1"/>
  <c r="G285" i="3"/>
  <c r="F285" i="3"/>
  <c r="J198" i="4"/>
  <c r="K200" i="3" s="1"/>
  <c r="J200" i="3"/>
  <c r="N41" i="1"/>
  <c r="O37" i="2"/>
  <c r="O41" i="1" s="1"/>
  <c r="P355" i="4"/>
  <c r="H137" i="1"/>
  <c r="I97" i="2"/>
  <c r="J97" i="2" s="1"/>
  <c r="K101" i="1" s="1"/>
  <c r="I53" i="2"/>
  <c r="J53" i="2" s="1"/>
  <c r="K57" i="1" s="1"/>
  <c r="I49" i="2"/>
  <c r="J49" i="2" s="1"/>
  <c r="K53" i="1" s="1"/>
  <c r="D122" i="1"/>
  <c r="D94" i="2"/>
  <c r="E94" i="2" s="1"/>
  <c r="G98" i="1" s="1"/>
  <c r="D90" i="1"/>
  <c r="N36" i="2"/>
  <c r="N40" i="1" s="1"/>
  <c r="S115" i="2"/>
  <c r="T115" i="2" s="1"/>
  <c r="S119" i="1" s="1"/>
  <c r="S103" i="2"/>
  <c r="T103" i="2" s="1"/>
  <c r="S107" i="1" s="1"/>
  <c r="D72" i="2"/>
  <c r="E72" i="2" s="1"/>
  <c r="G76" i="1" s="1"/>
  <c r="M170" i="2"/>
  <c r="M174" i="1" s="1"/>
  <c r="M94" i="2"/>
  <c r="M98" i="1" s="1"/>
  <c r="D76" i="1"/>
  <c r="S96" i="2"/>
  <c r="R100" i="1" s="1"/>
  <c r="I22" i="2"/>
  <c r="J22" i="2" s="1"/>
  <c r="K26" i="1" s="1"/>
  <c r="R38" i="2"/>
  <c r="Q42" i="1" s="1"/>
  <c r="S222" i="3"/>
  <c r="R222" i="3"/>
  <c r="F281" i="3"/>
  <c r="G281" i="3"/>
  <c r="K244" i="3"/>
  <c r="J244" i="3"/>
  <c r="K332" i="3"/>
  <c r="R293" i="3"/>
  <c r="O175" i="4"/>
  <c r="O177" i="3" s="1"/>
  <c r="N177" i="3"/>
  <c r="O81" i="4"/>
  <c r="O83" i="3" s="1"/>
  <c r="N83" i="3"/>
  <c r="J301" i="3"/>
  <c r="K301" i="3"/>
  <c r="O188" i="4"/>
  <c r="O190" i="3" s="1"/>
  <c r="N190" i="3"/>
  <c r="F117" i="3"/>
  <c r="E115" i="4"/>
  <c r="G117" i="3" s="1"/>
  <c r="O215" i="3"/>
  <c r="N215" i="3"/>
  <c r="O24" i="4"/>
  <c r="O26" i="3" s="1"/>
  <c r="N26" i="3"/>
  <c r="J23" i="3"/>
  <c r="J21" i="4"/>
  <c r="K23" i="3" s="1"/>
  <c r="O235" i="3"/>
  <c r="N235" i="3"/>
  <c r="J109" i="4"/>
  <c r="K111" i="3" s="1"/>
  <c r="J111" i="3"/>
  <c r="N144" i="2"/>
  <c r="O144" i="2" s="1"/>
  <c r="O148" i="1" s="1"/>
  <c r="L148" i="1"/>
  <c r="C93" i="2"/>
  <c r="E97" i="1" s="1"/>
  <c r="D97" i="1"/>
  <c r="D93" i="2"/>
  <c r="E93" i="2" s="1"/>
  <c r="G97" i="1" s="1"/>
  <c r="H76" i="2"/>
  <c r="I80" i="1" s="1"/>
  <c r="H80" i="1"/>
  <c r="N53" i="2"/>
  <c r="L57" i="1"/>
  <c r="M53" i="2"/>
  <c r="M57" i="1" s="1"/>
  <c r="C96" i="2"/>
  <c r="E100" i="1" s="1"/>
  <c r="D100" i="1"/>
  <c r="D96" i="2"/>
  <c r="E96" i="2" s="1"/>
  <c r="G100" i="1" s="1"/>
  <c r="D78" i="1"/>
  <c r="D74" i="2"/>
  <c r="F78" i="1" s="1"/>
  <c r="R18" i="2"/>
  <c r="Q22" i="1" s="1"/>
  <c r="P22" i="1"/>
  <c r="L12" i="1"/>
  <c r="N8" i="2"/>
  <c r="O8" i="2" s="1"/>
  <c r="O12" i="1" s="1"/>
  <c r="D70" i="1"/>
  <c r="D66" i="2"/>
  <c r="E66" i="2" s="1"/>
  <c r="G70" i="1" s="1"/>
  <c r="N56" i="2"/>
  <c r="O56" i="2" s="1"/>
  <c r="O60" i="1" s="1"/>
  <c r="L60" i="1"/>
  <c r="H43" i="2"/>
  <c r="I47" i="1" s="1"/>
  <c r="H47" i="1"/>
  <c r="D10" i="2"/>
  <c r="F14" i="1" s="1"/>
  <c r="D14" i="1"/>
  <c r="N30" i="2"/>
  <c r="L34" i="1"/>
  <c r="R40" i="2"/>
  <c r="Q44" i="1" s="1"/>
  <c r="P44" i="1"/>
  <c r="S40" i="2"/>
  <c r="T40" i="2" s="1"/>
  <c r="S44" i="1" s="1"/>
  <c r="D81" i="1"/>
  <c r="C77" i="2"/>
  <c r="E81" i="1" s="1"/>
  <c r="D77" i="2"/>
  <c r="E77" i="2" s="1"/>
  <c r="G81" i="1" s="1"/>
  <c r="M87" i="2"/>
  <c r="M91" i="1" s="1"/>
  <c r="L91" i="1"/>
  <c r="R125" i="2"/>
  <c r="Q129" i="1" s="1"/>
  <c r="M11" i="2"/>
  <c r="M15" i="1" s="1"/>
  <c r="L15" i="1"/>
  <c r="C16" i="2"/>
  <c r="E20" i="1" s="1"/>
  <c r="D20" i="1"/>
  <c r="D16" i="2"/>
  <c r="E16" i="2" s="1"/>
  <c r="G20" i="1" s="1"/>
  <c r="P23" i="1"/>
  <c r="S19" i="2"/>
  <c r="T19" i="2" s="1"/>
  <c r="S23" i="1" s="1"/>
  <c r="R19" i="2"/>
  <c r="Q23" i="1" s="1"/>
  <c r="H31" i="2"/>
  <c r="I35" i="1" s="1"/>
  <c r="I31" i="2"/>
  <c r="H35" i="1"/>
  <c r="C56" i="2"/>
  <c r="E60" i="1" s="1"/>
  <c r="D60" i="1"/>
  <c r="P69" i="1"/>
  <c r="R65" i="2"/>
  <c r="Q69" i="1" s="1"/>
  <c r="R78" i="2"/>
  <c r="Q82" i="1" s="1"/>
  <c r="P82" i="1"/>
  <c r="M85" i="2"/>
  <c r="M89" i="1" s="1"/>
  <c r="L89" i="1"/>
  <c r="N85" i="2"/>
  <c r="H94" i="2"/>
  <c r="I98" i="1" s="1"/>
  <c r="H98" i="1"/>
  <c r="I94" i="2"/>
  <c r="J98" i="1" s="1"/>
  <c r="D98" i="2"/>
  <c r="E98" i="2" s="1"/>
  <c r="G102" i="1" s="1"/>
  <c r="D102" i="1"/>
  <c r="D114" i="2"/>
  <c r="E114" i="2" s="1"/>
  <c r="G118" i="1" s="1"/>
  <c r="C114" i="2"/>
  <c r="E118" i="1" s="1"/>
  <c r="P132" i="1"/>
  <c r="S128" i="2"/>
  <c r="R132" i="1" s="1"/>
  <c r="C145" i="2"/>
  <c r="E149" i="1" s="1"/>
  <c r="D149" i="1"/>
  <c r="D145" i="2"/>
  <c r="F149" i="1" s="1"/>
  <c r="D16" i="1"/>
  <c r="D12" i="2"/>
  <c r="M17" i="2"/>
  <c r="M21" i="1" s="1"/>
  <c r="L21" i="1"/>
  <c r="N17" i="2"/>
  <c r="P30" i="1"/>
  <c r="R26" i="2"/>
  <c r="Q30" i="1" s="1"/>
  <c r="C39" i="2"/>
  <c r="E43" i="1" s="1"/>
  <c r="D43" i="1"/>
  <c r="D39" i="2"/>
  <c r="F43" i="1" s="1"/>
  <c r="L65" i="1"/>
  <c r="N61" i="2"/>
  <c r="L121" i="1"/>
  <c r="N117" i="2"/>
  <c r="M117" i="2"/>
  <c r="M121" i="1" s="1"/>
  <c r="N132" i="2"/>
  <c r="N136" i="1" s="1"/>
  <c r="L136" i="1"/>
  <c r="H151" i="1"/>
  <c r="H147" i="2"/>
  <c r="I151" i="1" s="1"/>
  <c r="I147" i="2"/>
  <c r="C7" i="2"/>
  <c r="E11" i="1" s="1"/>
  <c r="D11" i="1"/>
  <c r="R22" i="2"/>
  <c r="Q26" i="1" s="1"/>
  <c r="P26" i="1"/>
  <c r="M27" i="2"/>
  <c r="M31" i="1" s="1"/>
  <c r="L31" i="1"/>
  <c r="M34" i="2"/>
  <c r="M38" i="1" s="1"/>
  <c r="P47" i="1"/>
  <c r="S43" i="2"/>
  <c r="T43" i="2" s="1"/>
  <c r="S47" i="1" s="1"/>
  <c r="H47" i="2"/>
  <c r="I51" i="1" s="1"/>
  <c r="I47" i="2"/>
  <c r="H51" i="1"/>
  <c r="M55" i="2"/>
  <c r="M59" i="1" s="1"/>
  <c r="L59" i="1"/>
  <c r="D72" i="1"/>
  <c r="C68" i="2"/>
  <c r="E72" i="1" s="1"/>
  <c r="D68" i="2"/>
  <c r="F72" i="1" s="1"/>
  <c r="S76" i="2"/>
  <c r="R76" i="2"/>
  <c r="Q80" i="1" s="1"/>
  <c r="P80" i="1"/>
  <c r="M80" i="2"/>
  <c r="M84" i="1" s="1"/>
  <c r="L84" i="1"/>
  <c r="D94" i="1"/>
  <c r="D90" i="2"/>
  <c r="E90" i="2" s="1"/>
  <c r="G94" i="1" s="1"/>
  <c r="L97" i="1"/>
  <c r="N93" i="2"/>
  <c r="M93" i="2"/>
  <c r="M97" i="1" s="1"/>
  <c r="P125" i="1"/>
  <c r="S121" i="2"/>
  <c r="H134" i="1"/>
  <c r="H130" i="2"/>
  <c r="I134" i="1" s="1"/>
  <c r="H158" i="1"/>
  <c r="I154" i="2"/>
  <c r="J158" i="1" s="1"/>
  <c r="P12" i="1"/>
  <c r="S8" i="2"/>
  <c r="R12" i="1" s="1"/>
  <c r="R8" i="2"/>
  <c r="Q12" i="1" s="1"/>
  <c r="C15" i="2"/>
  <c r="E19" i="1" s="1"/>
  <c r="D15" i="2"/>
  <c r="E15" i="2" s="1"/>
  <c r="G19" i="1" s="1"/>
  <c r="P20" i="1"/>
  <c r="S16" i="2"/>
  <c r="R20" i="1" s="1"/>
  <c r="R21" i="2"/>
  <c r="Q25" i="1" s="1"/>
  <c r="S21" i="2"/>
  <c r="P25" i="1"/>
  <c r="P32" i="1"/>
  <c r="S28" i="2"/>
  <c r="R32" i="1" s="1"/>
  <c r="S31" i="2"/>
  <c r="T31" i="2" s="1"/>
  <c r="S35" i="1" s="1"/>
  <c r="R31" i="2"/>
  <c r="Q35" i="1" s="1"/>
  <c r="P35" i="1"/>
  <c r="M33" i="2"/>
  <c r="M37" i="1" s="1"/>
  <c r="L37" i="1"/>
  <c r="N33" i="2"/>
  <c r="C35" i="2"/>
  <c r="E39" i="1" s="1"/>
  <c r="D39" i="1"/>
  <c r="C40" i="2"/>
  <c r="E44" i="1" s="1"/>
  <c r="D44" i="1"/>
  <c r="S55" i="2"/>
  <c r="R59" i="1" s="1"/>
  <c r="R55" i="2"/>
  <c r="Q59" i="1" s="1"/>
  <c r="P59" i="1"/>
  <c r="P61" i="1"/>
  <c r="R57" i="2"/>
  <c r="Q61" i="1" s="1"/>
  <c r="I66" i="2"/>
  <c r="J70" i="1" s="1"/>
  <c r="H70" i="1"/>
  <c r="P71" i="1"/>
  <c r="S67" i="2"/>
  <c r="R71" i="1" s="1"/>
  <c r="R69" i="2"/>
  <c r="Q73" i="1" s="1"/>
  <c r="S69" i="2"/>
  <c r="P73" i="1"/>
  <c r="D80" i="1"/>
  <c r="C76" i="2"/>
  <c r="E80" i="1" s="1"/>
  <c r="D76" i="2"/>
  <c r="F80" i="1" s="1"/>
  <c r="H79" i="2"/>
  <c r="I83" i="1" s="1"/>
  <c r="H83" i="1"/>
  <c r="I79" i="2"/>
  <c r="C81" i="2"/>
  <c r="E85" i="1" s="1"/>
  <c r="D85" i="1"/>
  <c r="R82" i="2"/>
  <c r="Q86" i="1" s="1"/>
  <c r="P86" i="1"/>
  <c r="R95" i="2"/>
  <c r="Q99" i="1" s="1"/>
  <c r="P99" i="1"/>
  <c r="M97" i="2"/>
  <c r="M101" i="1" s="1"/>
  <c r="L101" i="1"/>
  <c r="N97" i="2"/>
  <c r="C99" i="2"/>
  <c r="E103" i="1" s="1"/>
  <c r="D103" i="1"/>
  <c r="D99" i="2"/>
  <c r="F103" i="1" s="1"/>
  <c r="H108" i="2"/>
  <c r="I112" i="1" s="1"/>
  <c r="H112" i="1"/>
  <c r="H126" i="2"/>
  <c r="I130" i="1" s="1"/>
  <c r="H130" i="1"/>
  <c r="I126" i="2"/>
  <c r="J130" i="1" s="1"/>
  <c r="M139" i="2"/>
  <c r="M143" i="1" s="1"/>
  <c r="L143" i="1"/>
  <c r="N139" i="2"/>
  <c r="H148" i="2"/>
  <c r="I152" i="1" s="1"/>
  <c r="H152" i="1"/>
  <c r="I148" i="2"/>
  <c r="R10" i="2"/>
  <c r="Q14" i="1" s="1"/>
  <c r="S10" i="2"/>
  <c r="P14" i="1"/>
  <c r="H12" i="2"/>
  <c r="I16" i="1" s="1"/>
  <c r="H16" i="1"/>
  <c r="R13" i="2"/>
  <c r="Q17" i="1" s="1"/>
  <c r="M15" i="2"/>
  <c r="M19" i="1" s="1"/>
  <c r="L19" i="1"/>
  <c r="M25" i="2"/>
  <c r="M29" i="1" s="1"/>
  <c r="L29" i="1"/>
  <c r="N25" i="2"/>
  <c r="H27" i="2"/>
  <c r="I31" i="1" s="1"/>
  <c r="H31" i="1"/>
  <c r="D35" i="1"/>
  <c r="C31" i="2"/>
  <c r="E35" i="1" s="1"/>
  <c r="D31" i="2"/>
  <c r="F35" i="1" s="1"/>
  <c r="R37" i="2"/>
  <c r="Q41" i="1" s="1"/>
  <c r="P41" i="1"/>
  <c r="S37" i="2"/>
  <c r="S44" i="2"/>
  <c r="R48" i="1" s="1"/>
  <c r="R44" i="2"/>
  <c r="Q48" i="1" s="1"/>
  <c r="M46" i="2"/>
  <c r="M50" i="1" s="1"/>
  <c r="H52" i="1"/>
  <c r="H48" i="2"/>
  <c r="I52" i="1" s="1"/>
  <c r="M51" i="2"/>
  <c r="M55" i="1" s="1"/>
  <c r="L55" i="1"/>
  <c r="D57" i="1"/>
  <c r="C53" i="2"/>
  <c r="E57" i="1" s="1"/>
  <c r="D53" i="2"/>
  <c r="E53" i="2" s="1"/>
  <c r="G57" i="1" s="1"/>
  <c r="D59" i="1"/>
  <c r="D55" i="2"/>
  <c r="F59" i="1" s="1"/>
  <c r="P60" i="1"/>
  <c r="R56" i="2"/>
  <c r="Q60" i="1" s="1"/>
  <c r="S56" i="2"/>
  <c r="T56" i="2" s="1"/>
  <c r="S60" i="1" s="1"/>
  <c r="H62" i="1"/>
  <c r="I58" i="2"/>
  <c r="J58" i="2" s="1"/>
  <c r="K62" i="1" s="1"/>
  <c r="H58" i="2"/>
  <c r="I62" i="1" s="1"/>
  <c r="P63" i="1"/>
  <c r="S59" i="2"/>
  <c r="T59" i="2" s="1"/>
  <c r="S63" i="1" s="1"/>
  <c r="R61" i="2"/>
  <c r="Q65" i="1" s="1"/>
  <c r="P65" i="1"/>
  <c r="H72" i="2"/>
  <c r="I76" i="1" s="1"/>
  <c r="H76" i="1"/>
  <c r="H81" i="1"/>
  <c r="I77" i="2"/>
  <c r="J77" i="2" s="1"/>
  <c r="K81" i="1" s="1"/>
  <c r="H84" i="2"/>
  <c r="I88" i="1" s="1"/>
  <c r="H88" i="1"/>
  <c r="L93" i="1"/>
  <c r="M89" i="2"/>
  <c r="M93" i="1" s="1"/>
  <c r="N89" i="2"/>
  <c r="C91" i="2"/>
  <c r="E95" i="1" s="1"/>
  <c r="D95" i="1"/>
  <c r="D91" i="2"/>
  <c r="F95" i="1" s="1"/>
  <c r="M92" i="2"/>
  <c r="M96" i="1" s="1"/>
  <c r="M114" i="2"/>
  <c r="M118" i="1" s="1"/>
  <c r="R122" i="2"/>
  <c r="Q126" i="1" s="1"/>
  <c r="P126" i="1"/>
  <c r="C127" i="2"/>
  <c r="E131" i="1" s="1"/>
  <c r="D131" i="1"/>
  <c r="D127" i="2"/>
  <c r="E127" i="2" s="1"/>
  <c r="G131" i="1" s="1"/>
  <c r="M131" i="2"/>
  <c r="M135" i="1" s="1"/>
  <c r="P149" i="1"/>
  <c r="R145" i="2"/>
  <c r="Q149" i="1" s="1"/>
  <c r="L156" i="1"/>
  <c r="N152" i="2"/>
  <c r="O152" i="2" s="1"/>
  <c r="O156" i="1" s="1"/>
  <c r="L170" i="1"/>
  <c r="M166" i="2"/>
  <c r="M170" i="1" s="1"/>
  <c r="R105" i="2"/>
  <c r="Q109" i="1" s="1"/>
  <c r="P109" i="1"/>
  <c r="S105" i="2"/>
  <c r="I114" i="2"/>
  <c r="H118" i="1"/>
  <c r="H114" i="2"/>
  <c r="I118" i="1" s="1"/>
  <c r="R117" i="2"/>
  <c r="Q121" i="1" s="1"/>
  <c r="S117" i="2"/>
  <c r="P121" i="1"/>
  <c r="M119" i="2"/>
  <c r="M123" i="1" s="1"/>
  <c r="L123" i="1"/>
  <c r="C121" i="2"/>
  <c r="E125" i="1" s="1"/>
  <c r="D125" i="1"/>
  <c r="R128" i="2"/>
  <c r="Q132" i="1" s="1"/>
  <c r="L134" i="1"/>
  <c r="N130" i="2"/>
  <c r="R132" i="2"/>
  <c r="Q136" i="1" s="1"/>
  <c r="P136" i="1"/>
  <c r="S132" i="2"/>
  <c r="R136" i="1" s="1"/>
  <c r="N136" i="2"/>
  <c r="O136" i="2" s="1"/>
  <c r="O140" i="1" s="1"/>
  <c r="L140" i="1"/>
  <c r="D142" i="1"/>
  <c r="D138" i="2"/>
  <c r="F142" i="1" s="1"/>
  <c r="R153" i="2"/>
  <c r="Q157" i="1" s="1"/>
  <c r="M174" i="2"/>
  <c r="M178" i="1" s="1"/>
  <c r="L178" i="1"/>
  <c r="C101" i="2"/>
  <c r="E105" i="1" s="1"/>
  <c r="D105" i="1"/>
  <c r="D101" i="2"/>
  <c r="F105" i="1" s="1"/>
  <c r="C103" i="2"/>
  <c r="E107" i="1" s="1"/>
  <c r="D107" i="1"/>
  <c r="R104" i="2"/>
  <c r="Q108" i="1" s="1"/>
  <c r="P108" i="1"/>
  <c r="S104" i="2"/>
  <c r="R108" i="1" s="1"/>
  <c r="H110" i="1"/>
  <c r="I106" i="2"/>
  <c r="J110" i="1" s="1"/>
  <c r="H106" i="2"/>
  <c r="I110" i="1" s="1"/>
  <c r="P113" i="1"/>
  <c r="R109" i="2"/>
  <c r="Q113" i="1" s="1"/>
  <c r="H122" i="1"/>
  <c r="I118" i="2"/>
  <c r="J122" i="1" s="1"/>
  <c r="L130" i="1"/>
  <c r="N126" i="2"/>
  <c r="C128" i="2"/>
  <c r="E132" i="1" s="1"/>
  <c r="D132" i="1"/>
  <c r="D128" i="2"/>
  <c r="E128" i="2" s="1"/>
  <c r="G132" i="1" s="1"/>
  <c r="H132" i="2"/>
  <c r="I136" i="1" s="1"/>
  <c r="L138" i="1"/>
  <c r="M134" i="2"/>
  <c r="M138" i="1" s="1"/>
  <c r="N134" i="2"/>
  <c r="C143" i="2"/>
  <c r="E147" i="1" s="1"/>
  <c r="D147" i="1"/>
  <c r="D143" i="2"/>
  <c r="F147" i="1" s="1"/>
  <c r="L153" i="1"/>
  <c r="N149" i="2"/>
  <c r="P155" i="1"/>
  <c r="S151" i="2"/>
  <c r="T151" i="2" s="1"/>
  <c r="S155" i="1" s="1"/>
  <c r="P165" i="1"/>
  <c r="R161" i="2"/>
  <c r="Q165" i="1" s="1"/>
  <c r="S161" i="2"/>
  <c r="P156" i="1"/>
  <c r="R152" i="2"/>
  <c r="Q156" i="1" s="1"/>
  <c r="M154" i="2"/>
  <c r="M158" i="1" s="1"/>
  <c r="L158" i="1"/>
  <c r="C161" i="2"/>
  <c r="E165" i="1" s="1"/>
  <c r="D165" i="1"/>
  <c r="D161" i="2"/>
  <c r="E161" i="2" s="1"/>
  <c r="G165" i="1" s="1"/>
  <c r="H167" i="1"/>
  <c r="H163" i="2"/>
  <c r="I167" i="1" s="1"/>
  <c r="H165" i="2"/>
  <c r="I169" i="1" s="1"/>
  <c r="H169" i="1"/>
  <c r="C150" i="2"/>
  <c r="E154" i="1" s="1"/>
  <c r="D154" i="1"/>
  <c r="R163" i="2"/>
  <c r="Q167" i="1" s="1"/>
  <c r="P167" i="1"/>
  <c r="M169" i="2"/>
  <c r="M173" i="1" s="1"/>
  <c r="L173" i="1"/>
  <c r="P175" i="1"/>
  <c r="R171" i="2"/>
  <c r="Q175" i="1" s="1"/>
  <c r="K338" i="3"/>
  <c r="E186" i="4"/>
  <c r="G188" i="3" s="1"/>
  <c r="I140" i="4"/>
  <c r="J140" i="4" s="1"/>
  <c r="K142" i="3" s="1"/>
  <c r="E65" i="4"/>
  <c r="G67" i="3" s="1"/>
  <c r="S26" i="2"/>
  <c r="T26" i="2" s="1"/>
  <c r="S30" i="1" s="1"/>
  <c r="N15" i="2"/>
  <c r="O15" i="2" s="1"/>
  <c r="O19" i="1" s="1"/>
  <c r="D81" i="2"/>
  <c r="F85" i="1" s="1"/>
  <c r="D139" i="2"/>
  <c r="F143" i="1" s="1"/>
  <c r="D35" i="2"/>
  <c r="E35" i="2" s="1"/>
  <c r="G39" i="1" s="1"/>
  <c r="D7" i="2"/>
  <c r="E7" i="2" s="1"/>
  <c r="G11" i="1" s="1"/>
  <c r="M56" i="2"/>
  <c r="M60" i="1" s="1"/>
  <c r="N100" i="2"/>
  <c r="O100" i="2" s="1"/>
  <c r="O104" i="1" s="1"/>
  <c r="C90" i="2"/>
  <c r="E94" i="1" s="1"/>
  <c r="S143" i="2"/>
  <c r="T143" i="2" s="1"/>
  <c r="S147" i="1" s="1"/>
  <c r="R43" i="2"/>
  <c r="Q47" i="1" s="1"/>
  <c r="M152" i="2"/>
  <c r="M156" i="1" s="1"/>
  <c r="M160" i="2"/>
  <c r="M164" i="1" s="1"/>
  <c r="S145" i="2"/>
  <c r="R28" i="2"/>
  <c r="Q32" i="1" s="1"/>
  <c r="I43" i="2"/>
  <c r="O239" i="3"/>
  <c r="N239" i="3"/>
  <c r="S271" i="3"/>
  <c r="R271" i="3"/>
  <c r="G292" i="3"/>
  <c r="F292" i="3"/>
  <c r="K220" i="3"/>
  <c r="J220" i="3"/>
  <c r="E190" i="4"/>
  <c r="G192" i="3" s="1"/>
  <c r="F192" i="3"/>
  <c r="J224" i="3"/>
  <c r="E182" i="4"/>
  <c r="G184" i="3" s="1"/>
  <c r="F184" i="3"/>
  <c r="J146" i="4"/>
  <c r="K148" i="3" s="1"/>
  <c r="J148" i="3"/>
  <c r="J24" i="4"/>
  <c r="K26" i="3" s="1"/>
  <c r="J26" i="3"/>
  <c r="O180" i="4"/>
  <c r="N182" i="3"/>
  <c r="O57" i="4"/>
  <c r="O59" i="3" s="1"/>
  <c r="N59" i="3"/>
  <c r="O27" i="4"/>
  <c r="O29" i="3" s="1"/>
  <c r="N29" i="3"/>
  <c r="O51" i="4"/>
  <c r="N53" i="3"/>
  <c r="C139" i="2"/>
  <c r="E143" i="1" s="1"/>
  <c r="R126" i="2"/>
  <c r="Q130" i="1" s="1"/>
  <c r="P130" i="1"/>
  <c r="M103" i="2"/>
  <c r="M107" i="1" s="1"/>
  <c r="L107" i="1"/>
  <c r="C29" i="2"/>
  <c r="E33" i="1" s="1"/>
  <c r="D33" i="1"/>
  <c r="C79" i="2"/>
  <c r="E83" i="1" s="1"/>
  <c r="D83" i="1"/>
  <c r="C27" i="2"/>
  <c r="E31" i="1" s="1"/>
  <c r="D31" i="1"/>
  <c r="S109" i="2"/>
  <c r="P10" i="1"/>
  <c r="R6" i="2"/>
  <c r="Q10" i="1" s="1"/>
  <c r="I11" i="2"/>
  <c r="H15" i="1"/>
  <c r="M82" i="2"/>
  <c r="M86" i="1" s="1"/>
  <c r="L86" i="1"/>
  <c r="S9" i="2"/>
  <c r="P13" i="1"/>
  <c r="C32" i="2"/>
  <c r="E36" i="1" s="1"/>
  <c r="D36" i="1"/>
  <c r="S36" i="2"/>
  <c r="P40" i="1"/>
  <c r="M41" i="2"/>
  <c r="M45" i="1" s="1"/>
  <c r="L45" i="1"/>
  <c r="R45" i="2"/>
  <c r="Q49" i="1" s="1"/>
  <c r="S45" i="2"/>
  <c r="P49" i="1"/>
  <c r="M79" i="2"/>
  <c r="M83" i="1" s="1"/>
  <c r="L83" i="1"/>
  <c r="C63" i="2"/>
  <c r="E67" i="1" s="1"/>
  <c r="D67" i="1"/>
  <c r="C80" i="2"/>
  <c r="E84" i="1" s="1"/>
  <c r="D84" i="1"/>
  <c r="S108" i="2"/>
  <c r="M151" i="2"/>
  <c r="M155" i="1" s="1"/>
  <c r="L155" i="1"/>
  <c r="H23" i="2"/>
  <c r="I27" i="1" s="1"/>
  <c r="I23" i="2"/>
  <c r="H27" i="1"/>
  <c r="C48" i="2"/>
  <c r="E52" i="1" s="1"/>
  <c r="D52" i="1"/>
  <c r="H86" i="2"/>
  <c r="I90" i="1" s="1"/>
  <c r="C95" i="2"/>
  <c r="E99" i="1" s="1"/>
  <c r="D99" i="1"/>
  <c r="D129" i="1"/>
  <c r="C125" i="2"/>
  <c r="E129" i="1" s="1"/>
  <c r="R146" i="2"/>
  <c r="Q150" i="1" s="1"/>
  <c r="P150" i="1"/>
  <c r="H20" i="2"/>
  <c r="I24" i="1" s="1"/>
  <c r="H24" i="1"/>
  <c r="H44" i="2"/>
  <c r="I48" i="1" s="1"/>
  <c r="H48" i="1"/>
  <c r="R53" i="2"/>
  <c r="Q57" i="1" s="1"/>
  <c r="S53" i="2"/>
  <c r="P57" i="1"/>
  <c r="H63" i="2"/>
  <c r="I67" i="1" s="1"/>
  <c r="H67" i="1"/>
  <c r="C65" i="2"/>
  <c r="E69" i="1" s="1"/>
  <c r="D69" i="1"/>
  <c r="R66" i="2"/>
  <c r="Q70" i="1" s="1"/>
  <c r="P70" i="1"/>
  <c r="M81" i="2"/>
  <c r="M85" i="1" s="1"/>
  <c r="L85" i="1"/>
  <c r="C83" i="2"/>
  <c r="E87" i="1" s="1"/>
  <c r="D87" i="1"/>
  <c r="R133" i="2"/>
  <c r="Q137" i="1" s="1"/>
  <c r="P137" i="1"/>
  <c r="R136" i="2"/>
  <c r="Q140" i="1" s="1"/>
  <c r="P140" i="1"/>
  <c r="H140" i="2"/>
  <c r="I144" i="1" s="1"/>
  <c r="H144" i="1"/>
  <c r="M145" i="2"/>
  <c r="M149" i="1" s="1"/>
  <c r="L149" i="1"/>
  <c r="M163" i="2"/>
  <c r="M167" i="1" s="1"/>
  <c r="L167" i="1"/>
  <c r="C11" i="2"/>
  <c r="E15" i="1" s="1"/>
  <c r="D15" i="1"/>
  <c r="P16" i="1"/>
  <c r="R12" i="2"/>
  <c r="Q16" i="1" s="1"/>
  <c r="I14" i="2"/>
  <c r="S20" i="2"/>
  <c r="H40" i="1"/>
  <c r="H36" i="2"/>
  <c r="I40" i="1" s="1"/>
  <c r="C47" i="2"/>
  <c r="E51" i="1" s="1"/>
  <c r="D51" i="1"/>
  <c r="R58" i="2"/>
  <c r="Q62" i="1" s="1"/>
  <c r="P62" i="1"/>
  <c r="L71" i="1"/>
  <c r="M67" i="2"/>
  <c r="M71" i="1" s="1"/>
  <c r="C69" i="2"/>
  <c r="E73" i="1" s="1"/>
  <c r="D73" i="1"/>
  <c r="P76" i="1"/>
  <c r="R72" i="2"/>
  <c r="Q76" i="1" s="1"/>
  <c r="R77" i="2"/>
  <c r="Q81" i="1" s="1"/>
  <c r="P81" i="1"/>
  <c r="H88" i="2"/>
  <c r="I92" i="1" s="1"/>
  <c r="H92" i="1"/>
  <c r="H100" i="2"/>
  <c r="I104" i="1" s="1"/>
  <c r="H104" i="1"/>
  <c r="L141" i="1"/>
  <c r="M137" i="2"/>
  <c r="M141" i="1" s="1"/>
  <c r="H161" i="2"/>
  <c r="I165" i="1" s="1"/>
  <c r="H165" i="1"/>
  <c r="R101" i="2"/>
  <c r="Q105" i="1" s="1"/>
  <c r="S101" i="2"/>
  <c r="P105" i="1"/>
  <c r="C113" i="2"/>
  <c r="E117" i="1" s="1"/>
  <c r="D117" i="1"/>
  <c r="R114" i="2"/>
  <c r="Q118" i="1" s="1"/>
  <c r="P118" i="1"/>
  <c r="C133" i="2"/>
  <c r="E137" i="1" s="1"/>
  <c r="D137" i="1"/>
  <c r="H135" i="2"/>
  <c r="I139" i="1" s="1"/>
  <c r="I135" i="2"/>
  <c r="H139" i="1"/>
  <c r="C105" i="2"/>
  <c r="E109" i="1" s="1"/>
  <c r="D109" i="1"/>
  <c r="R106" i="2"/>
  <c r="Q110" i="1" s="1"/>
  <c r="P110" i="1"/>
  <c r="M115" i="2"/>
  <c r="M119" i="1" s="1"/>
  <c r="L119" i="1"/>
  <c r="C117" i="2"/>
  <c r="E121" i="1" s="1"/>
  <c r="D121" i="1"/>
  <c r="M121" i="2"/>
  <c r="M125" i="1" s="1"/>
  <c r="M143" i="2"/>
  <c r="M147" i="1" s="1"/>
  <c r="L147" i="1"/>
  <c r="H152" i="2"/>
  <c r="I156" i="1" s="1"/>
  <c r="H156" i="1"/>
  <c r="M158" i="2"/>
  <c r="M162" i="1" s="1"/>
  <c r="L162" i="1"/>
  <c r="M171" i="2"/>
  <c r="M175" i="1" s="1"/>
  <c r="C152" i="2"/>
  <c r="E156" i="1" s="1"/>
  <c r="D156" i="1"/>
  <c r="M155" i="2"/>
  <c r="M159" i="1" s="1"/>
  <c r="L159" i="1"/>
  <c r="C157" i="2"/>
  <c r="E161" i="1" s="1"/>
  <c r="D161" i="1"/>
  <c r="R158" i="2"/>
  <c r="Q162" i="1" s="1"/>
  <c r="P162" i="1"/>
  <c r="M175" i="2"/>
  <c r="M179" i="1" s="1"/>
  <c r="J27" i="4"/>
  <c r="K29" i="3" s="1"/>
  <c r="J29" i="3"/>
  <c r="O209" i="4"/>
  <c r="O211" i="3" s="1"/>
  <c r="N211" i="3"/>
  <c r="S263" i="3"/>
  <c r="R263" i="3"/>
  <c r="O109" i="4"/>
  <c r="O111" i="3" s="1"/>
  <c r="N111" i="3"/>
  <c r="O192" i="4"/>
  <c r="O194" i="3" s="1"/>
  <c r="N194" i="3"/>
  <c r="T116" i="4"/>
  <c r="S118" i="3" s="1"/>
  <c r="R118" i="3"/>
  <c r="E49" i="4"/>
  <c r="G51" i="3" s="1"/>
  <c r="F51" i="3"/>
  <c r="T21" i="4"/>
  <c r="S23" i="3" s="1"/>
  <c r="R23" i="3"/>
  <c r="E169" i="4"/>
  <c r="G171" i="3" s="1"/>
  <c r="F171" i="3"/>
  <c r="O77" i="4"/>
  <c r="O79" i="3" s="1"/>
  <c r="N79" i="3"/>
  <c r="O64" i="4"/>
  <c r="O66" i="3" s="1"/>
  <c r="N66" i="3"/>
  <c r="O53" i="4"/>
  <c r="O55" i="3" s="1"/>
  <c r="N55" i="3"/>
  <c r="T55" i="4"/>
  <c r="S57" i="3" s="1"/>
  <c r="R57" i="3"/>
  <c r="H124" i="2"/>
  <c r="I128" i="1" s="1"/>
  <c r="H128" i="1"/>
  <c r="H87" i="2"/>
  <c r="I91" i="1" s="1"/>
  <c r="I87" i="2"/>
  <c r="H91" i="1"/>
  <c r="C123" i="2"/>
  <c r="E127" i="1" s="1"/>
  <c r="D127" i="1"/>
  <c r="H62" i="2"/>
  <c r="I66" i="1" s="1"/>
  <c r="H66" i="1"/>
  <c r="R32" i="2"/>
  <c r="Q36" i="1" s="1"/>
  <c r="R42" i="2"/>
  <c r="Q46" i="1" s="1"/>
  <c r="P46" i="1"/>
  <c r="R94" i="2"/>
  <c r="Q98" i="1" s="1"/>
  <c r="P98" i="1"/>
  <c r="H159" i="2"/>
  <c r="I163" i="1" s="1"/>
  <c r="H163" i="1"/>
  <c r="I42" i="2"/>
  <c r="H46" i="1"/>
  <c r="M71" i="2"/>
  <c r="M75" i="1" s="1"/>
  <c r="L75" i="1"/>
  <c r="H110" i="2"/>
  <c r="I114" i="1" s="1"/>
  <c r="H114" i="1"/>
  <c r="H15" i="2"/>
  <c r="I19" i="1" s="1"/>
  <c r="H19" i="1"/>
  <c r="I15" i="2"/>
  <c r="M59" i="2"/>
  <c r="M63" i="1" s="1"/>
  <c r="L63" i="1"/>
  <c r="H8" i="2"/>
  <c r="I12" i="1" s="1"/>
  <c r="H12" i="1"/>
  <c r="R29" i="2"/>
  <c r="Q33" i="1" s="1"/>
  <c r="S29" i="2"/>
  <c r="P33" i="1"/>
  <c r="H40" i="2"/>
  <c r="I44" i="1" s="1"/>
  <c r="H44" i="1"/>
  <c r="H82" i="1"/>
  <c r="H78" i="2"/>
  <c r="I82" i="1" s="1"/>
  <c r="L95" i="1"/>
  <c r="M91" i="2"/>
  <c r="M95" i="1" s="1"/>
  <c r="R96" i="2"/>
  <c r="Q100" i="1" s="1"/>
  <c r="R110" i="2"/>
  <c r="Q114" i="1" s="1"/>
  <c r="P114" i="1"/>
  <c r="M141" i="2"/>
  <c r="M145" i="1" s="1"/>
  <c r="L145" i="1"/>
  <c r="H39" i="2"/>
  <c r="I43" i="1" s="1"/>
  <c r="I39" i="2"/>
  <c r="H43" i="1"/>
  <c r="R50" i="2"/>
  <c r="Q54" i="1" s="1"/>
  <c r="P54" i="1"/>
  <c r="M65" i="2"/>
  <c r="M69" i="1" s="1"/>
  <c r="L69" i="1"/>
  <c r="C67" i="2"/>
  <c r="E71" i="1" s="1"/>
  <c r="D71" i="1"/>
  <c r="H75" i="2"/>
  <c r="I79" i="1" s="1"/>
  <c r="I98" i="2"/>
  <c r="H102" i="1"/>
  <c r="H102" i="2"/>
  <c r="I106" i="1" s="1"/>
  <c r="C111" i="2"/>
  <c r="E115" i="1" s="1"/>
  <c r="D115" i="1"/>
  <c r="H131" i="2"/>
  <c r="I135" i="1" s="1"/>
  <c r="H135" i="1"/>
  <c r="C13" i="2"/>
  <c r="E17" i="1" s="1"/>
  <c r="D17" i="1"/>
  <c r="R16" i="2"/>
  <c r="Q20" i="1" s="1"/>
  <c r="C21" i="2"/>
  <c r="E25" i="1" s="1"/>
  <c r="D25" i="1"/>
  <c r="P28" i="1"/>
  <c r="R24" i="2"/>
  <c r="Q28" i="1" s="1"/>
  <c r="I26" i="2"/>
  <c r="H30" i="1"/>
  <c r="H52" i="2"/>
  <c r="I56" i="1" s="1"/>
  <c r="H56" i="1"/>
  <c r="M57" i="2"/>
  <c r="M61" i="1" s="1"/>
  <c r="L61" i="1"/>
  <c r="C59" i="2"/>
  <c r="E63" i="1" s="1"/>
  <c r="D63" i="1"/>
  <c r="C73" i="2"/>
  <c r="E77" i="1" s="1"/>
  <c r="R74" i="2"/>
  <c r="Q78" i="1" s="1"/>
  <c r="P78" i="1"/>
  <c r="H80" i="2"/>
  <c r="I84" i="1" s="1"/>
  <c r="H84" i="1"/>
  <c r="M83" i="2"/>
  <c r="M87" i="1" s="1"/>
  <c r="L87" i="1"/>
  <c r="D89" i="1"/>
  <c r="C85" i="2"/>
  <c r="E89" i="1" s="1"/>
  <c r="C87" i="2"/>
  <c r="E91" i="1" s="1"/>
  <c r="D91" i="1"/>
  <c r="R88" i="2"/>
  <c r="Q92" i="1" s="1"/>
  <c r="P92" i="1"/>
  <c r="R93" i="2"/>
  <c r="Q97" i="1" s="1"/>
  <c r="P97" i="1"/>
  <c r="H103" i="2"/>
  <c r="I107" i="1" s="1"/>
  <c r="I103" i="2"/>
  <c r="H107" i="1"/>
  <c r="C109" i="2"/>
  <c r="E113" i="1" s="1"/>
  <c r="D113" i="1"/>
  <c r="C112" i="2"/>
  <c r="E116" i="1" s="1"/>
  <c r="D116" i="1"/>
  <c r="H142" i="1"/>
  <c r="H138" i="2"/>
  <c r="I142" i="1" s="1"/>
  <c r="C147" i="2"/>
  <c r="E151" i="1" s="1"/>
  <c r="D151" i="1"/>
  <c r="H150" i="2"/>
  <c r="I154" i="1" s="1"/>
  <c r="H154" i="1"/>
  <c r="M113" i="2"/>
  <c r="M117" i="1" s="1"/>
  <c r="L117" i="1"/>
  <c r="C115" i="2"/>
  <c r="E119" i="1" s="1"/>
  <c r="D119" i="1"/>
  <c r="H120" i="2"/>
  <c r="I124" i="1" s="1"/>
  <c r="H124" i="1"/>
  <c r="R138" i="2"/>
  <c r="Q142" i="1" s="1"/>
  <c r="M147" i="2"/>
  <c r="M151" i="1" s="1"/>
  <c r="L151" i="1"/>
  <c r="C151" i="2"/>
  <c r="E155" i="1" s="1"/>
  <c r="D155" i="1"/>
  <c r="H155" i="2"/>
  <c r="I159" i="1" s="1"/>
  <c r="H159" i="1"/>
  <c r="I168" i="2"/>
  <c r="H168" i="2"/>
  <c r="I172" i="1" s="1"/>
  <c r="H172" i="1"/>
  <c r="H172" i="2"/>
  <c r="I176" i="1" s="1"/>
  <c r="M105" i="2"/>
  <c r="M109" i="1" s="1"/>
  <c r="L109" i="1"/>
  <c r="D111" i="1"/>
  <c r="C107" i="2"/>
  <c r="E111" i="1" s="1"/>
  <c r="M110" i="2"/>
  <c r="M114" i="1" s="1"/>
  <c r="L114" i="1"/>
  <c r="C131" i="2"/>
  <c r="E135" i="1" s="1"/>
  <c r="D135" i="1"/>
  <c r="C153" i="2"/>
  <c r="E157" i="1" s="1"/>
  <c r="D157" i="1"/>
  <c r="M153" i="2"/>
  <c r="M157" i="1" s="1"/>
  <c r="C172" i="2"/>
  <c r="E176" i="1" s="1"/>
  <c r="D176" i="1"/>
  <c r="M162" i="2"/>
  <c r="M166" i="1" s="1"/>
  <c r="L166" i="1"/>
  <c r="C168" i="2"/>
  <c r="E172" i="1" s="1"/>
  <c r="C176" i="2"/>
  <c r="E180" i="1" s="1"/>
  <c r="D180" i="1"/>
  <c r="O227" i="3"/>
  <c r="N227" i="3"/>
  <c r="T208" i="4"/>
  <c r="S210" i="3" s="1"/>
  <c r="R210" i="3"/>
  <c r="O184" i="4"/>
  <c r="O186" i="3" s="1"/>
  <c r="N186" i="3"/>
  <c r="S226" i="3"/>
  <c r="R226" i="3"/>
  <c r="J202" i="4"/>
  <c r="K204" i="3" s="1"/>
  <c r="J204" i="3"/>
  <c r="T72" i="4"/>
  <c r="S74" i="3" s="1"/>
  <c r="R74" i="3"/>
  <c r="O31" i="4"/>
  <c r="O33" i="3" s="1"/>
  <c r="N33" i="3"/>
  <c r="M10" i="2"/>
  <c r="M14" i="1" s="1"/>
  <c r="L14" i="1"/>
  <c r="M75" i="2"/>
  <c r="M79" i="1" s="1"/>
  <c r="L79" i="1"/>
  <c r="H167" i="2"/>
  <c r="I171" i="1" s="1"/>
  <c r="H171" i="1"/>
  <c r="M7" i="2"/>
  <c r="M11" i="1" s="1"/>
  <c r="L11" i="1"/>
  <c r="M14" i="2"/>
  <c r="M18" i="1" s="1"/>
  <c r="L18" i="1"/>
  <c r="C19" i="2"/>
  <c r="E23" i="1" s="1"/>
  <c r="D23" i="1"/>
  <c r="H22" i="2"/>
  <c r="I26" i="1" s="1"/>
  <c r="R30" i="2"/>
  <c r="Q34" i="1" s="1"/>
  <c r="P34" i="1"/>
  <c r="H55" i="2"/>
  <c r="I59" i="1" s="1"/>
  <c r="I55" i="2"/>
  <c r="H59" i="1"/>
  <c r="C61" i="2"/>
  <c r="E65" i="1" s="1"/>
  <c r="D65" i="1"/>
  <c r="C64" i="2"/>
  <c r="E68" i="1" s="1"/>
  <c r="D68" i="1"/>
  <c r="C120" i="2"/>
  <c r="E124" i="1" s="1"/>
  <c r="D124" i="1"/>
  <c r="C37" i="2"/>
  <c r="E41" i="1" s="1"/>
  <c r="D41" i="1"/>
  <c r="H54" i="2"/>
  <c r="I58" i="1" s="1"/>
  <c r="H64" i="1"/>
  <c r="H60" i="2"/>
  <c r="I64" i="1" s="1"/>
  <c r="H71" i="2"/>
  <c r="I75" i="1" s="1"/>
  <c r="I71" i="2"/>
  <c r="H75" i="1"/>
  <c r="C9" i="2"/>
  <c r="E13" i="1" s="1"/>
  <c r="D13" i="1"/>
  <c r="C43" i="2"/>
  <c r="E47" i="1" s="1"/>
  <c r="D47" i="1"/>
  <c r="H92" i="2"/>
  <c r="I96" i="1" s="1"/>
  <c r="H96" i="1"/>
  <c r="H10" i="2"/>
  <c r="I14" i="1" s="1"/>
  <c r="H14" i="1"/>
  <c r="M19" i="2"/>
  <c r="M23" i="1" s="1"/>
  <c r="L23" i="1"/>
  <c r="H30" i="2"/>
  <c r="I34" i="1" s="1"/>
  <c r="H34" i="1"/>
  <c r="C33" i="2"/>
  <c r="E37" i="1" s="1"/>
  <c r="D37" i="1"/>
  <c r="R34" i="2"/>
  <c r="Q38" i="1" s="1"/>
  <c r="P38" i="1"/>
  <c r="M43" i="2"/>
  <c r="M47" i="1" s="1"/>
  <c r="L47" i="1"/>
  <c r="C45" i="2"/>
  <c r="E49" i="1" s="1"/>
  <c r="D49" i="1"/>
  <c r="M49" i="2"/>
  <c r="M53" i="1" s="1"/>
  <c r="L53" i="1"/>
  <c r="C51" i="2"/>
  <c r="E55" i="1" s="1"/>
  <c r="D55" i="1"/>
  <c r="R73" i="2"/>
  <c r="Q77" i="1" s="1"/>
  <c r="P77" i="1"/>
  <c r="R85" i="2"/>
  <c r="Q89" i="1" s="1"/>
  <c r="S85" i="2"/>
  <c r="P89" i="1"/>
  <c r="C97" i="2"/>
  <c r="E101" i="1" s="1"/>
  <c r="D101" i="1"/>
  <c r="R98" i="2"/>
  <c r="Q102" i="1" s="1"/>
  <c r="P102" i="1"/>
  <c r="M107" i="2"/>
  <c r="M111" i="1" s="1"/>
  <c r="L111" i="1"/>
  <c r="C129" i="2"/>
  <c r="E133" i="1" s="1"/>
  <c r="D133" i="1"/>
  <c r="C132" i="2"/>
  <c r="E136" i="1" s="1"/>
  <c r="D136" i="1"/>
  <c r="H175" i="2"/>
  <c r="I179" i="1" s="1"/>
  <c r="H179" i="1"/>
  <c r="H6" i="2"/>
  <c r="I10" i="1" s="1"/>
  <c r="H10" i="1"/>
  <c r="L39" i="1"/>
  <c r="M35" i="2"/>
  <c r="M39" i="1" s="1"/>
  <c r="H46" i="2"/>
  <c r="I50" i="1" s="1"/>
  <c r="H50" i="1"/>
  <c r="H72" i="1"/>
  <c r="H68" i="2"/>
  <c r="I72" i="1" s="1"/>
  <c r="L77" i="1"/>
  <c r="M73" i="2"/>
  <c r="M77" i="1" s="1"/>
  <c r="C75" i="2"/>
  <c r="E79" i="1" s="1"/>
  <c r="D79" i="1"/>
  <c r="C89" i="2"/>
  <c r="E93" i="1" s="1"/>
  <c r="D93" i="1"/>
  <c r="P94" i="1"/>
  <c r="R90" i="2"/>
  <c r="Q94" i="1" s="1"/>
  <c r="H96" i="2"/>
  <c r="I100" i="1" s="1"/>
  <c r="M99" i="2"/>
  <c r="M103" i="1" s="1"/>
  <c r="L103" i="1"/>
  <c r="C104" i="2"/>
  <c r="E108" i="1" s="1"/>
  <c r="D108" i="1"/>
  <c r="H157" i="2"/>
  <c r="I161" i="1" s="1"/>
  <c r="H161" i="1"/>
  <c r="C119" i="2"/>
  <c r="E123" i="1" s="1"/>
  <c r="D123" i="1"/>
  <c r="M123" i="2"/>
  <c r="M127" i="1" s="1"/>
  <c r="L127" i="1"/>
  <c r="H134" i="2"/>
  <c r="I138" i="1" s="1"/>
  <c r="C136" i="2"/>
  <c r="E140" i="1" s="1"/>
  <c r="D140" i="1"/>
  <c r="M142" i="2"/>
  <c r="M146" i="1" s="1"/>
  <c r="L146" i="1"/>
  <c r="C156" i="2"/>
  <c r="E160" i="1" s="1"/>
  <c r="D160" i="1"/>
  <c r="R169" i="2"/>
  <c r="Q173" i="1" s="1"/>
  <c r="P173" i="1"/>
  <c r="H104" i="2"/>
  <c r="I108" i="1" s="1"/>
  <c r="H108" i="1"/>
  <c r="H116" i="2"/>
  <c r="I120" i="1" s="1"/>
  <c r="H120" i="1"/>
  <c r="M138" i="2"/>
  <c r="M142" i="1" s="1"/>
  <c r="L142" i="1"/>
  <c r="R144" i="2"/>
  <c r="Q148" i="1" s="1"/>
  <c r="C149" i="2"/>
  <c r="E153" i="1" s="1"/>
  <c r="D153" i="1"/>
  <c r="H176" i="2"/>
  <c r="I180" i="1" s="1"/>
  <c r="H180" i="1"/>
  <c r="C169" i="2"/>
  <c r="E173" i="1" s="1"/>
  <c r="D173" i="1"/>
  <c r="H156" i="2"/>
  <c r="I160" i="1" s="1"/>
  <c r="H160" i="1"/>
  <c r="L163" i="1"/>
  <c r="M159" i="2"/>
  <c r="M163" i="1" s="1"/>
  <c r="C165" i="2"/>
  <c r="E169" i="1" s="1"/>
  <c r="D169" i="1"/>
  <c r="C173" i="2"/>
  <c r="E177" i="1" s="1"/>
  <c r="D177" i="1"/>
  <c r="O349" i="3"/>
  <c r="O340" i="3"/>
  <c r="N340" i="3"/>
  <c r="G339" i="3"/>
  <c r="F339" i="3"/>
  <c r="O327" i="4"/>
  <c r="N329" i="3"/>
  <c r="G290" i="3"/>
  <c r="F290" i="3"/>
  <c r="S272" i="3"/>
  <c r="R272" i="3"/>
  <c r="J185" i="4"/>
  <c r="K187" i="3" s="1"/>
  <c r="J187" i="3"/>
  <c r="S245" i="3"/>
  <c r="R245" i="3"/>
  <c r="K217" i="3"/>
  <c r="J217" i="3"/>
  <c r="J177" i="4"/>
  <c r="K179" i="3" s="1"/>
  <c r="J179" i="3"/>
  <c r="T112" i="4"/>
  <c r="S114" i="3" s="1"/>
  <c r="R114" i="3"/>
  <c r="S218" i="3"/>
  <c r="R218" i="3"/>
  <c r="J99" i="4"/>
  <c r="K101" i="3" s="1"/>
  <c r="J101" i="3"/>
  <c r="J85" i="4"/>
  <c r="K87" i="3" s="1"/>
  <c r="J87" i="3"/>
  <c r="T28" i="4"/>
  <c r="S30" i="3" s="1"/>
  <c r="R30" i="3"/>
  <c r="T16" i="4"/>
  <c r="S18" i="3" s="1"/>
  <c r="R18" i="3"/>
  <c r="J197" i="4"/>
  <c r="K199" i="3" s="1"/>
  <c r="J199" i="3"/>
  <c r="E168" i="4"/>
  <c r="F170" i="3"/>
  <c r="T84" i="4"/>
  <c r="S86" i="3" s="1"/>
  <c r="R86" i="3"/>
  <c r="J171" i="4"/>
  <c r="K173" i="3" s="1"/>
  <c r="J173" i="3"/>
  <c r="T24" i="4"/>
  <c r="S26" i="3" s="1"/>
  <c r="R26" i="3"/>
  <c r="O7" i="4"/>
  <c r="N9" i="3"/>
  <c r="T92" i="4"/>
  <c r="S94" i="3" s="1"/>
  <c r="R94" i="3"/>
  <c r="O72" i="4"/>
  <c r="O74" i="3" s="1"/>
  <c r="N74" i="3"/>
  <c r="S356" i="3"/>
  <c r="S352" i="3"/>
  <c r="R348" i="3"/>
  <c r="U355" i="4"/>
  <c r="E200" i="4"/>
  <c r="G202" i="3" s="1"/>
  <c r="O344" i="3"/>
  <c r="N344" i="3"/>
  <c r="G344" i="3"/>
  <c r="F344" i="3"/>
  <c r="G342" i="3"/>
  <c r="K334" i="3"/>
  <c r="J334" i="3"/>
  <c r="G275" i="3"/>
  <c r="G259" i="3"/>
  <c r="F259" i="3"/>
  <c r="S330" i="3"/>
  <c r="R330" i="3"/>
  <c r="S278" i="3"/>
  <c r="R278" i="3"/>
  <c r="S256" i="3"/>
  <c r="R256" i="3"/>
  <c r="S243" i="3"/>
  <c r="R243" i="3"/>
  <c r="S231" i="3"/>
  <c r="R231" i="3"/>
  <c r="O333" i="3"/>
  <c r="N333" i="3"/>
  <c r="S339" i="3"/>
  <c r="R339" i="3"/>
  <c r="K289" i="3"/>
  <c r="J289" i="3"/>
  <c r="S264" i="3"/>
  <c r="R264" i="3"/>
  <c r="E252" i="4"/>
  <c r="F254" i="3"/>
  <c r="S337" i="3"/>
  <c r="R337" i="3"/>
  <c r="G282" i="3"/>
  <c r="F282" i="3"/>
  <c r="O220" i="3"/>
  <c r="N220" i="3"/>
  <c r="S214" i="3"/>
  <c r="R214" i="3"/>
  <c r="O202" i="4"/>
  <c r="O204" i="3" s="1"/>
  <c r="N204" i="3"/>
  <c r="J199" i="4"/>
  <c r="K201" i="3" s="1"/>
  <c r="J201" i="3"/>
  <c r="T188" i="4"/>
  <c r="S190" i="3" s="1"/>
  <c r="R190" i="3"/>
  <c r="J181" i="4"/>
  <c r="K183" i="3" s="1"/>
  <c r="J183" i="3"/>
  <c r="T164" i="4"/>
  <c r="S166" i="3" s="1"/>
  <c r="R166" i="3"/>
  <c r="O113" i="4"/>
  <c r="O115" i="3" s="1"/>
  <c r="N115" i="3"/>
  <c r="S279" i="3"/>
  <c r="S235" i="3"/>
  <c r="R235" i="3"/>
  <c r="S230" i="3"/>
  <c r="R230" i="3"/>
  <c r="O206" i="4"/>
  <c r="O208" i="3" s="1"/>
  <c r="N208" i="3"/>
  <c r="E178" i="4"/>
  <c r="G180" i="3" s="1"/>
  <c r="F180" i="3"/>
  <c r="G340" i="3"/>
  <c r="F340" i="3"/>
  <c r="K240" i="3"/>
  <c r="J240" i="3"/>
  <c r="O210" i="4"/>
  <c r="O212" i="3" s="1"/>
  <c r="N212" i="3"/>
  <c r="O189" i="4"/>
  <c r="O191" i="3" s="1"/>
  <c r="N191" i="3"/>
  <c r="J141" i="4"/>
  <c r="J143" i="3"/>
  <c r="T118" i="4"/>
  <c r="S120" i="3" s="1"/>
  <c r="R120" i="3"/>
  <c r="O197" i="4"/>
  <c r="O199" i="3" s="1"/>
  <c r="N199" i="3"/>
  <c r="O158" i="4"/>
  <c r="O160" i="3" s="1"/>
  <c r="N160" i="3"/>
  <c r="E126" i="4"/>
  <c r="G128" i="3" s="1"/>
  <c r="F128" i="3"/>
  <c r="J103" i="4"/>
  <c r="K105" i="3" s="1"/>
  <c r="J105" i="3"/>
  <c r="E102" i="4"/>
  <c r="G104" i="3" s="1"/>
  <c r="F104" i="3"/>
  <c r="T79" i="4"/>
  <c r="S81" i="3" s="1"/>
  <c r="R81" i="3"/>
  <c r="T62" i="4"/>
  <c r="S64" i="3" s="1"/>
  <c r="R64" i="3"/>
  <c r="E42" i="4"/>
  <c r="G44" i="3" s="1"/>
  <c r="F44" i="3"/>
  <c r="J28" i="4"/>
  <c r="K30" i="3" s="1"/>
  <c r="J30" i="3"/>
  <c r="O12" i="4"/>
  <c r="O14" i="3" s="1"/>
  <c r="N14" i="3"/>
  <c r="O216" i="3"/>
  <c r="N216" i="3"/>
  <c r="O174" i="4"/>
  <c r="O176" i="3" s="1"/>
  <c r="N176" i="3"/>
  <c r="E172" i="4"/>
  <c r="G174" i="3" s="1"/>
  <c r="F174" i="3"/>
  <c r="T83" i="4"/>
  <c r="S85" i="3" s="1"/>
  <c r="R85" i="3"/>
  <c r="T183" i="4"/>
  <c r="S185" i="3" s="1"/>
  <c r="R185" i="3"/>
  <c r="O154" i="4"/>
  <c r="O156" i="3" s="1"/>
  <c r="N156" i="3"/>
  <c r="T114" i="4"/>
  <c r="S116" i="3" s="1"/>
  <c r="R116" i="3"/>
  <c r="O99" i="4"/>
  <c r="O101" i="3" s="1"/>
  <c r="N101" i="3"/>
  <c r="J176" i="4"/>
  <c r="K178" i="3" s="1"/>
  <c r="J178" i="3"/>
  <c r="T56" i="4"/>
  <c r="S58" i="3" s="1"/>
  <c r="R58" i="3"/>
  <c r="E37" i="4"/>
  <c r="G39" i="3" s="1"/>
  <c r="F39" i="3"/>
  <c r="O17" i="4"/>
  <c r="O19" i="3" s="1"/>
  <c r="N19" i="3"/>
  <c r="E41" i="4"/>
  <c r="G43" i="3" s="1"/>
  <c r="F43" i="3"/>
  <c r="O15" i="4"/>
  <c r="O17" i="3" s="1"/>
  <c r="N17" i="3"/>
  <c r="O8" i="4"/>
  <c r="O10" i="3" s="1"/>
  <c r="N10" i="3"/>
  <c r="J172" i="4"/>
  <c r="K174" i="3" s="1"/>
  <c r="J174" i="3"/>
  <c r="J81" i="4"/>
  <c r="K83" i="3" s="1"/>
  <c r="J83" i="3"/>
  <c r="E53" i="4"/>
  <c r="G55" i="3" s="1"/>
  <c r="F55" i="3"/>
  <c r="T58" i="4"/>
  <c r="S60" i="3" s="1"/>
  <c r="R60" i="3"/>
  <c r="O33" i="4"/>
  <c r="N35" i="3"/>
  <c r="O56" i="4"/>
  <c r="O58" i="3" s="1"/>
  <c r="N58" i="3"/>
  <c r="J147" i="4"/>
  <c r="K149" i="3" s="1"/>
  <c r="O14" i="4"/>
  <c r="O16" i="3" s="1"/>
  <c r="N16" i="3"/>
  <c r="O331" i="3"/>
  <c r="N331" i="3"/>
  <c r="N240" i="3"/>
  <c r="S282" i="3"/>
  <c r="K258" i="3"/>
  <c r="J258" i="3"/>
  <c r="O232" i="3"/>
  <c r="N232" i="3"/>
  <c r="O337" i="3"/>
  <c r="N337" i="3"/>
  <c r="O228" i="3"/>
  <c r="O238" i="3"/>
  <c r="N238" i="3"/>
  <c r="J142" i="4"/>
  <c r="K144" i="3" s="1"/>
  <c r="J144" i="3"/>
  <c r="O193" i="4"/>
  <c r="O195" i="3" s="1"/>
  <c r="N195" i="3"/>
  <c r="O205" i="4"/>
  <c r="O207" i="3" s="1"/>
  <c r="N207" i="3"/>
  <c r="E109" i="4"/>
  <c r="G111" i="3" s="1"/>
  <c r="F111" i="3"/>
  <c r="J89" i="4"/>
  <c r="K91" i="3" s="1"/>
  <c r="J91" i="3"/>
  <c r="O80" i="4"/>
  <c r="O82" i="3" s="1"/>
  <c r="N82" i="3"/>
  <c r="E23" i="4"/>
  <c r="G25" i="3" s="1"/>
  <c r="F25" i="3"/>
  <c r="O200" i="4"/>
  <c r="O202" i="3" s="1"/>
  <c r="N202" i="3"/>
  <c r="T88" i="4"/>
  <c r="S90" i="3" s="1"/>
  <c r="R90" i="3"/>
  <c r="T52" i="4"/>
  <c r="S54" i="3" s="1"/>
  <c r="R54" i="3"/>
  <c r="T187" i="4"/>
  <c r="S189" i="3" s="1"/>
  <c r="R189" i="3"/>
  <c r="E45" i="4"/>
  <c r="G47" i="3" s="1"/>
  <c r="F47" i="3"/>
  <c r="J22" i="4"/>
  <c r="K24" i="3" s="1"/>
  <c r="J24" i="3"/>
  <c r="O10" i="4"/>
  <c r="O12" i="3" s="1"/>
  <c r="N12" i="3"/>
  <c r="T51" i="4"/>
  <c r="R53" i="3"/>
  <c r="N23" i="3"/>
  <c r="G334" i="3"/>
  <c r="F334" i="3"/>
  <c r="S343" i="3"/>
  <c r="R343" i="3"/>
  <c r="S341" i="3"/>
  <c r="R341" i="3"/>
  <c r="G333" i="3"/>
  <c r="F333" i="3"/>
  <c r="O345" i="3"/>
  <c r="N345" i="3"/>
  <c r="J290" i="3"/>
  <c r="G278" i="3"/>
  <c r="F278" i="3"/>
  <c r="G270" i="3"/>
  <c r="F270" i="3"/>
  <c r="G262" i="3"/>
  <c r="F262" i="3"/>
  <c r="G242" i="3"/>
  <c r="F242" i="3"/>
  <c r="K229" i="3"/>
  <c r="J229" i="3"/>
  <c r="K294" i="3"/>
  <c r="J294" i="3"/>
  <c r="J285" i="4"/>
  <c r="J287" i="3"/>
  <c r="S276" i="3"/>
  <c r="R276" i="3"/>
  <c r="S246" i="3"/>
  <c r="R246" i="3"/>
  <c r="S239" i="3"/>
  <c r="R239" i="3"/>
  <c r="T334" i="4"/>
  <c r="R336" i="3"/>
  <c r="G330" i="3"/>
  <c r="F330" i="3"/>
  <c r="S234" i="3"/>
  <c r="R234" i="3"/>
  <c r="R227" i="3"/>
  <c r="O219" i="3"/>
  <c r="N219" i="3"/>
  <c r="T209" i="4"/>
  <c r="S211" i="3" s="1"/>
  <c r="R211" i="3"/>
  <c r="O201" i="4"/>
  <c r="O203" i="3" s="1"/>
  <c r="N203" i="3"/>
  <c r="J193" i="4"/>
  <c r="K195" i="3" s="1"/>
  <c r="J195" i="3"/>
  <c r="J190" i="4"/>
  <c r="K192" i="3" s="1"/>
  <c r="J192" i="3"/>
  <c r="T184" i="4"/>
  <c r="S186" i="3" s="1"/>
  <c r="R186" i="3"/>
  <c r="J152" i="4"/>
  <c r="K154" i="3" s="1"/>
  <c r="J154" i="3"/>
  <c r="T144" i="4"/>
  <c r="S146" i="3" s="1"/>
  <c r="R146" i="3"/>
  <c r="T133" i="4"/>
  <c r="S135" i="3" s="1"/>
  <c r="R135" i="3"/>
  <c r="E122" i="4"/>
  <c r="G124" i="3" s="1"/>
  <c r="F124" i="3"/>
  <c r="J105" i="4"/>
  <c r="J107" i="3"/>
  <c r="S242" i="3"/>
  <c r="R242" i="3"/>
  <c r="O224" i="3"/>
  <c r="N224" i="3"/>
  <c r="T201" i="4"/>
  <c r="S203" i="3" s="1"/>
  <c r="R203" i="3"/>
  <c r="O185" i="4"/>
  <c r="O187" i="3" s="1"/>
  <c r="N187" i="3"/>
  <c r="J143" i="4"/>
  <c r="K145" i="3" s="1"/>
  <c r="J145" i="3"/>
  <c r="E130" i="4"/>
  <c r="G132" i="3" s="1"/>
  <c r="F132" i="3"/>
  <c r="O223" i="3"/>
  <c r="N223" i="3"/>
  <c r="K216" i="3"/>
  <c r="J216" i="3"/>
  <c r="T200" i="4"/>
  <c r="S202" i="3" s="1"/>
  <c r="R202" i="3"/>
  <c r="T191" i="4"/>
  <c r="S193" i="3" s="1"/>
  <c r="R193" i="3"/>
  <c r="E173" i="4"/>
  <c r="G175" i="3" s="1"/>
  <c r="F175" i="3"/>
  <c r="O145" i="4"/>
  <c r="O147" i="3" s="1"/>
  <c r="N147" i="3"/>
  <c r="E114" i="4"/>
  <c r="G116" i="3" s="1"/>
  <c r="F116" i="3"/>
  <c r="E107" i="4"/>
  <c r="G109" i="3" s="1"/>
  <c r="F109" i="3"/>
  <c r="E100" i="4"/>
  <c r="G102" i="3" s="1"/>
  <c r="F102" i="3"/>
  <c r="O98" i="4"/>
  <c r="N100" i="3"/>
  <c r="O93" i="4"/>
  <c r="O95" i="3" s="1"/>
  <c r="N95" i="3"/>
  <c r="O88" i="4"/>
  <c r="O90" i="3" s="1"/>
  <c r="N90" i="3"/>
  <c r="N90" i="4"/>
  <c r="L92" i="3"/>
  <c r="J73" i="4"/>
  <c r="K75" i="3" s="1"/>
  <c r="J75" i="3"/>
  <c r="O34" i="4"/>
  <c r="O36" i="3" s="1"/>
  <c r="N36" i="3"/>
  <c r="T30" i="4"/>
  <c r="S32" i="3" s="1"/>
  <c r="R32" i="3"/>
  <c r="T26" i="4"/>
  <c r="S28" i="3" s="1"/>
  <c r="R28" i="3"/>
  <c r="J20" i="4"/>
  <c r="J22" i="3"/>
  <c r="O187" i="4"/>
  <c r="O189" i="3" s="1"/>
  <c r="N189" i="3"/>
  <c r="O170" i="4"/>
  <c r="O172" i="3" s="1"/>
  <c r="N172" i="3"/>
  <c r="E177" i="4"/>
  <c r="G179" i="3" s="1"/>
  <c r="F179" i="3"/>
  <c r="J108" i="4"/>
  <c r="K110" i="3" s="1"/>
  <c r="J110" i="3"/>
  <c r="T75" i="4"/>
  <c r="S77" i="3" s="1"/>
  <c r="R77" i="3"/>
  <c r="E46" i="4"/>
  <c r="G48" i="3" s="1"/>
  <c r="F48" i="3"/>
  <c r="O191" i="4"/>
  <c r="O193" i="3" s="1"/>
  <c r="N193" i="3"/>
  <c r="O162" i="4"/>
  <c r="O164" i="3" s="1"/>
  <c r="N164" i="3"/>
  <c r="J150" i="4"/>
  <c r="K152" i="3" s="1"/>
  <c r="J152" i="3"/>
  <c r="O146" i="4"/>
  <c r="O148" i="3" s="1"/>
  <c r="N148" i="3"/>
  <c r="O166" i="4"/>
  <c r="O168" i="3" s="1"/>
  <c r="N168" i="3"/>
  <c r="E110" i="4"/>
  <c r="G112" i="3" s="1"/>
  <c r="F112" i="3"/>
  <c r="O103" i="4"/>
  <c r="O105" i="3" s="1"/>
  <c r="N105" i="3"/>
  <c r="O55" i="4"/>
  <c r="O57" i="3" s="1"/>
  <c r="N57" i="3"/>
  <c r="T10" i="4"/>
  <c r="S12" i="3" s="1"/>
  <c r="R12" i="3"/>
  <c r="J177" i="3"/>
  <c r="T63" i="4"/>
  <c r="S65" i="3" s="1"/>
  <c r="R65" i="3"/>
  <c r="T18" i="4"/>
  <c r="S20" i="3" s="1"/>
  <c r="R20" i="3"/>
  <c r="O6" i="4"/>
  <c r="N8" i="3"/>
  <c r="N9" i="1" s="1"/>
  <c r="E40" i="4"/>
  <c r="G42" i="3" s="1"/>
  <c r="F42" i="3"/>
  <c r="T6" i="4"/>
  <c r="R8" i="3"/>
  <c r="R9" i="1" s="1"/>
  <c r="T106" i="4"/>
  <c r="S108" i="3" s="1"/>
  <c r="R108" i="3"/>
  <c r="T96" i="4"/>
  <c r="S98" i="3" s="1"/>
  <c r="R98" i="3"/>
  <c r="J31" i="4"/>
  <c r="K33" i="3" s="1"/>
  <c r="J33" i="3"/>
  <c r="T13" i="4"/>
  <c r="S15" i="3" s="1"/>
  <c r="R15" i="3"/>
  <c r="T14" i="4"/>
  <c r="S16" i="3" s="1"/>
  <c r="R16" i="3"/>
  <c r="O69" i="4"/>
  <c r="O71" i="3" s="1"/>
  <c r="N71" i="3"/>
  <c r="O16" i="4"/>
  <c r="O18" i="3" s="1"/>
  <c r="N18" i="3"/>
  <c r="J34" i="1"/>
  <c r="J30" i="2"/>
  <c r="K34" i="1" s="1"/>
  <c r="O353" i="3"/>
  <c r="G296" i="3"/>
  <c r="F296" i="3"/>
  <c r="K256" i="3"/>
  <c r="J256" i="3"/>
  <c r="K333" i="3"/>
  <c r="S340" i="3"/>
  <c r="R340" i="3"/>
  <c r="T192" i="4"/>
  <c r="S194" i="3" s="1"/>
  <c r="R194" i="3"/>
  <c r="J182" i="4"/>
  <c r="K184" i="3" s="1"/>
  <c r="J184" i="3"/>
  <c r="O149" i="4"/>
  <c r="O151" i="3" s="1"/>
  <c r="N151" i="3"/>
  <c r="J110" i="4"/>
  <c r="K112" i="3" s="1"/>
  <c r="J112" i="3"/>
  <c r="K232" i="3"/>
  <c r="J232" i="3"/>
  <c r="T125" i="4"/>
  <c r="S127" i="3" s="1"/>
  <c r="R127" i="3"/>
  <c r="J116" i="4"/>
  <c r="K118" i="3" s="1"/>
  <c r="J118" i="3"/>
  <c r="E138" i="4"/>
  <c r="G140" i="3" s="1"/>
  <c r="F140" i="3"/>
  <c r="J94" i="4"/>
  <c r="K96" i="3" s="1"/>
  <c r="J96" i="3"/>
  <c r="O63" i="4"/>
  <c r="O65" i="3" s="1"/>
  <c r="N65" i="3"/>
  <c r="O52" i="4"/>
  <c r="O54" i="3" s="1"/>
  <c r="N54" i="3"/>
  <c r="E176" i="4"/>
  <c r="G178" i="3" s="1"/>
  <c r="F178" i="3"/>
  <c r="T152" i="4"/>
  <c r="S154" i="3" s="1"/>
  <c r="R154" i="3"/>
  <c r="T60" i="4"/>
  <c r="S62" i="3" s="1"/>
  <c r="R62" i="3"/>
  <c r="O141" i="4"/>
  <c r="N143" i="3"/>
  <c r="J126" i="4"/>
  <c r="K128" i="3" s="1"/>
  <c r="J128" i="3"/>
  <c r="T23" i="4"/>
  <c r="S25" i="3" s="1"/>
  <c r="R25" i="3"/>
  <c r="T101" i="4"/>
  <c r="S103" i="3" s="1"/>
  <c r="R103" i="3"/>
  <c r="N354" i="3"/>
  <c r="O243" i="3"/>
  <c r="S345" i="3"/>
  <c r="R345" i="3"/>
  <c r="G331" i="3"/>
  <c r="F331" i="3"/>
  <c r="G267" i="3"/>
  <c r="F267" i="3"/>
  <c r="O332" i="3"/>
  <c r="N332" i="3"/>
  <c r="S275" i="3"/>
  <c r="R275" i="3"/>
  <c r="S267" i="3"/>
  <c r="R267" i="3"/>
  <c r="S259" i="3"/>
  <c r="R259" i="3"/>
  <c r="S284" i="3"/>
  <c r="G241" i="3"/>
  <c r="F241" i="3"/>
  <c r="S291" i="3"/>
  <c r="R291" i="3"/>
  <c r="E285" i="4"/>
  <c r="F287" i="3"/>
  <c r="G266" i="3"/>
  <c r="F266" i="3"/>
  <c r="S260" i="3"/>
  <c r="R260" i="3"/>
  <c r="K245" i="3"/>
  <c r="J245" i="3"/>
  <c r="K237" i="3"/>
  <c r="J237" i="3"/>
  <c r="S344" i="3"/>
  <c r="R344" i="3"/>
  <c r="G288" i="3"/>
  <c r="F288" i="3"/>
  <c r="S283" i="3"/>
  <c r="R283" i="3"/>
  <c r="O247" i="3"/>
  <c r="N247" i="3"/>
  <c r="K225" i="3"/>
  <c r="J225" i="3"/>
  <c r="J207" i="4"/>
  <c r="K209" i="3" s="1"/>
  <c r="J209" i="3"/>
  <c r="T196" i="4"/>
  <c r="S198" i="3" s="1"/>
  <c r="R198" i="3"/>
  <c r="J186" i="4"/>
  <c r="K188" i="3" s="1"/>
  <c r="J188" i="3"/>
  <c r="O231" i="3"/>
  <c r="N231" i="3"/>
  <c r="O150" i="4"/>
  <c r="O152" i="3" s="1"/>
  <c r="N152" i="3"/>
  <c r="E111" i="4"/>
  <c r="G113" i="3" s="1"/>
  <c r="F113" i="3"/>
  <c r="T103" i="4"/>
  <c r="S105" i="3" s="1"/>
  <c r="R105" i="3"/>
  <c r="S241" i="3"/>
  <c r="R241" i="3"/>
  <c r="O236" i="3"/>
  <c r="K233" i="3"/>
  <c r="J233" i="3"/>
  <c r="S215" i="3"/>
  <c r="R215" i="3"/>
  <c r="S258" i="3"/>
  <c r="R258" i="3"/>
  <c r="S219" i="3"/>
  <c r="R219" i="3"/>
  <c r="O181" i="4"/>
  <c r="O183" i="3" s="1"/>
  <c r="N183" i="3"/>
  <c r="T149" i="4"/>
  <c r="S151" i="3" s="1"/>
  <c r="R151" i="3"/>
  <c r="O142" i="4"/>
  <c r="O144" i="3" s="1"/>
  <c r="N144" i="3"/>
  <c r="J122" i="4"/>
  <c r="K124" i="3" s="1"/>
  <c r="J124" i="3"/>
  <c r="K228" i="3"/>
  <c r="J228" i="3"/>
  <c r="K221" i="3"/>
  <c r="J221" i="3"/>
  <c r="J203" i="4"/>
  <c r="K205" i="3" s="1"/>
  <c r="J205" i="3"/>
  <c r="O183" i="4"/>
  <c r="O185" i="3" s="1"/>
  <c r="N185" i="3"/>
  <c r="J117" i="4"/>
  <c r="K119" i="3" s="1"/>
  <c r="J119" i="3"/>
  <c r="E105" i="4"/>
  <c r="F107" i="3"/>
  <c r="O102" i="4"/>
  <c r="O104" i="3" s="1"/>
  <c r="N104" i="3"/>
  <c r="O59" i="4"/>
  <c r="O61" i="3" s="1"/>
  <c r="N61" i="3"/>
  <c r="E48" i="4"/>
  <c r="G50" i="3" s="1"/>
  <c r="F50" i="3"/>
  <c r="E34" i="4"/>
  <c r="G36" i="3" s="1"/>
  <c r="F36" i="3"/>
  <c r="S223" i="3"/>
  <c r="R223" i="3"/>
  <c r="T205" i="4"/>
  <c r="S207" i="3" s="1"/>
  <c r="R207" i="3"/>
  <c r="T197" i="4"/>
  <c r="S199" i="3" s="1"/>
  <c r="R199" i="3"/>
  <c r="T122" i="4"/>
  <c r="S124" i="3" s="1"/>
  <c r="R124" i="3"/>
  <c r="R238" i="3"/>
  <c r="M167" i="4"/>
  <c r="M169" i="3" s="1"/>
  <c r="L169" i="3"/>
  <c r="T93" i="4"/>
  <c r="S95" i="3" s="1"/>
  <c r="R95" i="3"/>
  <c r="E35" i="4"/>
  <c r="G37" i="3" s="1"/>
  <c r="F37" i="3"/>
  <c r="O28" i="4"/>
  <c r="O30" i="3" s="1"/>
  <c r="N30" i="3"/>
  <c r="E155" i="4"/>
  <c r="G157" i="3" s="1"/>
  <c r="F157" i="3"/>
  <c r="O29" i="4"/>
  <c r="O31" i="3" s="1"/>
  <c r="N31" i="3"/>
  <c r="E36" i="4"/>
  <c r="G38" i="3" s="1"/>
  <c r="F38" i="3"/>
  <c r="J168" i="4"/>
  <c r="J170" i="3"/>
  <c r="T71" i="4"/>
  <c r="S73" i="3" s="1"/>
  <c r="R73" i="3"/>
  <c r="R67" i="4"/>
  <c r="Q69" i="3" s="1"/>
  <c r="P69" i="3"/>
  <c r="O18" i="4"/>
  <c r="O20" i="3" s="1"/>
  <c r="N20" i="3"/>
  <c r="J129" i="4"/>
  <c r="K131" i="3" s="1"/>
  <c r="J131" i="3"/>
  <c r="T87" i="4"/>
  <c r="S89" i="3" s="1"/>
  <c r="R89" i="3"/>
  <c r="T76" i="4"/>
  <c r="S78" i="3" s="1"/>
  <c r="R78" i="3"/>
  <c r="E113" i="4"/>
  <c r="G115" i="3" s="1"/>
  <c r="F115" i="3"/>
  <c r="T17" i="4"/>
  <c r="S19" i="3" s="1"/>
  <c r="R19" i="3"/>
  <c r="J14" i="1"/>
  <c r="J10" i="2"/>
  <c r="K14" i="1" s="1"/>
  <c r="T15" i="4"/>
  <c r="S17" i="3" s="1"/>
  <c r="R17" i="3"/>
  <c r="H355" i="4"/>
  <c r="I357" i="3" s="1"/>
  <c r="S353" i="3"/>
  <c r="R353" i="3"/>
  <c r="F356" i="3"/>
  <c r="K350" i="3"/>
  <c r="J350" i="3"/>
  <c r="W15" i="6"/>
  <c r="G355" i="3"/>
  <c r="F355" i="3"/>
  <c r="I333" i="4"/>
  <c r="H333" i="4"/>
  <c r="I335" i="3" s="1"/>
  <c r="H335" i="3"/>
  <c r="S338" i="3"/>
  <c r="R338" i="3"/>
  <c r="J331" i="3"/>
  <c r="K343" i="3"/>
  <c r="J343" i="3"/>
  <c r="O334" i="3"/>
  <c r="N334" i="3"/>
  <c r="O330" i="3"/>
  <c r="N330" i="3"/>
  <c r="G313" i="3"/>
  <c r="F313" i="3"/>
  <c r="G305" i="3"/>
  <c r="F305" i="3"/>
  <c r="S332" i="3"/>
  <c r="R332" i="3"/>
  <c r="J314" i="3"/>
  <c r="K310" i="3"/>
  <c r="J310" i="3"/>
  <c r="O308" i="3"/>
  <c r="N308" i="3"/>
  <c r="J344" i="3"/>
  <c r="H344" i="4"/>
  <c r="I346" i="3" s="1"/>
  <c r="I344" i="4"/>
  <c r="H346" i="3"/>
  <c r="O322" i="3"/>
  <c r="N322" i="3"/>
  <c r="G319" i="3"/>
  <c r="F319" i="3"/>
  <c r="S313" i="3"/>
  <c r="R313" i="3"/>
  <c r="S309" i="3"/>
  <c r="R309" i="3"/>
  <c r="S305" i="3"/>
  <c r="R305" i="3"/>
  <c r="G297" i="3"/>
  <c r="F297" i="3"/>
  <c r="S322" i="3"/>
  <c r="R322" i="3"/>
  <c r="S307" i="3"/>
  <c r="R307" i="3"/>
  <c r="S323" i="3"/>
  <c r="R323" i="3"/>
  <c r="G279" i="3"/>
  <c r="O326" i="3"/>
  <c r="N326" i="3"/>
  <c r="G323" i="3"/>
  <c r="G302" i="3"/>
  <c r="F302" i="3"/>
  <c r="S297" i="3"/>
  <c r="R297" i="3"/>
  <c r="N295" i="3"/>
  <c r="K324" i="3"/>
  <c r="J324" i="3"/>
  <c r="K309" i="3"/>
  <c r="J309" i="3"/>
  <c r="K325" i="3"/>
  <c r="J325" i="3"/>
  <c r="S270" i="3"/>
  <c r="R270" i="3"/>
  <c r="S262" i="3"/>
  <c r="R262" i="3"/>
  <c r="O306" i="3"/>
  <c r="N306" i="3"/>
  <c r="G299" i="3"/>
  <c r="F299" i="3"/>
  <c r="G314" i="3"/>
  <c r="F314" i="3"/>
  <c r="G315" i="3"/>
  <c r="G307" i="3"/>
  <c r="F307" i="3"/>
  <c r="G300" i="3"/>
  <c r="F300" i="3"/>
  <c r="S290" i="3"/>
  <c r="R290" i="3"/>
  <c r="K283" i="3"/>
  <c r="J283" i="3"/>
  <c r="K279" i="3"/>
  <c r="J279" i="3"/>
  <c r="K275" i="3"/>
  <c r="J275" i="3"/>
  <c r="K271" i="3"/>
  <c r="J271" i="3"/>
  <c r="K267" i="3"/>
  <c r="J267" i="3"/>
  <c r="K263" i="3"/>
  <c r="J263" i="3"/>
  <c r="K259" i="3"/>
  <c r="J259" i="3"/>
  <c r="H284" i="4"/>
  <c r="I286" i="3" s="1"/>
  <c r="I284" i="4"/>
  <c r="H286" i="3"/>
  <c r="K272" i="3"/>
  <c r="J272" i="3"/>
  <c r="C284" i="4"/>
  <c r="E286" i="3" s="1"/>
  <c r="K250" i="3"/>
  <c r="J250" i="3"/>
  <c r="G246" i="3"/>
  <c r="F246" i="3"/>
  <c r="G284" i="3"/>
  <c r="F284" i="3"/>
  <c r="O273" i="3"/>
  <c r="N273" i="3"/>
  <c r="G268" i="3"/>
  <c r="F268" i="3"/>
  <c r="O258" i="3"/>
  <c r="N258" i="3"/>
  <c r="K255" i="3"/>
  <c r="J255" i="3"/>
  <c r="K249" i="3"/>
  <c r="J249" i="3"/>
  <c r="D251" i="4"/>
  <c r="D253" i="3"/>
  <c r="O234" i="3"/>
  <c r="N234" i="3"/>
  <c r="R229" i="3"/>
  <c r="K223" i="3"/>
  <c r="J223" i="3"/>
  <c r="N218" i="3"/>
  <c r="T211" i="4"/>
  <c r="S213" i="3" s="1"/>
  <c r="R213" i="3"/>
  <c r="J205" i="4"/>
  <c r="K207" i="3" s="1"/>
  <c r="J207" i="3"/>
  <c r="T199" i="4"/>
  <c r="S201" i="3" s="1"/>
  <c r="R201" i="3"/>
  <c r="T182" i="4"/>
  <c r="S184" i="3" s="1"/>
  <c r="R184" i="3"/>
  <c r="O303" i="3"/>
  <c r="N303" i="3"/>
  <c r="O292" i="3"/>
  <c r="N292" i="3"/>
  <c r="O290" i="3"/>
  <c r="N290" i="3"/>
  <c r="N327" i="3"/>
  <c r="O312" i="3"/>
  <c r="N312" i="3"/>
  <c r="M326" i="4"/>
  <c r="M328" i="3" s="1"/>
  <c r="N326" i="4"/>
  <c r="L328" i="3"/>
  <c r="G250" i="3"/>
  <c r="F250" i="3"/>
  <c r="K288" i="3"/>
  <c r="J288" i="3"/>
  <c r="O278" i="3"/>
  <c r="N278" i="3"/>
  <c r="G248" i="3"/>
  <c r="F248" i="3"/>
  <c r="K246" i="3"/>
  <c r="J246" i="3"/>
  <c r="G239" i="3"/>
  <c r="F239" i="3"/>
  <c r="G229" i="3"/>
  <c r="F229" i="3"/>
  <c r="G223" i="3"/>
  <c r="F223" i="3"/>
  <c r="E211" i="4"/>
  <c r="G213" i="3" s="1"/>
  <c r="F213" i="3"/>
  <c r="E205" i="4"/>
  <c r="G207" i="3" s="1"/>
  <c r="F207" i="3"/>
  <c r="O177" i="4"/>
  <c r="O179" i="3" s="1"/>
  <c r="N179" i="3"/>
  <c r="T163" i="4"/>
  <c r="S165" i="3" s="1"/>
  <c r="R165" i="3"/>
  <c r="J160" i="4"/>
  <c r="K162" i="3" s="1"/>
  <c r="J162" i="3"/>
  <c r="E158" i="4"/>
  <c r="G160" i="3" s="1"/>
  <c r="F160" i="3"/>
  <c r="T156" i="4"/>
  <c r="S158" i="3" s="1"/>
  <c r="R158" i="3"/>
  <c r="T154" i="4"/>
  <c r="S156" i="3" s="1"/>
  <c r="R156" i="3"/>
  <c r="O266" i="3"/>
  <c r="N266" i="3"/>
  <c r="G247" i="3"/>
  <c r="F247" i="3"/>
  <c r="K242" i="3"/>
  <c r="J242" i="3"/>
  <c r="G222" i="3"/>
  <c r="F222" i="3"/>
  <c r="S216" i="3"/>
  <c r="R216" i="3"/>
  <c r="E204" i="4"/>
  <c r="G206" i="3" s="1"/>
  <c r="F206" i="3"/>
  <c r="J196" i="4"/>
  <c r="K198" i="3" s="1"/>
  <c r="J198" i="3"/>
  <c r="E184" i="4"/>
  <c r="G186" i="3" s="1"/>
  <c r="F186" i="3"/>
  <c r="O176" i="4"/>
  <c r="O178" i="3" s="1"/>
  <c r="N178" i="3"/>
  <c r="N179" i="4"/>
  <c r="M179" i="4"/>
  <c r="M181" i="3" s="1"/>
  <c r="L181" i="3"/>
  <c r="O160" i="4"/>
  <c r="O162" i="3" s="1"/>
  <c r="N162" i="3"/>
  <c r="H167" i="4"/>
  <c r="I169" i="3" s="1"/>
  <c r="I167" i="4"/>
  <c r="H169" i="3"/>
  <c r="O264" i="3"/>
  <c r="N264" i="3"/>
  <c r="O259" i="3"/>
  <c r="O275" i="3"/>
  <c r="N275" i="3"/>
  <c r="O281" i="3"/>
  <c r="S244" i="3"/>
  <c r="R244" i="3"/>
  <c r="O241" i="3"/>
  <c r="N241" i="3"/>
  <c r="E188" i="4"/>
  <c r="G190" i="3" s="1"/>
  <c r="F190" i="3"/>
  <c r="E183" i="4"/>
  <c r="G185" i="3" s="1"/>
  <c r="F185" i="3"/>
  <c r="E181" i="4"/>
  <c r="G183" i="3" s="1"/>
  <c r="F183" i="3"/>
  <c r="E198" i="4"/>
  <c r="G200" i="3" s="1"/>
  <c r="F200" i="3"/>
  <c r="G216" i="3"/>
  <c r="F216" i="3"/>
  <c r="G232" i="3"/>
  <c r="F232" i="3"/>
  <c r="J174" i="4"/>
  <c r="K176" i="3" s="1"/>
  <c r="J176" i="3"/>
  <c r="J170" i="4"/>
  <c r="K172" i="3" s="1"/>
  <c r="J172" i="3"/>
  <c r="O167" i="4"/>
  <c r="O169" i="3" s="1"/>
  <c r="N169" i="3"/>
  <c r="T161" i="4"/>
  <c r="S163" i="3" s="1"/>
  <c r="R163" i="3"/>
  <c r="O155" i="4"/>
  <c r="O157" i="3" s="1"/>
  <c r="N157" i="3"/>
  <c r="O148" i="4"/>
  <c r="O150" i="3" s="1"/>
  <c r="N150" i="3"/>
  <c r="T143" i="4"/>
  <c r="S145" i="3" s="1"/>
  <c r="R145" i="3"/>
  <c r="E174" i="4"/>
  <c r="G176" i="3" s="1"/>
  <c r="F176" i="3"/>
  <c r="T168" i="4"/>
  <c r="R170" i="3"/>
  <c r="E163" i="4"/>
  <c r="G165" i="3" s="1"/>
  <c r="F165" i="3"/>
  <c r="T132" i="4"/>
  <c r="S134" i="3" s="1"/>
  <c r="R134" i="3"/>
  <c r="O126" i="4"/>
  <c r="O128" i="3" s="1"/>
  <c r="N128" i="3"/>
  <c r="T124" i="4"/>
  <c r="S126" i="3" s="1"/>
  <c r="R126" i="3"/>
  <c r="D140" i="4"/>
  <c r="C140" i="4"/>
  <c r="E142" i="3" s="1"/>
  <c r="D142" i="3"/>
  <c r="S167" i="4"/>
  <c r="R167" i="4"/>
  <c r="Q169" i="3" s="1"/>
  <c r="P169" i="3"/>
  <c r="E148" i="4"/>
  <c r="G150" i="3" s="1"/>
  <c r="F150" i="3"/>
  <c r="E144" i="4"/>
  <c r="G146" i="3" s="1"/>
  <c r="F146" i="3"/>
  <c r="E142" i="4"/>
  <c r="G144" i="3" s="1"/>
  <c r="F144" i="3"/>
  <c r="C167" i="4"/>
  <c r="E169" i="3" s="1"/>
  <c r="J138" i="4"/>
  <c r="K140" i="3" s="1"/>
  <c r="J140" i="3"/>
  <c r="E132" i="4"/>
  <c r="G134" i="3" s="1"/>
  <c r="F134" i="3"/>
  <c r="E128" i="4"/>
  <c r="G130" i="3" s="1"/>
  <c r="F130" i="3"/>
  <c r="T123" i="4"/>
  <c r="S125" i="3" s="1"/>
  <c r="R125" i="3"/>
  <c r="T111" i="4"/>
  <c r="S113" i="3" s="1"/>
  <c r="R113" i="3"/>
  <c r="T134" i="4"/>
  <c r="S136" i="3" s="1"/>
  <c r="R136" i="3"/>
  <c r="J95" i="4"/>
  <c r="K97" i="3" s="1"/>
  <c r="J97" i="3"/>
  <c r="O89" i="4"/>
  <c r="O91" i="3" s="1"/>
  <c r="N91" i="3"/>
  <c r="J74" i="4"/>
  <c r="K76" i="3" s="1"/>
  <c r="J76" i="3"/>
  <c r="J153" i="4"/>
  <c r="K155" i="3" s="1"/>
  <c r="J155" i="3"/>
  <c r="E136" i="4"/>
  <c r="G138" i="3" s="1"/>
  <c r="F138" i="3"/>
  <c r="O128" i="4"/>
  <c r="O130" i="3" s="1"/>
  <c r="N130" i="3"/>
  <c r="O119" i="4"/>
  <c r="O121" i="3" s="1"/>
  <c r="N121" i="3"/>
  <c r="O127" i="4"/>
  <c r="O129" i="3" s="1"/>
  <c r="N129" i="3"/>
  <c r="M140" i="4"/>
  <c r="M142" i="3" s="1"/>
  <c r="N140" i="4"/>
  <c r="L142" i="3"/>
  <c r="E170" i="4"/>
  <c r="G172" i="3" s="1"/>
  <c r="F172" i="3"/>
  <c r="E139" i="4"/>
  <c r="G141" i="3" s="1"/>
  <c r="F141" i="3"/>
  <c r="E134" i="4"/>
  <c r="G136" i="3" s="1"/>
  <c r="F136" i="3"/>
  <c r="J124" i="4"/>
  <c r="K126" i="3" s="1"/>
  <c r="J126" i="3"/>
  <c r="J120" i="4"/>
  <c r="K122" i="3" s="1"/>
  <c r="J122" i="3"/>
  <c r="O114" i="4"/>
  <c r="O116" i="3" s="1"/>
  <c r="N116" i="3"/>
  <c r="O110" i="4"/>
  <c r="O112" i="3" s="1"/>
  <c r="N112" i="3"/>
  <c r="O106" i="4"/>
  <c r="O108" i="3" s="1"/>
  <c r="N108" i="3"/>
  <c r="J118" i="4"/>
  <c r="K120" i="3" s="1"/>
  <c r="J120" i="3"/>
  <c r="O101" i="4"/>
  <c r="O103" i="3" s="1"/>
  <c r="N103" i="3"/>
  <c r="J98" i="4"/>
  <c r="J100" i="3"/>
  <c r="J93" i="4"/>
  <c r="K95" i="3" s="1"/>
  <c r="J95" i="3"/>
  <c r="J88" i="4"/>
  <c r="K90" i="3" s="1"/>
  <c r="J90" i="3"/>
  <c r="J84" i="4"/>
  <c r="K86" i="3" s="1"/>
  <c r="J86" i="3"/>
  <c r="E81" i="4"/>
  <c r="G83" i="3" s="1"/>
  <c r="F83" i="3"/>
  <c r="E77" i="4"/>
  <c r="G79" i="3" s="1"/>
  <c r="F79" i="3"/>
  <c r="E73" i="4"/>
  <c r="G75" i="3" s="1"/>
  <c r="F75" i="3"/>
  <c r="E69" i="4"/>
  <c r="G71" i="3" s="1"/>
  <c r="F71" i="3"/>
  <c r="T65" i="4"/>
  <c r="S67" i="3" s="1"/>
  <c r="R67" i="3"/>
  <c r="T61" i="4"/>
  <c r="S63" i="3" s="1"/>
  <c r="R63" i="3"/>
  <c r="I97" i="4"/>
  <c r="H97" i="4"/>
  <c r="I99" i="3" s="1"/>
  <c r="H99" i="3"/>
  <c r="J87" i="4"/>
  <c r="K89" i="3" s="1"/>
  <c r="J89" i="3"/>
  <c r="O49" i="4"/>
  <c r="O51" i="3" s="1"/>
  <c r="N51" i="3"/>
  <c r="T45" i="4"/>
  <c r="S47" i="3" s="1"/>
  <c r="R47" i="3"/>
  <c r="O43" i="4"/>
  <c r="O45" i="3" s="1"/>
  <c r="N45" i="3"/>
  <c r="T37" i="4"/>
  <c r="S39" i="3" s="1"/>
  <c r="R39" i="3"/>
  <c r="O35" i="4"/>
  <c r="O37" i="3" s="1"/>
  <c r="N37" i="3"/>
  <c r="O86" i="4"/>
  <c r="O88" i="3" s="1"/>
  <c r="N88" i="3"/>
  <c r="O78" i="4"/>
  <c r="O80" i="3" s="1"/>
  <c r="N80" i="3"/>
  <c r="O70" i="4"/>
  <c r="O72" i="3" s="1"/>
  <c r="N72" i="3"/>
  <c r="E71" i="4"/>
  <c r="G73" i="3" s="1"/>
  <c r="F73" i="3"/>
  <c r="E87" i="4"/>
  <c r="G89" i="3" s="1"/>
  <c r="F89" i="3"/>
  <c r="J62" i="4"/>
  <c r="K64" i="3" s="1"/>
  <c r="J64" i="3"/>
  <c r="J47" i="4"/>
  <c r="K49" i="3" s="1"/>
  <c r="J49" i="3"/>
  <c r="J46" i="4"/>
  <c r="K48" i="3" s="1"/>
  <c r="J48" i="3"/>
  <c r="J39" i="4"/>
  <c r="K41" i="3" s="1"/>
  <c r="J41" i="3"/>
  <c r="J38" i="4"/>
  <c r="K40" i="3" s="1"/>
  <c r="J40" i="3"/>
  <c r="R50" i="4"/>
  <c r="Q52" i="3" s="1"/>
  <c r="S50" i="4"/>
  <c r="P52" i="3"/>
  <c r="E26" i="4"/>
  <c r="G28" i="3" s="1"/>
  <c r="F28" i="3"/>
  <c r="E21" i="4"/>
  <c r="G23" i="3" s="1"/>
  <c r="F23" i="3"/>
  <c r="J92" i="4"/>
  <c r="K94" i="3" s="1"/>
  <c r="J94" i="3"/>
  <c r="T77" i="4"/>
  <c r="S79" i="3" s="1"/>
  <c r="R79" i="3"/>
  <c r="O58" i="4"/>
  <c r="O60" i="3" s="1"/>
  <c r="N60" i="3"/>
  <c r="O54" i="4"/>
  <c r="O56" i="3" s="1"/>
  <c r="N56" i="3"/>
  <c r="E62" i="4"/>
  <c r="G64" i="3" s="1"/>
  <c r="F64" i="3"/>
  <c r="O48" i="4"/>
  <c r="O50" i="3" s="1"/>
  <c r="N50" i="3"/>
  <c r="T43" i="4"/>
  <c r="S45" i="3" s="1"/>
  <c r="R45" i="3"/>
  <c r="T35" i="4"/>
  <c r="S37" i="3" s="1"/>
  <c r="R37" i="3"/>
  <c r="T31" i="4"/>
  <c r="S33" i="3" s="1"/>
  <c r="R33" i="3"/>
  <c r="O25" i="4"/>
  <c r="O27" i="3" s="1"/>
  <c r="N27" i="3"/>
  <c r="E98" i="4"/>
  <c r="F100" i="3"/>
  <c r="E80" i="4"/>
  <c r="G82" i="3" s="1"/>
  <c r="F82" i="3"/>
  <c r="E72" i="4"/>
  <c r="G74" i="3" s="1"/>
  <c r="F74" i="3"/>
  <c r="J64" i="4"/>
  <c r="K66" i="3" s="1"/>
  <c r="J66" i="3"/>
  <c r="E56" i="4"/>
  <c r="G58" i="3" s="1"/>
  <c r="F58" i="3"/>
  <c r="E54" i="4"/>
  <c r="G56" i="3" s="1"/>
  <c r="F56" i="3"/>
  <c r="E52" i="4"/>
  <c r="G54" i="3" s="1"/>
  <c r="F54" i="3"/>
  <c r="J65" i="4"/>
  <c r="K67" i="3" s="1"/>
  <c r="J67" i="3"/>
  <c r="T48" i="4"/>
  <c r="S50" i="3" s="1"/>
  <c r="R50" i="3"/>
  <c r="T44" i="4"/>
  <c r="S46" i="3" s="1"/>
  <c r="R46" i="3"/>
  <c r="T40" i="4"/>
  <c r="S42" i="3" s="1"/>
  <c r="R42" i="3"/>
  <c r="T36" i="4"/>
  <c r="S38" i="3" s="1"/>
  <c r="R38" i="3"/>
  <c r="S32" i="4"/>
  <c r="R32" i="4"/>
  <c r="Q34" i="3" s="1"/>
  <c r="P34" i="3"/>
  <c r="O30" i="4"/>
  <c r="O32" i="3" s="1"/>
  <c r="N32" i="3"/>
  <c r="O26" i="4"/>
  <c r="O28" i="3" s="1"/>
  <c r="N28" i="3"/>
  <c r="J16" i="3"/>
  <c r="J14" i="4"/>
  <c r="K16" i="3" s="1"/>
  <c r="J8" i="4"/>
  <c r="K10" i="3" s="1"/>
  <c r="J10" i="3"/>
  <c r="J15" i="4"/>
  <c r="K17" i="3" s="1"/>
  <c r="J17" i="3"/>
  <c r="C19" i="4"/>
  <c r="E21" i="3" s="1"/>
  <c r="D19" i="4"/>
  <c r="D21" i="3"/>
  <c r="J9" i="4"/>
  <c r="K11" i="3" s="1"/>
  <c r="J11" i="3"/>
  <c r="O95" i="2"/>
  <c r="O99" i="1" s="1"/>
  <c r="N99" i="1"/>
  <c r="O79" i="2"/>
  <c r="O83" i="1" s="1"/>
  <c r="N83" i="1"/>
  <c r="T7" i="4"/>
  <c r="R9" i="3"/>
  <c r="J179" i="1"/>
  <c r="J175" i="2"/>
  <c r="K179" i="1" s="1"/>
  <c r="J171" i="1"/>
  <c r="J167" i="2"/>
  <c r="K171" i="1" s="1"/>
  <c r="E29" i="2"/>
  <c r="G33" i="1" s="1"/>
  <c r="F33" i="1"/>
  <c r="E8" i="4"/>
  <c r="G10" i="3" s="1"/>
  <c r="F10" i="3"/>
  <c r="E6" i="4"/>
  <c r="F8" i="3"/>
  <c r="F9" i="1" s="1"/>
  <c r="F31" i="1"/>
  <c r="E27" i="2"/>
  <c r="G31" i="1" s="1"/>
  <c r="E88" i="2"/>
  <c r="G92" i="1" s="1"/>
  <c r="F92" i="1"/>
  <c r="E32" i="2"/>
  <c r="G36" i="1" s="1"/>
  <c r="F36" i="1"/>
  <c r="W18" i="6"/>
  <c r="O338" i="3"/>
  <c r="N338" i="3"/>
  <c r="P350" i="3"/>
  <c r="P354" i="3"/>
  <c r="M348" i="3"/>
  <c r="L348" i="3"/>
  <c r="M352" i="3"/>
  <c r="L352" i="3"/>
  <c r="E354" i="3"/>
  <c r="D354" i="3"/>
  <c r="M356" i="3"/>
  <c r="L356" i="3"/>
  <c r="G351" i="3"/>
  <c r="F351" i="3"/>
  <c r="K339" i="3"/>
  <c r="J339" i="3"/>
  <c r="S320" i="3"/>
  <c r="R320" i="3"/>
  <c r="G316" i="3"/>
  <c r="F316" i="3"/>
  <c r="S312" i="3"/>
  <c r="R312" i="3"/>
  <c r="K311" i="3"/>
  <c r="J311" i="3"/>
  <c r="G308" i="3"/>
  <c r="F308" i="3"/>
  <c r="S304" i="3"/>
  <c r="R304" i="3"/>
  <c r="K303" i="3"/>
  <c r="J303" i="3"/>
  <c r="D344" i="4"/>
  <c r="C344" i="4"/>
  <c r="E346" i="3" s="1"/>
  <c r="D346" i="3"/>
  <c r="O343" i="3"/>
  <c r="R333" i="4"/>
  <c r="Q335" i="3" s="1"/>
  <c r="S333" i="4"/>
  <c r="P335" i="3"/>
  <c r="K326" i="3"/>
  <c r="J326" i="3"/>
  <c r="K318" i="3"/>
  <c r="J318" i="3"/>
  <c r="O313" i="3"/>
  <c r="N313" i="3"/>
  <c r="O309" i="3"/>
  <c r="N309" i="3"/>
  <c r="K337" i="3"/>
  <c r="J337" i="3"/>
  <c r="K316" i="3"/>
  <c r="J316" i="3"/>
  <c r="K312" i="3"/>
  <c r="J312" i="3"/>
  <c r="K308" i="3"/>
  <c r="J308" i="3"/>
  <c r="J304" i="3"/>
  <c r="S296" i="3"/>
  <c r="R296" i="3"/>
  <c r="R326" i="3"/>
  <c r="R311" i="3"/>
  <c r="K341" i="3"/>
  <c r="J341" i="3"/>
  <c r="O318" i="3"/>
  <c r="N318" i="3"/>
  <c r="S301" i="3"/>
  <c r="R301" i="3"/>
  <c r="R294" i="3"/>
  <c r="K298" i="3"/>
  <c r="J298" i="3"/>
  <c r="H326" i="4"/>
  <c r="I328" i="3" s="1"/>
  <c r="I326" i="4"/>
  <c r="H328" i="3"/>
  <c r="G269" i="3"/>
  <c r="F269" i="3"/>
  <c r="G261" i="3"/>
  <c r="F261" i="3"/>
  <c r="S302" i="3"/>
  <c r="R302" i="3"/>
  <c r="S298" i="3"/>
  <c r="R298" i="3"/>
  <c r="G321" i="3"/>
  <c r="F321" i="3"/>
  <c r="G303" i="3"/>
  <c r="F303" i="3"/>
  <c r="K260" i="3"/>
  <c r="J260" i="3"/>
  <c r="J252" i="4"/>
  <c r="J254" i="3"/>
  <c r="G252" i="3"/>
  <c r="F252" i="3"/>
  <c r="S195" i="4"/>
  <c r="R195" i="4"/>
  <c r="Q197" i="3" s="1"/>
  <c r="P197" i="3"/>
  <c r="O291" i="3"/>
  <c r="N291" i="3"/>
  <c r="O279" i="3"/>
  <c r="N279" i="3"/>
  <c r="G272" i="3"/>
  <c r="F272" i="3"/>
  <c r="O261" i="3"/>
  <c r="N261" i="3"/>
  <c r="S248" i="3"/>
  <c r="R248" i="3"/>
  <c r="K243" i="3"/>
  <c r="J243" i="3"/>
  <c r="K227" i="3"/>
  <c r="J227" i="3"/>
  <c r="O222" i="3"/>
  <c r="N222" i="3"/>
  <c r="S217" i="3"/>
  <c r="R217" i="3"/>
  <c r="J209" i="4"/>
  <c r="K211" i="3" s="1"/>
  <c r="J211" i="3"/>
  <c r="O204" i="4"/>
  <c r="O206" i="3" s="1"/>
  <c r="N206" i="3"/>
  <c r="T194" i="4"/>
  <c r="S196" i="3" s="1"/>
  <c r="R196" i="3"/>
  <c r="O288" i="3"/>
  <c r="N288" i="3"/>
  <c r="O307" i="3"/>
  <c r="N307" i="3"/>
  <c r="O296" i="3"/>
  <c r="N296" i="3"/>
  <c r="O294" i="3"/>
  <c r="N294" i="3"/>
  <c r="O297" i="3"/>
  <c r="N297" i="3"/>
  <c r="N316" i="3"/>
  <c r="S285" i="3"/>
  <c r="R285" i="3"/>
  <c r="S277" i="3"/>
  <c r="R277" i="3"/>
  <c r="S269" i="3"/>
  <c r="R269" i="3"/>
  <c r="S261" i="3"/>
  <c r="R261" i="3"/>
  <c r="S249" i="3"/>
  <c r="R249" i="3"/>
  <c r="K248" i="3"/>
  <c r="J248" i="3"/>
  <c r="K251" i="3"/>
  <c r="J251" i="3"/>
  <c r="G233" i="3"/>
  <c r="F233" i="3"/>
  <c r="G227" i="3"/>
  <c r="F227" i="3"/>
  <c r="G217" i="3"/>
  <c r="F217" i="3"/>
  <c r="E209" i="4"/>
  <c r="G211" i="3" s="1"/>
  <c r="F211" i="3"/>
  <c r="O199" i="4"/>
  <c r="O201" i="3" s="1"/>
  <c r="N201" i="3"/>
  <c r="O165" i="4"/>
  <c r="O167" i="3" s="1"/>
  <c r="N167" i="3"/>
  <c r="O161" i="4"/>
  <c r="O163" i="3" s="1"/>
  <c r="N163" i="3"/>
  <c r="T159" i="4"/>
  <c r="S161" i="3" s="1"/>
  <c r="R161" i="3"/>
  <c r="J156" i="4"/>
  <c r="K158" i="3" s="1"/>
  <c r="J158" i="3"/>
  <c r="E154" i="4"/>
  <c r="G156" i="3" s="1"/>
  <c r="F156" i="3"/>
  <c r="O252" i="3"/>
  <c r="N252" i="3"/>
  <c r="S236" i="3"/>
  <c r="R236" i="3"/>
  <c r="F226" i="3"/>
  <c r="S220" i="3"/>
  <c r="R220" i="3"/>
  <c r="E208" i="4"/>
  <c r="G210" i="3" s="1"/>
  <c r="F210" i="3"/>
  <c r="T202" i="4"/>
  <c r="S204" i="3" s="1"/>
  <c r="R204" i="3"/>
  <c r="I195" i="4"/>
  <c r="H195" i="4"/>
  <c r="I197" i="3" s="1"/>
  <c r="H197" i="3"/>
  <c r="E192" i="4"/>
  <c r="G194" i="3" s="1"/>
  <c r="F194" i="3"/>
  <c r="E187" i="4"/>
  <c r="G189" i="3" s="1"/>
  <c r="F189" i="3"/>
  <c r="O172" i="4"/>
  <c r="O174" i="3" s="1"/>
  <c r="N174" i="3"/>
  <c r="J165" i="4"/>
  <c r="K167" i="3" s="1"/>
  <c r="J167" i="3"/>
  <c r="J163" i="4"/>
  <c r="K165" i="3" s="1"/>
  <c r="J165" i="3"/>
  <c r="O156" i="4"/>
  <c r="O158" i="3" s="1"/>
  <c r="N158" i="3"/>
  <c r="O151" i="4"/>
  <c r="O153" i="3" s="1"/>
  <c r="N153" i="3"/>
  <c r="O274" i="3"/>
  <c r="N274" i="3"/>
  <c r="O268" i="3"/>
  <c r="N268" i="3"/>
  <c r="O284" i="3"/>
  <c r="N284" i="3"/>
  <c r="O263" i="3"/>
  <c r="N263" i="3"/>
  <c r="N284" i="4"/>
  <c r="M284" i="4"/>
  <c r="M286" i="3" s="1"/>
  <c r="L286" i="3"/>
  <c r="O285" i="3"/>
  <c r="N285" i="3"/>
  <c r="O242" i="3"/>
  <c r="N242" i="3"/>
  <c r="O233" i="3"/>
  <c r="N233" i="3"/>
  <c r="N225" i="3"/>
  <c r="O217" i="3"/>
  <c r="N217" i="3"/>
  <c r="O207" i="4"/>
  <c r="O209" i="3" s="1"/>
  <c r="N209" i="3"/>
  <c r="J200" i="4"/>
  <c r="K202" i="3" s="1"/>
  <c r="J202" i="3"/>
  <c r="E191" i="4"/>
  <c r="G193" i="3" s="1"/>
  <c r="F193" i="3"/>
  <c r="T181" i="4"/>
  <c r="S183" i="3" s="1"/>
  <c r="R183" i="3"/>
  <c r="E185" i="4"/>
  <c r="G187" i="3" s="1"/>
  <c r="F187" i="3"/>
  <c r="E202" i="4"/>
  <c r="G204" i="3" s="1"/>
  <c r="F204" i="3"/>
  <c r="F220" i="3"/>
  <c r="G236" i="3"/>
  <c r="F236" i="3"/>
  <c r="T165" i="4"/>
  <c r="S167" i="3" s="1"/>
  <c r="R167" i="3"/>
  <c r="O159" i="4"/>
  <c r="O161" i="3" s="1"/>
  <c r="N161" i="3"/>
  <c r="J154" i="4"/>
  <c r="K156" i="3" s="1"/>
  <c r="J156" i="3"/>
  <c r="J151" i="4"/>
  <c r="K153" i="3" s="1"/>
  <c r="J153" i="3"/>
  <c r="T147" i="4"/>
  <c r="S149" i="3" s="1"/>
  <c r="R149" i="3"/>
  <c r="T175" i="4"/>
  <c r="S177" i="3" s="1"/>
  <c r="R177" i="3"/>
  <c r="T178" i="4"/>
  <c r="S180" i="3" s="1"/>
  <c r="R180" i="3"/>
  <c r="R179" i="4"/>
  <c r="Q181" i="3" s="1"/>
  <c r="S179" i="4"/>
  <c r="P181" i="3"/>
  <c r="E160" i="4"/>
  <c r="G162" i="3" s="1"/>
  <c r="F162" i="3"/>
  <c r="E149" i="4"/>
  <c r="G151" i="3" s="1"/>
  <c r="F151" i="3"/>
  <c r="E145" i="4"/>
  <c r="G147" i="3" s="1"/>
  <c r="F147" i="3"/>
  <c r="J135" i="4"/>
  <c r="K137" i="3" s="1"/>
  <c r="J137" i="3"/>
  <c r="J131" i="4"/>
  <c r="K133" i="3" s="1"/>
  <c r="J133" i="3"/>
  <c r="O129" i="4"/>
  <c r="O131" i="3" s="1"/>
  <c r="N131" i="3"/>
  <c r="J123" i="4"/>
  <c r="K125" i="3" s="1"/>
  <c r="J125" i="3"/>
  <c r="O121" i="4"/>
  <c r="O123" i="3" s="1"/>
  <c r="N123" i="3"/>
  <c r="O117" i="4"/>
  <c r="O119" i="3" s="1"/>
  <c r="N119" i="3"/>
  <c r="E129" i="4"/>
  <c r="G131" i="3" s="1"/>
  <c r="F131" i="3"/>
  <c r="E119" i="4"/>
  <c r="G121" i="3" s="1"/>
  <c r="F121" i="3"/>
  <c r="E197" i="4"/>
  <c r="G199" i="3" s="1"/>
  <c r="F199" i="3"/>
  <c r="J178" i="4"/>
  <c r="K180" i="3" s="1"/>
  <c r="E159" i="4"/>
  <c r="G161" i="3" s="1"/>
  <c r="F161" i="3"/>
  <c r="E147" i="4"/>
  <c r="G149" i="3" s="1"/>
  <c r="F149" i="3"/>
  <c r="E143" i="4"/>
  <c r="G145" i="3" s="1"/>
  <c r="F145" i="3"/>
  <c r="E146" i="4"/>
  <c r="G148" i="3" s="1"/>
  <c r="F148" i="3"/>
  <c r="E141" i="4"/>
  <c r="F143" i="3"/>
  <c r="T136" i="4"/>
  <c r="S138" i="3" s="1"/>
  <c r="R138" i="3"/>
  <c r="T131" i="4"/>
  <c r="S133" i="3" s="1"/>
  <c r="R133" i="3"/>
  <c r="T127" i="4"/>
  <c r="S129" i="3" s="1"/>
  <c r="R129" i="3"/>
  <c r="E123" i="4"/>
  <c r="G125" i="3" s="1"/>
  <c r="F125" i="3"/>
  <c r="O116" i="4"/>
  <c r="O118" i="3" s="1"/>
  <c r="N118" i="3"/>
  <c r="O108" i="4"/>
  <c r="O110" i="3" s="1"/>
  <c r="N110" i="3"/>
  <c r="T138" i="4"/>
  <c r="S140" i="3" s="1"/>
  <c r="R140" i="3"/>
  <c r="O94" i="4"/>
  <c r="O96" i="3" s="1"/>
  <c r="N96" i="3"/>
  <c r="J86" i="4"/>
  <c r="K88" i="3" s="1"/>
  <c r="J88" i="3"/>
  <c r="J70" i="4"/>
  <c r="K72" i="3" s="1"/>
  <c r="J72" i="3"/>
  <c r="J173" i="4"/>
  <c r="K175" i="3" s="1"/>
  <c r="J175" i="3"/>
  <c r="J144" i="4"/>
  <c r="K146" i="3" s="1"/>
  <c r="J146" i="3"/>
  <c r="O138" i="4"/>
  <c r="O140" i="3" s="1"/>
  <c r="N140" i="3"/>
  <c r="O124" i="4"/>
  <c r="O126" i="3" s="1"/>
  <c r="N126" i="3"/>
  <c r="O115" i="4"/>
  <c r="O117" i="3" s="1"/>
  <c r="N117" i="3"/>
  <c r="O131" i="4"/>
  <c r="O133" i="3" s="1"/>
  <c r="N133" i="3"/>
  <c r="K238" i="3"/>
  <c r="J238" i="3"/>
  <c r="K230" i="3"/>
  <c r="J230" i="3"/>
  <c r="K222" i="3"/>
  <c r="J222" i="3"/>
  <c r="K214" i="3"/>
  <c r="J214" i="3"/>
  <c r="J204" i="4"/>
  <c r="K206" i="3" s="1"/>
  <c r="J206" i="3"/>
  <c r="T117" i="4"/>
  <c r="S119" i="3" s="1"/>
  <c r="R119" i="3"/>
  <c r="T113" i="4"/>
  <c r="S115" i="3" s="1"/>
  <c r="R115" i="3"/>
  <c r="T109" i="4"/>
  <c r="S111" i="3" s="1"/>
  <c r="R111" i="3"/>
  <c r="J128" i="4"/>
  <c r="K130" i="3" s="1"/>
  <c r="J130" i="3"/>
  <c r="T100" i="4"/>
  <c r="S102" i="3" s="1"/>
  <c r="R102" i="3"/>
  <c r="O96" i="4"/>
  <c r="O98" i="3" s="1"/>
  <c r="N98" i="3"/>
  <c r="O92" i="4"/>
  <c r="O94" i="3" s="1"/>
  <c r="N94" i="3"/>
  <c r="O87" i="4"/>
  <c r="O89" i="3" s="1"/>
  <c r="N89" i="3"/>
  <c r="O83" i="4"/>
  <c r="O85" i="3" s="1"/>
  <c r="N85" i="3"/>
  <c r="J80" i="4"/>
  <c r="K82" i="3" s="1"/>
  <c r="J82" i="3"/>
  <c r="J76" i="4"/>
  <c r="K78" i="3" s="1"/>
  <c r="J78" i="3"/>
  <c r="J72" i="4"/>
  <c r="K74" i="3" s="1"/>
  <c r="J74" i="3"/>
  <c r="E64" i="4"/>
  <c r="G66" i="3" s="1"/>
  <c r="F66" i="3"/>
  <c r="S104" i="4"/>
  <c r="R104" i="4"/>
  <c r="Q106" i="3" s="1"/>
  <c r="P106" i="3"/>
  <c r="E91" i="4"/>
  <c r="G93" i="3" s="1"/>
  <c r="F93" i="3"/>
  <c r="E82" i="4"/>
  <c r="G84" i="3" s="1"/>
  <c r="F84" i="3"/>
  <c r="T73" i="4"/>
  <c r="S75" i="3" s="1"/>
  <c r="R75" i="3"/>
  <c r="E63" i="4"/>
  <c r="G65" i="3" s="1"/>
  <c r="F65" i="3"/>
  <c r="O45" i="4"/>
  <c r="O47" i="3" s="1"/>
  <c r="N47" i="3"/>
  <c r="T42" i="4"/>
  <c r="S44" i="3" s="1"/>
  <c r="R44" i="3"/>
  <c r="J40" i="4"/>
  <c r="K42" i="3" s="1"/>
  <c r="J42" i="3"/>
  <c r="O37" i="4"/>
  <c r="O39" i="3" s="1"/>
  <c r="N39" i="3"/>
  <c r="J96" i="4"/>
  <c r="K98" i="3" s="1"/>
  <c r="J98" i="3"/>
  <c r="E75" i="4"/>
  <c r="G77" i="3" s="1"/>
  <c r="F77" i="3"/>
  <c r="E92" i="4"/>
  <c r="G94" i="3" s="1"/>
  <c r="F94" i="3"/>
  <c r="T53" i="4"/>
  <c r="S55" i="3" s="1"/>
  <c r="R55" i="3"/>
  <c r="E47" i="4"/>
  <c r="G49" i="3" s="1"/>
  <c r="F49" i="3"/>
  <c r="O42" i="4"/>
  <c r="O44" i="3" s="1"/>
  <c r="N44" i="3"/>
  <c r="E39" i="4"/>
  <c r="G41" i="3" s="1"/>
  <c r="F41" i="3"/>
  <c r="E30" i="4"/>
  <c r="G32" i="3" s="1"/>
  <c r="F32" i="3"/>
  <c r="T25" i="4"/>
  <c r="S27" i="3" s="1"/>
  <c r="R27" i="3"/>
  <c r="J90" i="4"/>
  <c r="K92" i="3" s="1"/>
  <c r="J92" i="3"/>
  <c r="J83" i="4"/>
  <c r="K85" i="3" s="1"/>
  <c r="J85" i="3"/>
  <c r="T69" i="4"/>
  <c r="S71" i="3" s="1"/>
  <c r="R71" i="3"/>
  <c r="M67" i="4"/>
  <c r="M69" i="3" s="1"/>
  <c r="N67" i="4"/>
  <c r="L69" i="3"/>
  <c r="E66" i="4"/>
  <c r="G68" i="3" s="1"/>
  <c r="F68" i="3"/>
  <c r="T47" i="4"/>
  <c r="S49" i="3" s="1"/>
  <c r="R49" i="3"/>
  <c r="O40" i="4"/>
  <c r="O42" i="3" s="1"/>
  <c r="N42" i="3"/>
  <c r="E31" i="4"/>
  <c r="G33" i="3" s="1"/>
  <c r="F33" i="3"/>
  <c r="E20" i="4"/>
  <c r="F22" i="3"/>
  <c r="E95" i="4"/>
  <c r="G97" i="3" s="1"/>
  <c r="F97" i="3"/>
  <c r="O91" i="4"/>
  <c r="O93" i="3" s="1"/>
  <c r="N93" i="3"/>
  <c r="O82" i="4"/>
  <c r="O84" i="3" s="1"/>
  <c r="N84" i="3"/>
  <c r="T67" i="4"/>
  <c r="S69" i="3" s="1"/>
  <c r="R69" i="3"/>
  <c r="J59" i="4"/>
  <c r="K61" i="3" s="1"/>
  <c r="J61" i="3"/>
  <c r="E57" i="4"/>
  <c r="G59" i="3" s="1"/>
  <c r="F59" i="3"/>
  <c r="N32" i="4"/>
  <c r="M32" i="4"/>
  <c r="M34" i="3" s="1"/>
  <c r="L34" i="3"/>
  <c r="E28" i="4"/>
  <c r="G30" i="3" s="1"/>
  <c r="F30" i="3"/>
  <c r="I32" i="4"/>
  <c r="H32" i="4"/>
  <c r="I34" i="3" s="1"/>
  <c r="H34" i="3"/>
  <c r="J10" i="4"/>
  <c r="K12" i="3" s="1"/>
  <c r="J12" i="3"/>
  <c r="J16" i="4"/>
  <c r="K18" i="3" s="1"/>
  <c r="J18" i="3"/>
  <c r="T12" i="4"/>
  <c r="S14" i="3" s="1"/>
  <c r="R14" i="3"/>
  <c r="I19" i="4"/>
  <c r="H19" i="4"/>
  <c r="I21" i="3" s="1"/>
  <c r="H21" i="3"/>
  <c r="E10" i="4"/>
  <c r="G12" i="3" s="1"/>
  <c r="F12" i="3"/>
  <c r="J13" i="4"/>
  <c r="K15" i="3" s="1"/>
  <c r="J15" i="3"/>
  <c r="T126" i="2"/>
  <c r="S130" i="1" s="1"/>
  <c r="R130" i="1"/>
  <c r="T78" i="2"/>
  <c r="S82" i="1" s="1"/>
  <c r="O35" i="2"/>
  <c r="O39" i="1" s="1"/>
  <c r="S19" i="4"/>
  <c r="R19" i="4"/>
  <c r="Q21" i="3" s="1"/>
  <c r="P21" i="3"/>
  <c r="J113" i="2"/>
  <c r="K117" i="1" s="1"/>
  <c r="J117" i="1"/>
  <c r="E9" i="4"/>
  <c r="G11" i="3" s="1"/>
  <c r="F11" i="3"/>
  <c r="E16" i="4"/>
  <c r="G18" i="3" s="1"/>
  <c r="F18" i="3"/>
  <c r="F83" i="1"/>
  <c r="E79" i="2"/>
  <c r="G83" i="1" s="1"/>
  <c r="E46" i="2"/>
  <c r="G50" i="1" s="1"/>
  <c r="F50" i="1"/>
  <c r="O72" i="2"/>
  <c r="O76" i="1" s="1"/>
  <c r="N76" i="1"/>
  <c r="G348" i="3"/>
  <c r="F348" i="3"/>
  <c r="O350" i="3"/>
  <c r="N350" i="3"/>
  <c r="K330" i="3"/>
  <c r="J330" i="3"/>
  <c r="X7" i="6"/>
  <c r="X4" i="6"/>
  <c r="Y3" i="6"/>
  <c r="R342" i="3"/>
  <c r="S334" i="3"/>
  <c r="R334" i="3"/>
  <c r="F324" i="3"/>
  <c r="N333" i="4"/>
  <c r="M333" i="4"/>
  <c r="M335" i="3" s="1"/>
  <c r="G332" i="3"/>
  <c r="F332" i="3"/>
  <c r="G317" i="3"/>
  <c r="F317" i="3"/>
  <c r="G309" i="3"/>
  <c r="F309" i="3"/>
  <c r="S333" i="3"/>
  <c r="R333" i="3"/>
  <c r="T327" i="4"/>
  <c r="R329" i="3"/>
  <c r="S325" i="3"/>
  <c r="R325" i="3"/>
  <c r="S317" i="3"/>
  <c r="R317" i="3"/>
  <c r="N305" i="3"/>
  <c r="W13" i="6"/>
  <c r="Y9" i="6"/>
  <c r="O321" i="3"/>
  <c r="S314" i="3"/>
  <c r="R314" i="3"/>
  <c r="S310" i="3"/>
  <c r="R310" i="3"/>
  <c r="R306" i="3"/>
  <c r="G301" i="3"/>
  <c r="S300" i="3"/>
  <c r="R300" i="3"/>
  <c r="S326" i="4"/>
  <c r="R326" i="4"/>
  <c r="Q328" i="3" s="1"/>
  <c r="P328" i="3"/>
  <c r="R315" i="3"/>
  <c r="G283" i="3"/>
  <c r="F283" i="3"/>
  <c r="O325" i="3"/>
  <c r="N325" i="3"/>
  <c r="G294" i="3"/>
  <c r="F294" i="3"/>
  <c r="K317" i="3"/>
  <c r="J317" i="3"/>
  <c r="S274" i="3"/>
  <c r="R274" i="3"/>
  <c r="S266" i="3"/>
  <c r="R266" i="3"/>
  <c r="O314" i="3"/>
  <c r="N314" i="3"/>
  <c r="J300" i="3"/>
  <c r="J297" i="3"/>
  <c r="G325" i="3"/>
  <c r="F325" i="3"/>
  <c r="G306" i="3"/>
  <c r="F306" i="3"/>
  <c r="G322" i="3"/>
  <c r="F322" i="3"/>
  <c r="G311" i="3"/>
  <c r="F311" i="3"/>
  <c r="O302" i="3"/>
  <c r="N302" i="3"/>
  <c r="K285" i="3"/>
  <c r="J285" i="3"/>
  <c r="K281" i="3"/>
  <c r="J281" i="3"/>
  <c r="K277" i="3"/>
  <c r="J277" i="3"/>
  <c r="K274" i="3"/>
  <c r="J274" i="3"/>
  <c r="K270" i="3"/>
  <c r="J270" i="3"/>
  <c r="K266" i="3"/>
  <c r="J266" i="3"/>
  <c r="K262" i="3"/>
  <c r="J262" i="3"/>
  <c r="S257" i="3"/>
  <c r="R257" i="3"/>
  <c r="K264" i="3"/>
  <c r="J264" i="3"/>
  <c r="J278" i="3"/>
  <c r="G251" i="3"/>
  <c r="F251" i="3"/>
  <c r="G249" i="3"/>
  <c r="F249" i="3"/>
  <c r="N299" i="3"/>
  <c r="N283" i="3"/>
  <c r="F276" i="3"/>
  <c r="O265" i="3"/>
  <c r="N265" i="3"/>
  <c r="G260" i="3"/>
  <c r="F260" i="3"/>
  <c r="G256" i="3"/>
  <c r="F256" i="3"/>
  <c r="S252" i="3"/>
  <c r="R252" i="3"/>
  <c r="S237" i="3"/>
  <c r="R237" i="3"/>
  <c r="K231" i="3"/>
  <c r="J231" i="3"/>
  <c r="O226" i="3"/>
  <c r="N226" i="3"/>
  <c r="R221" i="3"/>
  <c r="K215" i="3"/>
  <c r="J215" i="3"/>
  <c r="O208" i="4"/>
  <c r="O210" i="3" s="1"/>
  <c r="N210" i="3"/>
  <c r="T203" i="4"/>
  <c r="S205" i="3" s="1"/>
  <c r="R205" i="3"/>
  <c r="T190" i="4"/>
  <c r="S192" i="3" s="1"/>
  <c r="R192" i="3"/>
  <c r="G293" i="3"/>
  <c r="F293" i="3"/>
  <c r="O285" i="4"/>
  <c r="N287" i="3"/>
  <c r="N311" i="3"/>
  <c r="O300" i="3"/>
  <c r="N300" i="3"/>
  <c r="N319" i="3"/>
  <c r="O301" i="3"/>
  <c r="N301" i="3"/>
  <c r="O320" i="3"/>
  <c r="N320" i="3"/>
  <c r="N251" i="4"/>
  <c r="M251" i="4"/>
  <c r="M253" i="3" s="1"/>
  <c r="L253" i="3"/>
  <c r="O249" i="3"/>
  <c r="N249" i="3"/>
  <c r="C195" i="4"/>
  <c r="E197" i="3" s="1"/>
  <c r="O282" i="3"/>
  <c r="N282" i="3"/>
  <c r="O262" i="3"/>
  <c r="N262" i="3"/>
  <c r="J252" i="3"/>
  <c r="G237" i="3"/>
  <c r="G231" i="3"/>
  <c r="F231" i="3"/>
  <c r="G221" i="3"/>
  <c r="F221" i="3"/>
  <c r="G215" i="3"/>
  <c r="F215" i="3"/>
  <c r="E203" i="4"/>
  <c r="G205" i="3" s="1"/>
  <c r="F205" i="3"/>
  <c r="E194" i="4"/>
  <c r="G196" i="3" s="1"/>
  <c r="F196" i="3"/>
  <c r="J183" i="4"/>
  <c r="K185" i="3" s="1"/>
  <c r="J185" i="3"/>
  <c r="T166" i="4"/>
  <c r="S168" i="3" s="1"/>
  <c r="R168" i="3"/>
  <c r="E165" i="4"/>
  <c r="G167" i="3" s="1"/>
  <c r="F167" i="3"/>
  <c r="T162" i="4"/>
  <c r="S164" i="3" s="1"/>
  <c r="R164" i="3"/>
  <c r="E161" i="4"/>
  <c r="G163" i="3" s="1"/>
  <c r="F163" i="3"/>
  <c r="O157" i="4"/>
  <c r="O159" i="3" s="1"/>
  <c r="N159" i="3"/>
  <c r="T155" i="4"/>
  <c r="S157" i="3" s="1"/>
  <c r="R157" i="3"/>
  <c r="O245" i="3"/>
  <c r="N245" i="3"/>
  <c r="S240" i="3"/>
  <c r="R240" i="3"/>
  <c r="G230" i="3"/>
  <c r="F230" i="3"/>
  <c r="S224" i="3"/>
  <c r="R224" i="3"/>
  <c r="G214" i="3"/>
  <c r="F214" i="3"/>
  <c r="T206" i="4"/>
  <c r="S208" i="3" s="1"/>
  <c r="R208" i="3"/>
  <c r="T185" i="4"/>
  <c r="S187" i="3" s="1"/>
  <c r="R187" i="3"/>
  <c r="O182" i="4"/>
  <c r="O184" i="3" s="1"/>
  <c r="N184" i="3"/>
  <c r="O178" i="4"/>
  <c r="O180" i="3" s="1"/>
  <c r="N180" i="3"/>
  <c r="J161" i="4"/>
  <c r="K163" i="3" s="1"/>
  <c r="J163" i="3"/>
  <c r="J159" i="4"/>
  <c r="K161" i="3" s="1"/>
  <c r="J161" i="3"/>
  <c r="T141" i="4"/>
  <c r="R143" i="3"/>
  <c r="O255" i="3"/>
  <c r="N255" i="3"/>
  <c r="O267" i="3"/>
  <c r="N267" i="3"/>
  <c r="G243" i="3"/>
  <c r="F243" i="3"/>
  <c r="T189" i="4"/>
  <c r="S191" i="3" s="1"/>
  <c r="R191" i="3"/>
  <c r="O186" i="4"/>
  <c r="O188" i="3" s="1"/>
  <c r="N188" i="3"/>
  <c r="E189" i="4"/>
  <c r="G191" i="3" s="1"/>
  <c r="F191" i="3"/>
  <c r="E206" i="4"/>
  <c r="G208" i="3" s="1"/>
  <c r="F208" i="3"/>
  <c r="G224" i="3"/>
  <c r="F224" i="3"/>
  <c r="G240" i="3"/>
  <c r="F240" i="3"/>
  <c r="O173" i="4"/>
  <c r="O175" i="3" s="1"/>
  <c r="N175" i="3"/>
  <c r="O169" i="4"/>
  <c r="O171" i="3" s="1"/>
  <c r="N171" i="3"/>
  <c r="O163" i="4"/>
  <c r="O165" i="3" s="1"/>
  <c r="N165" i="3"/>
  <c r="J158" i="4"/>
  <c r="K160" i="3" s="1"/>
  <c r="J160" i="3"/>
  <c r="T153" i="4"/>
  <c r="S155" i="3" s="1"/>
  <c r="R155" i="3"/>
  <c r="T150" i="4"/>
  <c r="S152" i="3" s="1"/>
  <c r="R152" i="3"/>
  <c r="J145" i="4"/>
  <c r="K147" i="3" s="1"/>
  <c r="J147" i="3"/>
  <c r="T170" i="4"/>
  <c r="S172" i="3" s="1"/>
  <c r="R172" i="3"/>
  <c r="T177" i="4"/>
  <c r="S179" i="3" s="1"/>
  <c r="R179" i="3"/>
  <c r="J139" i="4"/>
  <c r="K141" i="3" s="1"/>
  <c r="J141" i="3"/>
  <c r="O130" i="4"/>
  <c r="O132" i="3" s="1"/>
  <c r="N132" i="3"/>
  <c r="T128" i="4"/>
  <c r="S130" i="3" s="1"/>
  <c r="R130" i="3"/>
  <c r="O122" i="4"/>
  <c r="O124" i="3" s="1"/>
  <c r="N124" i="3"/>
  <c r="J119" i="4"/>
  <c r="K121" i="3" s="1"/>
  <c r="J121" i="3"/>
  <c r="E133" i="4"/>
  <c r="G135" i="3" s="1"/>
  <c r="F135" i="3"/>
  <c r="H179" i="4"/>
  <c r="I181" i="3" s="1"/>
  <c r="I179" i="4"/>
  <c r="H181" i="3"/>
  <c r="E156" i="4"/>
  <c r="G158" i="3" s="1"/>
  <c r="F158" i="3"/>
  <c r="E150" i="4"/>
  <c r="G152" i="3" s="1"/>
  <c r="F152" i="3"/>
  <c r="E151" i="4"/>
  <c r="G153" i="3" s="1"/>
  <c r="F153" i="3"/>
  <c r="T135" i="4"/>
  <c r="S137" i="3" s="1"/>
  <c r="R137" i="3"/>
  <c r="E131" i="4"/>
  <c r="G133" i="3" s="1"/>
  <c r="F133" i="3"/>
  <c r="E127" i="4"/>
  <c r="G129" i="3" s="1"/>
  <c r="F129" i="3"/>
  <c r="E120" i="4"/>
  <c r="G122" i="3" s="1"/>
  <c r="F122" i="3"/>
  <c r="T115" i="4"/>
  <c r="S117" i="3" s="1"/>
  <c r="R117" i="3"/>
  <c r="T107" i="4"/>
  <c r="S109" i="3" s="1"/>
  <c r="R109" i="3"/>
  <c r="T126" i="4"/>
  <c r="S128" i="3" s="1"/>
  <c r="R128" i="3"/>
  <c r="T120" i="4"/>
  <c r="S122" i="3" s="1"/>
  <c r="R122" i="3"/>
  <c r="J91" i="4"/>
  <c r="K93" i="3" s="1"/>
  <c r="J93" i="3"/>
  <c r="J82" i="4"/>
  <c r="K84" i="3" s="1"/>
  <c r="J84" i="3"/>
  <c r="T198" i="4"/>
  <c r="S200" i="3" s="1"/>
  <c r="R200" i="3"/>
  <c r="E171" i="4"/>
  <c r="G173" i="3" s="1"/>
  <c r="F173" i="3"/>
  <c r="O137" i="4"/>
  <c r="O139" i="3" s="1"/>
  <c r="N139" i="3"/>
  <c r="O134" i="4"/>
  <c r="O136" i="3" s="1"/>
  <c r="N136" i="3"/>
  <c r="O123" i="4"/>
  <c r="O125" i="3" s="1"/>
  <c r="N125" i="3"/>
  <c r="O111" i="4"/>
  <c r="O113" i="3" s="1"/>
  <c r="N113" i="3"/>
  <c r="O135" i="4"/>
  <c r="O137" i="3" s="1"/>
  <c r="N137" i="3"/>
  <c r="T171" i="4"/>
  <c r="S173" i="3" s="1"/>
  <c r="R173" i="3"/>
  <c r="T137" i="4"/>
  <c r="S139" i="3" s="1"/>
  <c r="R139" i="3"/>
  <c r="E125" i="4"/>
  <c r="G127" i="3" s="1"/>
  <c r="F127" i="3"/>
  <c r="E121" i="4"/>
  <c r="G123" i="3" s="1"/>
  <c r="F123" i="3"/>
  <c r="E116" i="4"/>
  <c r="G118" i="3" s="1"/>
  <c r="F118" i="3"/>
  <c r="E112" i="4"/>
  <c r="G114" i="3" s="1"/>
  <c r="F114" i="3"/>
  <c r="E108" i="4"/>
  <c r="G110" i="3" s="1"/>
  <c r="F110" i="3"/>
  <c r="J132" i="4"/>
  <c r="K134" i="3" s="1"/>
  <c r="J134" i="3"/>
  <c r="E103" i="4"/>
  <c r="G105" i="3" s="1"/>
  <c r="F105" i="3"/>
  <c r="E99" i="4"/>
  <c r="G101" i="3" s="1"/>
  <c r="F101" i="3"/>
  <c r="T95" i="4"/>
  <c r="S97" i="3" s="1"/>
  <c r="R97" i="3"/>
  <c r="T91" i="4"/>
  <c r="S93" i="3" s="1"/>
  <c r="R93" i="3"/>
  <c r="T86" i="4"/>
  <c r="S88" i="3" s="1"/>
  <c r="R88" i="3"/>
  <c r="T82" i="4"/>
  <c r="S84" i="3" s="1"/>
  <c r="R84" i="3"/>
  <c r="O79" i="4"/>
  <c r="O81" i="3" s="1"/>
  <c r="N81" i="3"/>
  <c r="O75" i="4"/>
  <c r="O77" i="3" s="1"/>
  <c r="N77" i="3"/>
  <c r="O71" i="4"/>
  <c r="O73" i="3" s="1"/>
  <c r="N73" i="3"/>
  <c r="J68" i="4"/>
  <c r="J70" i="3"/>
  <c r="J63" i="4"/>
  <c r="K65" i="3" s="1"/>
  <c r="J65" i="3"/>
  <c r="S90" i="4"/>
  <c r="R90" i="4"/>
  <c r="Q92" i="3" s="1"/>
  <c r="P92" i="3"/>
  <c r="J79" i="4"/>
  <c r="K81" i="3" s="1"/>
  <c r="J81" i="3"/>
  <c r="M50" i="4"/>
  <c r="M52" i="3" s="1"/>
  <c r="N50" i="4"/>
  <c r="L52" i="3"/>
  <c r="O47" i="4"/>
  <c r="O49" i="3" s="1"/>
  <c r="N49" i="3"/>
  <c r="T41" i="4"/>
  <c r="S43" i="3" s="1"/>
  <c r="R43" i="3"/>
  <c r="O39" i="4"/>
  <c r="O41" i="3" s="1"/>
  <c r="N41" i="3"/>
  <c r="J34" i="4"/>
  <c r="K36" i="3" s="1"/>
  <c r="J36" i="3"/>
  <c r="J30" i="4"/>
  <c r="K32" i="3" s="1"/>
  <c r="J32" i="3"/>
  <c r="T89" i="4"/>
  <c r="S91" i="3" s="1"/>
  <c r="R91" i="3"/>
  <c r="E84" i="4"/>
  <c r="G86" i="3" s="1"/>
  <c r="F86" i="3"/>
  <c r="E76" i="4"/>
  <c r="G78" i="3" s="1"/>
  <c r="F78" i="3"/>
  <c r="D97" i="4"/>
  <c r="C97" i="4"/>
  <c r="E99" i="3" s="1"/>
  <c r="D99" i="3"/>
  <c r="E79" i="4"/>
  <c r="G81" i="3" s="1"/>
  <c r="F81" i="3"/>
  <c r="E96" i="4"/>
  <c r="G98" i="3" s="1"/>
  <c r="F98" i="3"/>
  <c r="T64" i="4"/>
  <c r="S66" i="3" s="1"/>
  <c r="R66" i="3"/>
  <c r="T57" i="4"/>
  <c r="S59" i="3" s="1"/>
  <c r="R59" i="3"/>
  <c r="J43" i="4"/>
  <c r="K45" i="3" s="1"/>
  <c r="J45" i="3"/>
  <c r="J42" i="4"/>
  <c r="K44" i="3" s="1"/>
  <c r="J44" i="3"/>
  <c r="J35" i="4"/>
  <c r="K37" i="3" s="1"/>
  <c r="J37" i="3"/>
  <c r="T29" i="4"/>
  <c r="S31" i="3" s="1"/>
  <c r="R31" i="3"/>
  <c r="E25" i="4"/>
  <c r="G27" i="3" s="1"/>
  <c r="F27" i="3"/>
  <c r="J101" i="4"/>
  <c r="K103" i="3" s="1"/>
  <c r="J103" i="3"/>
  <c r="O95" i="4"/>
  <c r="O97" i="3" s="1"/>
  <c r="N97" i="3"/>
  <c r="E78" i="4"/>
  <c r="G80" i="3" s="1"/>
  <c r="F80" i="3"/>
  <c r="J75" i="4"/>
  <c r="K77" i="3" s="1"/>
  <c r="J77" i="3"/>
  <c r="O61" i="4"/>
  <c r="O63" i="3" s="1"/>
  <c r="N63" i="3"/>
  <c r="J57" i="4"/>
  <c r="K59" i="3" s="1"/>
  <c r="J59" i="3"/>
  <c r="J53" i="4"/>
  <c r="K55" i="3" s="1"/>
  <c r="J55" i="3"/>
  <c r="E51" i="4"/>
  <c r="F53" i="3"/>
  <c r="T39" i="4"/>
  <c r="S41" i="3" s="1"/>
  <c r="R41" i="3"/>
  <c r="D50" i="4"/>
  <c r="C50" i="4"/>
  <c r="E52" i="3" s="1"/>
  <c r="D52" i="3"/>
  <c r="T27" i="4"/>
  <c r="S29" i="3" s="1"/>
  <c r="R29" i="3"/>
  <c r="E101" i="4"/>
  <c r="G103" i="3" s="1"/>
  <c r="F103" i="3"/>
  <c r="O74" i="4"/>
  <c r="O76" i="3" s="1"/>
  <c r="N76" i="3"/>
  <c r="J60" i="4"/>
  <c r="K62" i="3" s="1"/>
  <c r="J62" i="3"/>
  <c r="J55" i="4"/>
  <c r="K57" i="3" s="1"/>
  <c r="J57" i="3"/>
  <c r="J51" i="4"/>
  <c r="J53" i="3"/>
  <c r="I50" i="4"/>
  <c r="H50" i="4"/>
  <c r="I52" i="3" s="1"/>
  <c r="H52" i="3"/>
  <c r="J29" i="4"/>
  <c r="K31" i="3" s="1"/>
  <c r="J31" i="3"/>
  <c r="J25" i="4"/>
  <c r="K27" i="3" s="1"/>
  <c r="J27" i="3"/>
  <c r="J18" i="4"/>
  <c r="K20" i="3" s="1"/>
  <c r="J20" i="3"/>
  <c r="E18" i="4"/>
  <c r="G20" i="3" s="1"/>
  <c r="F20" i="3"/>
  <c r="N15" i="3"/>
  <c r="O13" i="4"/>
  <c r="O15" i="3" s="1"/>
  <c r="E11" i="4"/>
  <c r="G13" i="3" s="1"/>
  <c r="F13" i="3"/>
  <c r="T172" i="2"/>
  <c r="S176" i="1" s="1"/>
  <c r="R176" i="1"/>
  <c r="O103" i="2"/>
  <c r="O107" i="1" s="1"/>
  <c r="N107" i="1"/>
  <c r="J92" i="2"/>
  <c r="K96" i="1" s="1"/>
  <c r="J96" i="1"/>
  <c r="J60" i="2"/>
  <c r="K64" i="1" s="1"/>
  <c r="J64" i="1"/>
  <c r="E69" i="2"/>
  <c r="G73" i="1" s="1"/>
  <c r="E12" i="4"/>
  <c r="G14" i="3" s="1"/>
  <c r="F14" i="3"/>
  <c r="E17" i="4"/>
  <c r="G19" i="3" s="1"/>
  <c r="F19" i="3"/>
  <c r="E15" i="4"/>
  <c r="G17" i="3" s="1"/>
  <c r="F17" i="3"/>
  <c r="F154" i="1"/>
  <c r="G352" i="3"/>
  <c r="F352" i="3"/>
  <c r="J345" i="4"/>
  <c r="J347" i="3"/>
  <c r="I348" i="3"/>
  <c r="H348" i="3"/>
  <c r="I352" i="3"/>
  <c r="H352" i="3"/>
  <c r="I356" i="3"/>
  <c r="H356" i="3"/>
  <c r="B355" i="4"/>
  <c r="E350" i="3"/>
  <c r="D350" i="3"/>
  <c r="W20" i="6"/>
  <c r="K354" i="3"/>
  <c r="J354" i="3"/>
  <c r="K351" i="3"/>
  <c r="J351" i="3"/>
  <c r="R344" i="4"/>
  <c r="Q346" i="3" s="1"/>
  <c r="S344" i="4"/>
  <c r="P346" i="3"/>
  <c r="L355" i="4"/>
  <c r="M345" i="4"/>
  <c r="M347" i="3" s="1"/>
  <c r="N345" i="4"/>
  <c r="L347" i="3"/>
  <c r="E349" i="3"/>
  <c r="D349" i="3"/>
  <c r="M351" i="3"/>
  <c r="L351" i="3"/>
  <c r="E353" i="3"/>
  <c r="D353" i="3"/>
  <c r="M355" i="3"/>
  <c r="L355" i="3"/>
  <c r="Q355" i="4"/>
  <c r="R345" i="4"/>
  <c r="Q347" i="3" s="1"/>
  <c r="S345" i="4"/>
  <c r="P347" i="3"/>
  <c r="I349" i="3"/>
  <c r="H349" i="3"/>
  <c r="Q351" i="3"/>
  <c r="P351" i="3"/>
  <c r="I353" i="3"/>
  <c r="H353" i="3"/>
  <c r="Q355" i="3"/>
  <c r="P355" i="3"/>
  <c r="X10" i="6"/>
  <c r="Y6" i="6"/>
  <c r="O334" i="4"/>
  <c r="N336" i="3"/>
  <c r="E327" i="4"/>
  <c r="F329" i="3"/>
  <c r="G320" i="3"/>
  <c r="F320" i="3"/>
  <c r="S324" i="3"/>
  <c r="R324" i="3"/>
  <c r="S316" i="3"/>
  <c r="R316" i="3"/>
  <c r="K315" i="3"/>
  <c r="J315" i="3"/>
  <c r="F312" i="3"/>
  <c r="S308" i="3"/>
  <c r="R308" i="3"/>
  <c r="K307" i="3"/>
  <c r="J307" i="3"/>
  <c r="G304" i="3"/>
  <c r="F304" i="3"/>
  <c r="G345" i="3"/>
  <c r="F345" i="3"/>
  <c r="G341" i="3"/>
  <c r="F341" i="3"/>
  <c r="G337" i="3"/>
  <c r="F337" i="3"/>
  <c r="K327" i="3"/>
  <c r="J327" i="3"/>
  <c r="K323" i="3"/>
  <c r="J323" i="3"/>
  <c r="K319" i="3"/>
  <c r="J319" i="3"/>
  <c r="G327" i="3"/>
  <c r="F327" i="3"/>
  <c r="S299" i="3"/>
  <c r="R299" i="3"/>
  <c r="S289" i="3"/>
  <c r="R289" i="3"/>
  <c r="S318" i="3"/>
  <c r="R318" i="3"/>
  <c r="S303" i="3"/>
  <c r="R303" i="3"/>
  <c r="R319" i="3"/>
  <c r="K340" i="3"/>
  <c r="J340" i="3"/>
  <c r="O317" i="3"/>
  <c r="N317" i="3"/>
  <c r="G298" i="3"/>
  <c r="F298" i="3"/>
  <c r="K320" i="3"/>
  <c r="J320" i="3"/>
  <c r="K305" i="3"/>
  <c r="J305" i="3"/>
  <c r="F273" i="3"/>
  <c r="G265" i="3"/>
  <c r="F265" i="3"/>
  <c r="O310" i="3"/>
  <c r="N310" i="3"/>
  <c r="K299" i="3"/>
  <c r="J299" i="3"/>
  <c r="K296" i="3"/>
  <c r="J296" i="3"/>
  <c r="K292" i="3"/>
  <c r="J292" i="3"/>
  <c r="G295" i="3"/>
  <c r="F295" i="3"/>
  <c r="G310" i="3"/>
  <c r="F310" i="3"/>
  <c r="G326" i="3"/>
  <c r="F326" i="3"/>
  <c r="K284" i="3"/>
  <c r="J284" i="3"/>
  <c r="K280" i="3"/>
  <c r="J280" i="3"/>
  <c r="K276" i="3"/>
  <c r="J276" i="3"/>
  <c r="K273" i="3"/>
  <c r="J273" i="3"/>
  <c r="K265" i="3"/>
  <c r="J265" i="3"/>
  <c r="K261" i="3"/>
  <c r="J261" i="3"/>
  <c r="K268" i="3"/>
  <c r="J268" i="3"/>
  <c r="J282" i="3"/>
  <c r="S247" i="3"/>
  <c r="R247" i="3"/>
  <c r="O298" i="3"/>
  <c r="N298" i="3"/>
  <c r="R284" i="4"/>
  <c r="Q286" i="3" s="1"/>
  <c r="S284" i="4"/>
  <c r="P286" i="3"/>
  <c r="O269" i="3"/>
  <c r="N269" i="3"/>
  <c r="G264" i="3"/>
  <c r="F264" i="3"/>
  <c r="K235" i="3"/>
  <c r="J235" i="3"/>
  <c r="O230" i="3"/>
  <c r="N230" i="3"/>
  <c r="S225" i="3"/>
  <c r="R225" i="3"/>
  <c r="K219" i="3"/>
  <c r="J219" i="3"/>
  <c r="O214" i="3"/>
  <c r="N214" i="3"/>
  <c r="T207" i="4"/>
  <c r="S209" i="3" s="1"/>
  <c r="R209" i="3"/>
  <c r="J201" i="4"/>
  <c r="K203" i="3" s="1"/>
  <c r="T186" i="4"/>
  <c r="S188" i="3" s="1"/>
  <c r="R188" i="3"/>
  <c r="G289" i="3"/>
  <c r="F289" i="3"/>
  <c r="O293" i="3"/>
  <c r="N293" i="3"/>
  <c r="O315" i="3"/>
  <c r="N315" i="3"/>
  <c r="O323" i="3"/>
  <c r="N323" i="3"/>
  <c r="O304" i="3"/>
  <c r="N304" i="3"/>
  <c r="O324" i="3"/>
  <c r="N324" i="3"/>
  <c r="S281" i="3"/>
  <c r="R281" i="3"/>
  <c r="S273" i="3"/>
  <c r="R273" i="3"/>
  <c r="S265" i="3"/>
  <c r="R265" i="3"/>
  <c r="O257" i="3"/>
  <c r="N257" i="3"/>
  <c r="O251" i="3"/>
  <c r="K247" i="3"/>
  <c r="J247" i="3"/>
  <c r="G235" i="3"/>
  <c r="F235" i="3"/>
  <c r="G225" i="3"/>
  <c r="F225" i="3"/>
  <c r="G219" i="3"/>
  <c r="F219" i="3"/>
  <c r="E207" i="4"/>
  <c r="G209" i="3" s="1"/>
  <c r="F209" i="3"/>
  <c r="E201" i="4"/>
  <c r="G203" i="3" s="1"/>
  <c r="F203" i="3"/>
  <c r="E196" i="4"/>
  <c r="G198" i="3" s="1"/>
  <c r="F198" i="3"/>
  <c r="J191" i="4"/>
  <c r="K193" i="3" s="1"/>
  <c r="J193" i="3"/>
  <c r="E166" i="4"/>
  <c r="G168" i="3" s="1"/>
  <c r="F168" i="3"/>
  <c r="J164" i="4"/>
  <c r="K166" i="3" s="1"/>
  <c r="J166" i="3"/>
  <c r="E162" i="4"/>
  <c r="G164" i="3" s="1"/>
  <c r="F164" i="3"/>
  <c r="T160" i="4"/>
  <c r="S162" i="3" s="1"/>
  <c r="R162" i="3"/>
  <c r="T158" i="4"/>
  <c r="S160" i="3" s="1"/>
  <c r="R160" i="3"/>
  <c r="E157" i="4"/>
  <c r="G159" i="3" s="1"/>
  <c r="F159" i="3"/>
  <c r="O153" i="4"/>
  <c r="O155" i="3" s="1"/>
  <c r="N155" i="3"/>
  <c r="G255" i="3"/>
  <c r="F255" i="3"/>
  <c r="S251" i="3"/>
  <c r="R251" i="3"/>
  <c r="G234" i="3"/>
  <c r="F234" i="3"/>
  <c r="S228" i="3"/>
  <c r="R228" i="3"/>
  <c r="G218" i="3"/>
  <c r="F218" i="3"/>
  <c r="T210" i="4"/>
  <c r="S212" i="3" s="1"/>
  <c r="R212" i="3"/>
  <c r="E199" i="4"/>
  <c r="G201" i="3" s="1"/>
  <c r="F201" i="3"/>
  <c r="T193" i="4"/>
  <c r="S195" i="3" s="1"/>
  <c r="R195" i="3"/>
  <c r="O190" i="4"/>
  <c r="O192" i="3" s="1"/>
  <c r="N192" i="3"/>
  <c r="O168" i="4"/>
  <c r="N170" i="3"/>
  <c r="O164" i="4"/>
  <c r="O166" i="3" s="1"/>
  <c r="N166" i="3"/>
  <c r="J157" i="4"/>
  <c r="K159" i="3" s="1"/>
  <c r="J159" i="3"/>
  <c r="J155" i="4"/>
  <c r="K157" i="3" s="1"/>
  <c r="K293" i="3"/>
  <c r="J293" i="3"/>
  <c r="O260" i="3"/>
  <c r="N260" i="3"/>
  <c r="O276" i="3"/>
  <c r="N276" i="3"/>
  <c r="O252" i="4"/>
  <c r="N254" i="3"/>
  <c r="N271" i="3"/>
  <c r="O277" i="3"/>
  <c r="O248" i="3"/>
  <c r="N248" i="3"/>
  <c r="O237" i="3"/>
  <c r="N237" i="3"/>
  <c r="O229" i="3"/>
  <c r="N229" i="3"/>
  <c r="O221" i="3"/>
  <c r="N221" i="3"/>
  <c r="O211" i="4"/>
  <c r="O213" i="3" s="1"/>
  <c r="N213" i="3"/>
  <c r="O203" i="4"/>
  <c r="O205" i="3" s="1"/>
  <c r="N205" i="3"/>
  <c r="O194" i="4"/>
  <c r="O196" i="3" s="1"/>
  <c r="N196" i="3"/>
  <c r="E180" i="4"/>
  <c r="F182" i="3"/>
  <c r="E193" i="4"/>
  <c r="G195" i="3" s="1"/>
  <c r="F195" i="3"/>
  <c r="E210" i="4"/>
  <c r="G212" i="3" s="1"/>
  <c r="F212" i="3"/>
  <c r="G228" i="3"/>
  <c r="F228" i="3"/>
  <c r="J162" i="4"/>
  <c r="K164" i="3" s="1"/>
  <c r="J164" i="3"/>
  <c r="T157" i="4"/>
  <c r="S159" i="3" s="1"/>
  <c r="R159" i="3"/>
  <c r="O152" i="4"/>
  <c r="O154" i="3" s="1"/>
  <c r="N154" i="3"/>
  <c r="J149" i="4"/>
  <c r="K151" i="3" s="1"/>
  <c r="J151" i="3"/>
  <c r="O144" i="4"/>
  <c r="O146" i="3" s="1"/>
  <c r="N146" i="3"/>
  <c r="T176" i="4"/>
  <c r="S178" i="3" s="1"/>
  <c r="R178" i="3"/>
  <c r="D179" i="4"/>
  <c r="C179" i="4"/>
  <c r="E181" i="3" s="1"/>
  <c r="D181" i="3"/>
  <c r="T174" i="4"/>
  <c r="S176" i="3" s="1"/>
  <c r="R176" i="3"/>
  <c r="E153" i="4"/>
  <c r="G155" i="3" s="1"/>
  <c r="F155" i="3"/>
  <c r="O147" i="4"/>
  <c r="O149" i="3" s="1"/>
  <c r="N149" i="3"/>
  <c r="O143" i="4"/>
  <c r="O145" i="3" s="1"/>
  <c r="N145" i="3"/>
  <c r="J137" i="4"/>
  <c r="K139" i="3" s="1"/>
  <c r="J139" i="3"/>
  <c r="O133" i="4"/>
  <c r="O135" i="3" s="1"/>
  <c r="N135" i="3"/>
  <c r="J127" i="4"/>
  <c r="K129" i="3" s="1"/>
  <c r="J129" i="3"/>
  <c r="O125" i="4"/>
  <c r="O127" i="3" s="1"/>
  <c r="N127" i="3"/>
  <c r="O118" i="4"/>
  <c r="O120" i="3" s="1"/>
  <c r="N120" i="3"/>
  <c r="O105" i="4"/>
  <c r="N107" i="3"/>
  <c r="E137" i="4"/>
  <c r="G139" i="3" s="1"/>
  <c r="F139" i="3"/>
  <c r="N270" i="3"/>
  <c r="J187" i="4"/>
  <c r="K189" i="3" s="1"/>
  <c r="J189" i="3"/>
  <c r="T172" i="4"/>
  <c r="S174" i="3" s="1"/>
  <c r="R174" i="3"/>
  <c r="J169" i="4"/>
  <c r="K171" i="3" s="1"/>
  <c r="J171" i="3"/>
  <c r="E152" i="4"/>
  <c r="G154" i="3" s="1"/>
  <c r="F154" i="3"/>
  <c r="T146" i="4"/>
  <c r="S148" i="3" s="1"/>
  <c r="R148" i="3"/>
  <c r="T142" i="4"/>
  <c r="S144" i="3" s="1"/>
  <c r="R144" i="3"/>
  <c r="T139" i="4"/>
  <c r="S141" i="3" s="1"/>
  <c r="R141" i="3"/>
  <c r="J134" i="4"/>
  <c r="K136" i="3" s="1"/>
  <c r="J136" i="3"/>
  <c r="J130" i="4"/>
  <c r="K132" i="3" s="1"/>
  <c r="J132" i="3"/>
  <c r="E124" i="4"/>
  <c r="G126" i="3" s="1"/>
  <c r="F126" i="3"/>
  <c r="T119" i="4"/>
  <c r="S121" i="3" s="1"/>
  <c r="R121" i="3"/>
  <c r="O112" i="4"/>
  <c r="O114" i="3" s="1"/>
  <c r="N114" i="3"/>
  <c r="T130" i="4"/>
  <c r="S132" i="3" s="1"/>
  <c r="R132" i="3"/>
  <c r="R140" i="4"/>
  <c r="Q142" i="3" s="1"/>
  <c r="S140" i="4"/>
  <c r="P142" i="3"/>
  <c r="J100" i="4"/>
  <c r="K102" i="3" s="1"/>
  <c r="J102" i="3"/>
  <c r="C90" i="4"/>
  <c r="E92" i="3" s="1"/>
  <c r="D90" i="4"/>
  <c r="D92" i="3"/>
  <c r="J78" i="4"/>
  <c r="K80" i="3" s="1"/>
  <c r="J80" i="3"/>
  <c r="J148" i="4"/>
  <c r="K150" i="3" s="1"/>
  <c r="J150" i="3"/>
  <c r="O132" i="4"/>
  <c r="O134" i="3" s="1"/>
  <c r="N134" i="3"/>
  <c r="O120" i="4"/>
  <c r="O122" i="3" s="1"/>
  <c r="N122" i="3"/>
  <c r="O107" i="4"/>
  <c r="O109" i="3" s="1"/>
  <c r="N109" i="3"/>
  <c r="O139" i="4"/>
  <c r="O141" i="3" s="1"/>
  <c r="N141" i="3"/>
  <c r="K234" i="3"/>
  <c r="J234" i="3"/>
  <c r="K226" i="3"/>
  <c r="J226" i="3"/>
  <c r="K218" i="3"/>
  <c r="J218" i="3"/>
  <c r="J208" i="4"/>
  <c r="K210" i="3" s="1"/>
  <c r="J210" i="3"/>
  <c r="E175" i="4"/>
  <c r="G177" i="3" s="1"/>
  <c r="F177" i="3"/>
  <c r="E135" i="4"/>
  <c r="G137" i="3" s="1"/>
  <c r="F137" i="3"/>
  <c r="J115" i="4"/>
  <c r="K117" i="3" s="1"/>
  <c r="J117" i="3"/>
  <c r="J111" i="4"/>
  <c r="K113" i="3" s="1"/>
  <c r="J113" i="3"/>
  <c r="J107" i="4"/>
  <c r="K109" i="3" s="1"/>
  <c r="J109" i="3"/>
  <c r="J136" i="4"/>
  <c r="K138" i="3" s="1"/>
  <c r="J138" i="3"/>
  <c r="J102" i="4"/>
  <c r="K104" i="3" s="1"/>
  <c r="J104" i="3"/>
  <c r="E94" i="4"/>
  <c r="G96" i="3" s="1"/>
  <c r="F96" i="3"/>
  <c r="E89" i="4"/>
  <c r="G91" i="3" s="1"/>
  <c r="F91" i="3"/>
  <c r="E85" i="4"/>
  <c r="G87" i="3" s="1"/>
  <c r="F87" i="3"/>
  <c r="T78" i="4"/>
  <c r="S80" i="3" s="1"/>
  <c r="R80" i="3"/>
  <c r="T74" i="4"/>
  <c r="S76" i="3" s="1"/>
  <c r="R76" i="3"/>
  <c r="T70" i="4"/>
  <c r="S72" i="3" s="1"/>
  <c r="R72" i="3"/>
  <c r="O66" i="4"/>
  <c r="O68" i="3" s="1"/>
  <c r="N68" i="3"/>
  <c r="O62" i="4"/>
  <c r="O64" i="3" s="1"/>
  <c r="N64" i="3"/>
  <c r="T99" i="4"/>
  <c r="S101" i="3" s="1"/>
  <c r="R101" i="3"/>
  <c r="T81" i="4"/>
  <c r="S83" i="3" s="1"/>
  <c r="R83" i="3"/>
  <c r="E74" i="4"/>
  <c r="G76" i="3" s="1"/>
  <c r="F76" i="3"/>
  <c r="J71" i="4"/>
  <c r="K73" i="3" s="1"/>
  <c r="J73" i="3"/>
  <c r="O65" i="4"/>
  <c r="O67" i="3" s="1"/>
  <c r="N67" i="3"/>
  <c r="T49" i="4"/>
  <c r="S51" i="3" s="1"/>
  <c r="R51" i="3"/>
  <c r="T46" i="4"/>
  <c r="S48" i="3" s="1"/>
  <c r="R48" i="3"/>
  <c r="J44" i="4"/>
  <c r="K46" i="3" s="1"/>
  <c r="J46" i="3"/>
  <c r="O41" i="4"/>
  <c r="O43" i="3" s="1"/>
  <c r="N43" i="3"/>
  <c r="T38" i="4"/>
  <c r="S40" i="3" s="1"/>
  <c r="R40" i="3"/>
  <c r="J36" i="4"/>
  <c r="K38" i="3" s="1"/>
  <c r="J38" i="3"/>
  <c r="T33" i="4"/>
  <c r="R35" i="3"/>
  <c r="T97" i="4"/>
  <c r="S99" i="3" s="1"/>
  <c r="R99" i="3"/>
  <c r="E93" i="4"/>
  <c r="G95" i="3" s="1"/>
  <c r="F95" i="3"/>
  <c r="E83" i="4"/>
  <c r="G85" i="3" s="1"/>
  <c r="F85" i="3"/>
  <c r="E68" i="4"/>
  <c r="F70" i="3"/>
  <c r="O46" i="4"/>
  <c r="O48" i="3" s="1"/>
  <c r="N48" i="3"/>
  <c r="E43" i="4"/>
  <c r="G45" i="3" s="1"/>
  <c r="F45" i="3"/>
  <c r="O38" i="4"/>
  <c r="O40" i="3" s="1"/>
  <c r="N40" i="3"/>
  <c r="E29" i="4"/>
  <c r="G31" i="3" s="1"/>
  <c r="F31" i="3"/>
  <c r="T22" i="4"/>
  <c r="S24" i="3" s="1"/>
  <c r="R24" i="3"/>
  <c r="T85" i="4"/>
  <c r="S87" i="3" s="1"/>
  <c r="R87" i="3"/>
  <c r="E70" i="4"/>
  <c r="G72" i="3" s="1"/>
  <c r="F72" i="3"/>
  <c r="I67" i="4"/>
  <c r="H67" i="4"/>
  <c r="I69" i="3" s="1"/>
  <c r="H69" i="3"/>
  <c r="E59" i="4"/>
  <c r="G61" i="3" s="1"/>
  <c r="F61" i="3"/>
  <c r="E55" i="4"/>
  <c r="G57" i="3" s="1"/>
  <c r="F57" i="3"/>
  <c r="D67" i="4"/>
  <c r="C67" i="4"/>
  <c r="E69" i="3" s="1"/>
  <c r="D69" i="3"/>
  <c r="O44" i="4"/>
  <c r="O46" i="3" s="1"/>
  <c r="N46" i="3"/>
  <c r="O36" i="4"/>
  <c r="O38" i="3" s="1"/>
  <c r="N38" i="3"/>
  <c r="C32" i="4"/>
  <c r="E34" i="3" s="1"/>
  <c r="D32" i="4"/>
  <c r="D34" i="3"/>
  <c r="E27" i="4"/>
  <c r="G29" i="3" s="1"/>
  <c r="F29" i="3"/>
  <c r="O100" i="4"/>
  <c r="O102" i="3" s="1"/>
  <c r="N102" i="3"/>
  <c r="C104" i="4"/>
  <c r="E106" i="3" s="1"/>
  <c r="D104" i="4"/>
  <c r="D106" i="3"/>
  <c r="T94" i="4"/>
  <c r="S96" i="3" s="1"/>
  <c r="R96" i="3"/>
  <c r="E88" i="4"/>
  <c r="G90" i="3" s="1"/>
  <c r="F90" i="3"/>
  <c r="J66" i="4"/>
  <c r="K68" i="3" s="1"/>
  <c r="J68" i="3"/>
  <c r="E60" i="4"/>
  <c r="G62" i="3" s="1"/>
  <c r="F62" i="3"/>
  <c r="E58" i="4"/>
  <c r="G60" i="3" s="1"/>
  <c r="F60" i="3"/>
  <c r="J56" i="4"/>
  <c r="K58" i="3" s="1"/>
  <c r="J58" i="3"/>
  <c r="J52" i="4"/>
  <c r="K54" i="3" s="1"/>
  <c r="J54" i="3"/>
  <c r="J61" i="4"/>
  <c r="K63" i="3" s="1"/>
  <c r="J63" i="3"/>
  <c r="J49" i="4"/>
  <c r="K51" i="3" s="1"/>
  <c r="J51" i="3"/>
  <c r="J45" i="4"/>
  <c r="K47" i="3" s="1"/>
  <c r="J47" i="3"/>
  <c r="J41" i="4"/>
  <c r="K43" i="3" s="1"/>
  <c r="J43" i="3"/>
  <c r="J37" i="4"/>
  <c r="K39" i="3" s="1"/>
  <c r="J39" i="3"/>
  <c r="J33" i="4"/>
  <c r="J35" i="3"/>
  <c r="T20" i="4"/>
  <c r="R22" i="3"/>
  <c r="J12" i="4"/>
  <c r="K14" i="3" s="1"/>
  <c r="J14" i="3"/>
  <c r="N11" i="3"/>
  <c r="O9" i="4"/>
  <c r="O11" i="3" s="1"/>
  <c r="J6" i="4"/>
  <c r="J8" i="3"/>
  <c r="J9" i="1" s="1"/>
  <c r="E14" i="4"/>
  <c r="G16" i="3" s="1"/>
  <c r="F16" i="3"/>
  <c r="E7" i="4"/>
  <c r="F9" i="3"/>
  <c r="T11" i="4"/>
  <c r="S13" i="3" s="1"/>
  <c r="R13" i="3"/>
  <c r="T8" i="4"/>
  <c r="S10" i="3" s="1"/>
  <c r="R10" i="3"/>
  <c r="J16" i="2"/>
  <c r="K20" i="1" s="1"/>
  <c r="J20" i="1"/>
  <c r="J69" i="2"/>
  <c r="K73" i="1" s="1"/>
  <c r="J73" i="1"/>
  <c r="E13" i="4"/>
  <c r="G15" i="3" s="1"/>
  <c r="F15" i="3"/>
  <c r="O16" i="2"/>
  <c r="O20" i="1" s="1"/>
  <c r="N20" i="1"/>
  <c r="N272" i="3" l="1"/>
  <c r="H253" i="3"/>
  <c r="J291" i="3"/>
  <c r="R321" i="3"/>
  <c r="R232" i="3"/>
  <c r="N342" i="3"/>
  <c r="J213" i="3"/>
  <c r="F338" i="3"/>
  <c r="O344" i="4"/>
  <c r="O346" i="3" s="1"/>
  <c r="N277" i="3"/>
  <c r="N251" i="3"/>
  <c r="F237" i="3"/>
  <c r="I251" i="4"/>
  <c r="D195" i="4"/>
  <c r="F301" i="3"/>
  <c r="N321" i="3"/>
  <c r="J334" i="4"/>
  <c r="N343" i="3"/>
  <c r="D167" i="4"/>
  <c r="F169" i="3" s="1"/>
  <c r="N281" i="3"/>
  <c r="N259" i="3"/>
  <c r="F238" i="3"/>
  <c r="D286" i="3"/>
  <c r="F315" i="3"/>
  <c r="F323" i="3"/>
  <c r="F279" i="3"/>
  <c r="I355" i="4"/>
  <c r="J355" i="4" s="1"/>
  <c r="K357" i="3" s="1"/>
  <c r="N236" i="3"/>
  <c r="R284" i="3"/>
  <c r="J333" i="3"/>
  <c r="N228" i="3"/>
  <c r="R282" i="3"/>
  <c r="R279" i="3"/>
  <c r="F275" i="3"/>
  <c r="F342" i="3"/>
  <c r="E334" i="4"/>
  <c r="J338" i="3"/>
  <c r="J332" i="3"/>
  <c r="F291" i="3"/>
  <c r="J342" i="3"/>
  <c r="F280" i="3"/>
  <c r="J345" i="3"/>
  <c r="F318" i="3"/>
  <c r="N339" i="3"/>
  <c r="N280" i="3"/>
  <c r="J191" i="3"/>
  <c r="N244" i="3"/>
  <c r="J269" i="3"/>
  <c r="J321" i="3"/>
  <c r="R280" i="3"/>
  <c r="J295" i="3"/>
  <c r="J302" i="3"/>
  <c r="R233" i="3"/>
  <c r="J313" i="3"/>
  <c r="R327" i="3"/>
  <c r="J306" i="3"/>
  <c r="J322" i="3"/>
  <c r="R268" i="3"/>
  <c r="F277" i="3"/>
  <c r="R254" i="3"/>
  <c r="T252" i="4"/>
  <c r="R92" i="1"/>
  <c r="F112" i="1"/>
  <c r="F117" i="1"/>
  <c r="O115" i="2"/>
  <c r="O119" i="1" s="1"/>
  <c r="F162" i="1"/>
  <c r="O21" i="2"/>
  <c r="O25" i="1" s="1"/>
  <c r="N60" i="1"/>
  <c r="O47" i="2"/>
  <c r="O51" i="1" s="1"/>
  <c r="E83" i="2"/>
  <c r="G87" i="1" s="1"/>
  <c r="J162" i="1"/>
  <c r="N27" i="1"/>
  <c r="F51" i="1"/>
  <c r="E22" i="2"/>
  <c r="G26" i="1" s="1"/>
  <c r="T158" i="2"/>
  <c r="S162" i="1" s="1"/>
  <c r="N156" i="1"/>
  <c r="T49" i="2"/>
  <c r="S53" i="1" s="1"/>
  <c r="J141" i="1"/>
  <c r="R52" i="1"/>
  <c r="R56" i="1"/>
  <c r="F170" i="1"/>
  <c r="N46" i="1"/>
  <c r="J105" i="1"/>
  <c r="E154" i="2"/>
  <c r="G158" i="1" s="1"/>
  <c r="R102" i="1"/>
  <c r="J106" i="3"/>
  <c r="O40" i="2"/>
  <c r="O44" i="1" s="1"/>
  <c r="J173" i="2"/>
  <c r="K177" i="1" s="1"/>
  <c r="R135" i="1"/>
  <c r="F161" i="1"/>
  <c r="R94" i="1"/>
  <c r="O13" i="2"/>
  <c r="O17" i="1" s="1"/>
  <c r="T13" i="2"/>
  <c r="S17" i="1" s="1"/>
  <c r="O150" i="2"/>
  <c r="O154" i="1" s="1"/>
  <c r="T157" i="2"/>
  <c r="S161" i="1" s="1"/>
  <c r="F55" i="1"/>
  <c r="F144" i="1"/>
  <c r="J49" i="1"/>
  <c r="O19" i="4"/>
  <c r="O21" i="3" s="1"/>
  <c r="F82" i="1"/>
  <c r="F115" i="1"/>
  <c r="F166" i="1"/>
  <c r="O39" i="2"/>
  <c r="O43" i="1" s="1"/>
  <c r="E59" i="2"/>
  <c r="G63" i="1" s="1"/>
  <c r="T139" i="2"/>
  <c r="S143" i="1" s="1"/>
  <c r="T156" i="2"/>
  <c r="S160" i="1" s="1"/>
  <c r="T106" i="2"/>
  <c r="S110" i="1" s="1"/>
  <c r="T154" i="2"/>
  <c r="S158" i="1" s="1"/>
  <c r="F104" i="1"/>
  <c r="E25" i="2"/>
  <c r="G29" i="1" s="1"/>
  <c r="F121" i="1"/>
  <c r="J44" i="2"/>
  <c r="K48" i="1" s="1"/>
  <c r="R118" i="1"/>
  <c r="J57" i="2"/>
  <c r="K61" i="1" s="1"/>
  <c r="N106" i="3"/>
  <c r="R169" i="1"/>
  <c r="F110" i="1"/>
  <c r="N162" i="1"/>
  <c r="T62" i="2"/>
  <c r="S66" i="1" s="1"/>
  <c r="R114" i="1"/>
  <c r="R163" i="1"/>
  <c r="T116" i="2"/>
  <c r="S120" i="1" s="1"/>
  <c r="O163" i="2"/>
  <c r="O167" i="1" s="1"/>
  <c r="E138" i="2"/>
  <c r="G142" i="1" s="1"/>
  <c r="E170" i="2"/>
  <c r="G174" i="1" s="1"/>
  <c r="E121" i="2"/>
  <c r="G125" i="1" s="1"/>
  <c r="R26" i="1"/>
  <c r="N132" i="1"/>
  <c r="E28" i="2"/>
  <c r="G32" i="1" s="1"/>
  <c r="T34" i="2"/>
  <c r="S38" i="1" s="1"/>
  <c r="N59" i="1"/>
  <c r="N91" i="1"/>
  <c r="R139" i="1"/>
  <c r="E70" i="2"/>
  <c r="G74" i="1" s="1"/>
  <c r="J125" i="1"/>
  <c r="J76" i="1"/>
  <c r="O63" i="2"/>
  <c r="O67" i="1" s="1"/>
  <c r="T148" i="2"/>
  <c r="S152" i="1" s="1"/>
  <c r="N141" i="1"/>
  <c r="R67" i="1"/>
  <c r="F139" i="1"/>
  <c r="F77" i="1"/>
  <c r="J12" i="1"/>
  <c r="N111" i="1"/>
  <c r="F23" i="1"/>
  <c r="F119" i="1"/>
  <c r="E10" i="2"/>
  <c r="G14" i="1" s="1"/>
  <c r="E63" i="2"/>
  <c r="G67" i="1" s="1"/>
  <c r="E18" i="2"/>
  <c r="G22" i="1" s="1"/>
  <c r="J105" i="2"/>
  <c r="K109" i="1" s="1"/>
  <c r="R34" i="1"/>
  <c r="R28" i="1"/>
  <c r="O26" i="2"/>
  <c r="O30" i="1" s="1"/>
  <c r="N10" i="1"/>
  <c r="O129" i="2"/>
  <c r="O133" i="1" s="1"/>
  <c r="O145" i="2"/>
  <c r="O149" i="1" s="1"/>
  <c r="O121" i="2"/>
  <c r="O125" i="1" s="1"/>
  <c r="F61" i="1"/>
  <c r="R167" i="1"/>
  <c r="O124" i="2"/>
  <c r="O128" i="1" s="1"/>
  <c r="E11" i="2"/>
  <c r="G15" i="1" s="1"/>
  <c r="F137" i="1"/>
  <c r="N165" i="1"/>
  <c r="T42" i="2"/>
  <c r="S46" i="1" s="1"/>
  <c r="T142" i="2"/>
  <c r="S146" i="1" s="1"/>
  <c r="T79" i="2"/>
  <c r="S83" i="1" s="1"/>
  <c r="E171" i="2"/>
  <c r="G175" i="1" s="1"/>
  <c r="N164" i="1"/>
  <c r="R11" i="1"/>
  <c r="R99" i="1"/>
  <c r="E6" i="2"/>
  <c r="G10" i="1" s="1"/>
  <c r="F130" i="1"/>
  <c r="R68" i="1"/>
  <c r="J50" i="2"/>
  <c r="K54" i="1" s="1"/>
  <c r="T146" i="2"/>
  <c r="S150" i="1" s="1"/>
  <c r="E71" i="2"/>
  <c r="G75" i="1" s="1"/>
  <c r="J145" i="1"/>
  <c r="J116" i="1"/>
  <c r="J13" i="2"/>
  <c r="K17" i="1" s="1"/>
  <c r="E75" i="2"/>
  <c r="G79" i="1" s="1"/>
  <c r="N11" i="1"/>
  <c r="T87" i="2"/>
  <c r="S91" i="1" s="1"/>
  <c r="E89" i="2"/>
  <c r="G93" i="1" s="1"/>
  <c r="J93" i="2"/>
  <c r="K97" i="1" s="1"/>
  <c r="O75" i="2"/>
  <c r="O79" i="1" s="1"/>
  <c r="N75" i="1"/>
  <c r="R148" i="1"/>
  <c r="T127" i="2"/>
  <c r="S131" i="1" s="1"/>
  <c r="J165" i="1"/>
  <c r="F106" i="1"/>
  <c r="T251" i="4"/>
  <c r="S253" i="3" s="1"/>
  <c r="T72" i="2"/>
  <c r="S76" i="1" s="1"/>
  <c r="O81" i="2"/>
  <c r="O85" i="1" s="1"/>
  <c r="E30" i="2"/>
  <c r="G34" i="1" s="1"/>
  <c r="E110" i="2"/>
  <c r="G114" i="1" s="1"/>
  <c r="E163" i="2"/>
  <c r="G167" i="1" s="1"/>
  <c r="J128" i="1"/>
  <c r="T75" i="2"/>
  <c r="S79" i="1" s="1"/>
  <c r="O172" i="2"/>
  <c r="O176" i="1" s="1"/>
  <c r="F52" i="1"/>
  <c r="N112" i="1"/>
  <c r="N70" i="1"/>
  <c r="T137" i="2"/>
  <c r="S141" i="1" s="1"/>
  <c r="R106" i="1"/>
  <c r="T18" i="2"/>
  <c r="S22" i="1" s="1"/>
  <c r="E326" i="4"/>
  <c r="G328" i="3" s="1"/>
  <c r="J355" i="3"/>
  <c r="R87" i="1"/>
  <c r="O76" i="2"/>
  <c r="O80" i="1" s="1"/>
  <c r="F84" i="1"/>
  <c r="E50" i="2"/>
  <c r="G54" i="1" s="1"/>
  <c r="O157" i="2"/>
  <c r="O161" i="1" s="1"/>
  <c r="O45" i="2"/>
  <c r="O49" i="1" s="1"/>
  <c r="F13" i="1"/>
  <c r="J36" i="1"/>
  <c r="R90" i="1"/>
  <c r="F40" i="1"/>
  <c r="N104" i="1"/>
  <c r="N15" i="1"/>
  <c r="O176" i="2"/>
  <c r="O180" i="1" s="1"/>
  <c r="E97" i="2"/>
  <c r="G101" i="1" s="1"/>
  <c r="F124" i="1"/>
  <c r="F111" i="1"/>
  <c r="O9" i="2"/>
  <c r="O13" i="1" s="1"/>
  <c r="T39" i="2"/>
  <c r="S43" i="1" s="1"/>
  <c r="O104" i="2"/>
  <c r="O108" i="1" s="1"/>
  <c r="O64" i="2"/>
  <c r="O68" i="1" s="1"/>
  <c r="J29" i="2"/>
  <c r="K33" i="1" s="1"/>
  <c r="E155" i="2"/>
  <c r="G159" i="1" s="1"/>
  <c r="R42" i="1"/>
  <c r="O168" i="2"/>
  <c r="O172" i="1" s="1"/>
  <c r="N84" i="1"/>
  <c r="E60" i="2"/>
  <c r="G64" i="1" s="1"/>
  <c r="F39" i="1"/>
  <c r="T107" i="2"/>
  <c r="S111" i="1" s="1"/>
  <c r="T11" i="2"/>
  <c r="S15" i="1" s="1"/>
  <c r="E141" i="2"/>
  <c r="G145" i="1" s="1"/>
  <c r="J45" i="1"/>
  <c r="O51" i="2"/>
  <c r="O55" i="1" s="1"/>
  <c r="F335" i="3"/>
  <c r="N32" i="1"/>
  <c r="E152" i="2"/>
  <c r="G156" i="1" s="1"/>
  <c r="E147" i="2"/>
  <c r="G151" i="1" s="1"/>
  <c r="O31" i="2"/>
  <c r="O35" i="1" s="1"/>
  <c r="J56" i="1"/>
  <c r="T167" i="2"/>
  <c r="S171" i="1" s="1"/>
  <c r="T173" i="2"/>
  <c r="S177" i="1" s="1"/>
  <c r="T17" i="2"/>
  <c r="S21" i="1" s="1"/>
  <c r="T61" i="2"/>
  <c r="S65" i="1" s="1"/>
  <c r="N145" i="1"/>
  <c r="O147" i="2"/>
  <c r="O151" i="1" s="1"/>
  <c r="F109" i="1"/>
  <c r="T54" i="2"/>
  <c r="S58" i="1" s="1"/>
  <c r="T118" i="2"/>
  <c r="S122" i="1" s="1"/>
  <c r="T175" i="2"/>
  <c r="S179" i="1" s="1"/>
  <c r="F140" i="1"/>
  <c r="E86" i="2"/>
  <c r="G90" i="1" s="1"/>
  <c r="T50" i="2"/>
  <c r="S54" i="1" s="1"/>
  <c r="R39" i="1"/>
  <c r="F42" i="1"/>
  <c r="F171" i="1"/>
  <c r="N72" i="1"/>
  <c r="N173" i="1"/>
  <c r="O111" i="2"/>
  <c r="O115" i="1" s="1"/>
  <c r="T152" i="2"/>
  <c r="S156" i="1" s="1"/>
  <c r="R16" i="1"/>
  <c r="T57" i="2"/>
  <c r="S61" i="1" s="1"/>
  <c r="T133" i="2"/>
  <c r="S137" i="1" s="1"/>
  <c r="O110" i="2"/>
  <c r="O114" i="1" s="1"/>
  <c r="F38" i="1"/>
  <c r="F56" i="1"/>
  <c r="R127" i="1"/>
  <c r="F69" i="1"/>
  <c r="F129" i="1"/>
  <c r="J159" i="2"/>
  <c r="K163" i="1" s="1"/>
  <c r="R78" i="1"/>
  <c r="O155" i="2"/>
  <c r="O159" i="1" s="1"/>
  <c r="T65" i="2"/>
  <c r="S69" i="1" s="1"/>
  <c r="N88" i="1"/>
  <c r="F133" i="1"/>
  <c r="F157" i="1"/>
  <c r="F62" i="1"/>
  <c r="E23" i="2"/>
  <c r="G27" i="1" s="1"/>
  <c r="J137" i="1"/>
  <c r="J149" i="2"/>
  <c r="K153" i="1" s="1"/>
  <c r="N31" i="1"/>
  <c r="F24" i="1"/>
  <c r="F46" i="1"/>
  <c r="J171" i="2"/>
  <c r="K175" i="1" s="1"/>
  <c r="J80" i="1"/>
  <c r="N120" i="1"/>
  <c r="R55" i="1"/>
  <c r="E132" i="2"/>
  <c r="G136" i="1" s="1"/>
  <c r="E95" i="2"/>
  <c r="G99" i="1" s="1"/>
  <c r="E151" i="2"/>
  <c r="G155" i="1" s="1"/>
  <c r="O164" i="2"/>
  <c r="O168" i="1" s="1"/>
  <c r="T119" i="2"/>
  <c r="S123" i="1" s="1"/>
  <c r="E172" i="2"/>
  <c r="G176" i="1" s="1"/>
  <c r="T66" i="2"/>
  <c r="S70" i="1" s="1"/>
  <c r="T171" i="2"/>
  <c r="S175" i="1" s="1"/>
  <c r="R103" i="1"/>
  <c r="F37" i="1"/>
  <c r="J81" i="2"/>
  <c r="K85" i="1" s="1"/>
  <c r="F163" i="1"/>
  <c r="J40" i="2"/>
  <c r="K44" i="1" s="1"/>
  <c r="O99" i="2"/>
  <c r="O103" i="1" s="1"/>
  <c r="O92" i="2"/>
  <c r="O96" i="1" s="1"/>
  <c r="T58" i="2"/>
  <c r="S62" i="1" s="1"/>
  <c r="R128" i="1"/>
  <c r="O29" i="2"/>
  <c r="O33" i="1" s="1"/>
  <c r="T140" i="2"/>
  <c r="S144" i="1" s="1"/>
  <c r="R140" i="1"/>
  <c r="O138" i="2"/>
  <c r="O142" i="1" s="1"/>
  <c r="O38" i="2"/>
  <c r="O42" i="1" s="1"/>
  <c r="N53" i="1"/>
  <c r="T130" i="2"/>
  <c r="S134" i="1" s="1"/>
  <c r="T141" i="2"/>
  <c r="S145" i="1" s="1"/>
  <c r="T25" i="2"/>
  <c r="S29" i="1" s="1"/>
  <c r="N102" i="1"/>
  <c r="O153" i="2"/>
  <c r="O157" i="1" s="1"/>
  <c r="F135" i="1"/>
  <c r="O83" i="2"/>
  <c r="O87" i="1" s="1"/>
  <c r="F177" i="1"/>
  <c r="J154" i="1"/>
  <c r="T153" i="2"/>
  <c r="S157" i="1" s="1"/>
  <c r="T93" i="2"/>
  <c r="S97" i="1" s="1"/>
  <c r="J28" i="2"/>
  <c r="K32" i="1" s="1"/>
  <c r="T91" i="2"/>
  <c r="S95" i="1" s="1"/>
  <c r="O32" i="2"/>
  <c r="O36" i="1" s="1"/>
  <c r="J20" i="2"/>
  <c r="K24" i="1" s="1"/>
  <c r="J116" i="2"/>
  <c r="K120" i="1" s="1"/>
  <c r="O97" i="4"/>
  <c r="O99" i="3" s="1"/>
  <c r="J142" i="1"/>
  <c r="O143" i="2"/>
  <c r="O147" i="1" s="1"/>
  <c r="O171" i="2"/>
  <c r="O175" i="1" s="1"/>
  <c r="O14" i="2"/>
  <c r="O18" i="1" s="1"/>
  <c r="T166" i="2"/>
  <c r="S170" i="1" s="1"/>
  <c r="O106" i="2"/>
  <c r="O110" i="1" s="1"/>
  <c r="J87" i="1"/>
  <c r="F45" i="1"/>
  <c r="O166" i="2"/>
  <c r="O170" i="1" s="1"/>
  <c r="O174" i="2"/>
  <c r="O178" i="1" s="1"/>
  <c r="E62" i="2"/>
  <c r="G66" i="1" s="1"/>
  <c r="F173" i="1"/>
  <c r="R19" i="1"/>
  <c r="F141" i="1"/>
  <c r="N71" i="1"/>
  <c r="R23" i="1"/>
  <c r="N116" i="1"/>
  <c r="F65" i="1"/>
  <c r="F17" i="1"/>
  <c r="J18" i="2"/>
  <c r="K22" i="1" s="1"/>
  <c r="R81" i="1"/>
  <c r="T150" i="2"/>
  <c r="S154" i="1" s="1"/>
  <c r="O113" i="2"/>
  <c r="O117" i="1" s="1"/>
  <c r="E101" i="2"/>
  <c r="G105" i="1" s="1"/>
  <c r="J133" i="1"/>
  <c r="F60" i="1"/>
  <c r="J21" i="2"/>
  <c r="K25" i="1" s="1"/>
  <c r="T122" i="2"/>
  <c r="S126" i="1" s="1"/>
  <c r="O195" i="4"/>
  <c r="O197" i="3" s="1"/>
  <c r="J74" i="2"/>
  <c r="K78" i="1" s="1"/>
  <c r="J110" i="2"/>
  <c r="K114" i="1" s="1"/>
  <c r="T6" i="2"/>
  <c r="S10" i="1" s="1"/>
  <c r="T120" i="2"/>
  <c r="S124" i="1" s="1"/>
  <c r="J122" i="2"/>
  <c r="K126" i="1" s="1"/>
  <c r="O86" i="2"/>
  <c r="O90" i="1" s="1"/>
  <c r="O74" i="2"/>
  <c r="O78" i="1" s="1"/>
  <c r="T129" i="2"/>
  <c r="S133" i="1" s="1"/>
  <c r="O109" i="2"/>
  <c r="O113" i="1" s="1"/>
  <c r="O10" i="2"/>
  <c r="O14" i="1" s="1"/>
  <c r="R168" i="1"/>
  <c r="O167" i="2"/>
  <c r="O171" i="1" s="1"/>
  <c r="R174" i="1"/>
  <c r="N124" i="1"/>
  <c r="J28" i="1"/>
  <c r="J68" i="2"/>
  <c r="K72" i="1" s="1"/>
  <c r="O69" i="2"/>
  <c r="O73" i="1" s="1"/>
  <c r="O127" i="2"/>
  <c r="O131" i="1" s="1"/>
  <c r="J142" i="2"/>
  <c r="K146" i="1" s="1"/>
  <c r="O77" i="2"/>
  <c r="O81" i="1" s="1"/>
  <c r="O58" i="2"/>
  <c r="O62" i="1" s="1"/>
  <c r="O142" i="2"/>
  <c r="O146" i="1" s="1"/>
  <c r="J118" i="2"/>
  <c r="K122" i="1" s="1"/>
  <c r="J132" i="1"/>
  <c r="J132" i="2"/>
  <c r="K136" i="1" s="1"/>
  <c r="O175" i="2"/>
  <c r="O179" i="1" s="1"/>
  <c r="N23" i="1"/>
  <c r="T168" i="2"/>
  <c r="S172" i="1" s="1"/>
  <c r="R352" i="3"/>
  <c r="T68" i="2"/>
  <c r="S72" i="1" s="1"/>
  <c r="T125" i="2"/>
  <c r="S129" i="1" s="1"/>
  <c r="R77" i="1"/>
  <c r="F30" i="1"/>
  <c r="E148" i="2"/>
  <c r="G152" i="1" s="1"/>
  <c r="O88" i="2"/>
  <c r="O92" i="1" s="1"/>
  <c r="N63" i="1"/>
  <c r="O91" i="2"/>
  <c r="O95" i="1" s="1"/>
  <c r="O123" i="2"/>
  <c r="O127" i="1" s="1"/>
  <c r="F153" i="1"/>
  <c r="E67" i="2"/>
  <c r="G71" i="1" s="1"/>
  <c r="J159" i="1"/>
  <c r="R86" i="1"/>
  <c r="N123" i="1"/>
  <c r="J9" i="2"/>
  <c r="K13" i="1" s="1"/>
  <c r="T67" i="2"/>
  <c r="S71" i="1" s="1"/>
  <c r="E160" i="2"/>
  <c r="G164" i="1" s="1"/>
  <c r="J93" i="1"/>
  <c r="O154" i="2"/>
  <c r="O158" i="1" s="1"/>
  <c r="J88" i="2"/>
  <c r="K92" i="1" s="1"/>
  <c r="J120" i="2"/>
  <c r="K124" i="1" s="1"/>
  <c r="F44" i="1"/>
  <c r="E123" i="2"/>
  <c r="G127" i="1" s="1"/>
  <c r="J170" i="1"/>
  <c r="J62" i="2"/>
  <c r="K66" i="1" s="1"/>
  <c r="J34" i="2"/>
  <c r="K38" i="1" s="1"/>
  <c r="J86" i="2"/>
  <c r="K90" i="1" s="1"/>
  <c r="J46" i="2"/>
  <c r="K50" i="1" s="1"/>
  <c r="T80" i="2"/>
  <c r="S84" i="1" s="1"/>
  <c r="J143" i="1"/>
  <c r="T100" i="2"/>
  <c r="S104" i="1" s="1"/>
  <c r="J134" i="2"/>
  <c r="K138" i="1" s="1"/>
  <c r="N61" i="1"/>
  <c r="R173" i="1"/>
  <c r="J148" i="1"/>
  <c r="J131" i="2"/>
  <c r="K135" i="1" s="1"/>
  <c r="R51" i="1"/>
  <c r="F134" i="1"/>
  <c r="F172" i="1"/>
  <c r="N174" i="1"/>
  <c r="F98" i="1"/>
  <c r="E87" i="2"/>
  <c r="G91" i="1" s="1"/>
  <c r="J89" i="1"/>
  <c r="J84" i="1"/>
  <c r="J57" i="1"/>
  <c r="J117" i="2"/>
  <c r="K121" i="1" s="1"/>
  <c r="J142" i="3"/>
  <c r="N349" i="3"/>
  <c r="R119" i="1"/>
  <c r="J150" i="1"/>
  <c r="O62" i="2"/>
  <c r="O66" i="1" s="1"/>
  <c r="R138" i="1"/>
  <c r="T71" i="2"/>
  <c r="S75" i="1" s="1"/>
  <c r="E103" i="2"/>
  <c r="G107" i="1" s="1"/>
  <c r="E156" i="2"/>
  <c r="G160" i="1" s="1"/>
  <c r="O43" i="2"/>
  <c r="O47" i="1" s="1"/>
  <c r="J169" i="1"/>
  <c r="T155" i="2"/>
  <c r="S159" i="1" s="1"/>
  <c r="N24" i="1"/>
  <c r="E134" i="2"/>
  <c r="G138" i="1" s="1"/>
  <c r="R27" i="1"/>
  <c r="J129" i="1"/>
  <c r="E116" i="2"/>
  <c r="G120" i="1" s="1"/>
  <c r="F131" i="1"/>
  <c r="J153" i="2"/>
  <c r="K157" i="1" s="1"/>
  <c r="O162" i="2"/>
  <c r="O166" i="1" s="1"/>
  <c r="T94" i="2"/>
  <c r="S98" i="1" s="1"/>
  <c r="E104" i="2"/>
  <c r="G108" i="1" s="1"/>
  <c r="F11" i="1"/>
  <c r="J36" i="2"/>
  <c r="K40" i="1" s="1"/>
  <c r="S348" i="3"/>
  <c r="J106" i="2"/>
  <c r="K110" i="1" s="1"/>
  <c r="J74" i="1"/>
  <c r="J82" i="1"/>
  <c r="O78" i="2"/>
  <c r="O82" i="1" s="1"/>
  <c r="F168" i="1"/>
  <c r="F25" i="1"/>
  <c r="F165" i="1"/>
  <c r="J112" i="1"/>
  <c r="F150" i="1"/>
  <c r="E81" i="2"/>
  <c r="G85" i="1" s="1"/>
  <c r="J16" i="1"/>
  <c r="J56" i="2"/>
  <c r="K60" i="1" s="1"/>
  <c r="F118" i="1"/>
  <c r="O36" i="2"/>
  <c r="O40" i="1" s="1"/>
  <c r="F18" i="1"/>
  <c r="J38" i="2"/>
  <c r="K42" i="1" s="1"/>
  <c r="J106" i="1"/>
  <c r="O101" i="2"/>
  <c r="O105" i="1" s="1"/>
  <c r="O65" i="2"/>
  <c r="O69" i="1" s="1"/>
  <c r="O12" i="2"/>
  <c r="O16" i="1" s="1"/>
  <c r="E76" i="2"/>
  <c r="G80" i="1" s="1"/>
  <c r="F68" i="1"/>
  <c r="F113" i="1"/>
  <c r="T60" i="2"/>
  <c r="S64" i="1" s="1"/>
  <c r="R117" i="1"/>
  <c r="E68" i="2"/>
  <c r="G72" i="1" s="1"/>
  <c r="J73" i="2"/>
  <c r="K77" i="1" s="1"/>
  <c r="F47" i="1"/>
  <c r="R18" i="1"/>
  <c r="T84" i="2"/>
  <c r="S88" i="1" s="1"/>
  <c r="R44" i="1"/>
  <c r="N98" i="1"/>
  <c r="N118" i="1"/>
  <c r="O114" i="2"/>
  <c r="O118" i="1" s="1"/>
  <c r="O165" i="2"/>
  <c r="O169" i="1" s="1"/>
  <c r="E119" i="2"/>
  <c r="G123" i="1" s="1"/>
  <c r="J52" i="1"/>
  <c r="O48" i="2"/>
  <c r="O52" i="1" s="1"/>
  <c r="F88" i="1"/>
  <c r="F89" i="1"/>
  <c r="F41" i="1"/>
  <c r="E144" i="2"/>
  <c r="G148" i="1" s="1"/>
  <c r="N152" i="1"/>
  <c r="F19" i="1"/>
  <c r="E176" i="2"/>
  <c r="G180" i="1" s="1"/>
  <c r="E175" i="2"/>
  <c r="G179" i="1" s="1"/>
  <c r="J161" i="1"/>
  <c r="F116" i="1"/>
  <c r="F132" i="1"/>
  <c r="O60" i="2"/>
  <c r="O64" i="1" s="1"/>
  <c r="F122" i="1"/>
  <c r="F49" i="1"/>
  <c r="F169" i="1"/>
  <c r="T132" i="2"/>
  <c r="S136" i="1" s="1"/>
  <c r="J126" i="2"/>
  <c r="K130" i="1" s="1"/>
  <c r="T128" i="2"/>
  <c r="S132" i="1" s="1"/>
  <c r="T32" i="2"/>
  <c r="S36" i="1" s="1"/>
  <c r="O105" i="2"/>
  <c r="O109" i="1" s="1"/>
  <c r="O159" i="2"/>
  <c r="O163" i="1" s="1"/>
  <c r="O73" i="2"/>
  <c r="O77" i="1" s="1"/>
  <c r="F70" i="1"/>
  <c r="J37" i="2"/>
  <c r="K41" i="1" s="1"/>
  <c r="E55" i="2"/>
  <c r="G59" i="1" s="1"/>
  <c r="N48" i="1"/>
  <c r="E82" i="2"/>
  <c r="G86" i="1" s="1"/>
  <c r="J162" i="2"/>
  <c r="K166" i="1" s="1"/>
  <c r="E49" i="2"/>
  <c r="G53" i="1" s="1"/>
  <c r="J37" i="1"/>
  <c r="F100" i="1"/>
  <c r="F146" i="1"/>
  <c r="F97" i="1"/>
  <c r="J169" i="2"/>
  <c r="K173" i="1" s="1"/>
  <c r="R60" i="1"/>
  <c r="R116" i="1"/>
  <c r="J91" i="2"/>
  <c r="K95" i="1" s="1"/>
  <c r="J95" i="1"/>
  <c r="E124" i="2"/>
  <c r="G128" i="1" s="1"/>
  <c r="J167" i="1"/>
  <c r="T55" i="2"/>
  <c r="S59" i="1" s="1"/>
  <c r="E17" i="2"/>
  <c r="G21" i="1" s="1"/>
  <c r="J104" i="2"/>
  <c r="K108" i="1" s="1"/>
  <c r="O156" i="2"/>
  <c r="O160" i="1" s="1"/>
  <c r="J144" i="1"/>
  <c r="N12" i="1"/>
  <c r="J65" i="1"/>
  <c r="O96" i="2"/>
  <c r="O100" i="1" s="1"/>
  <c r="R50" i="1"/>
  <c r="N346" i="3"/>
  <c r="T16" i="2"/>
  <c r="S20" i="1" s="1"/>
  <c r="J35" i="2"/>
  <c r="K39" i="1" s="1"/>
  <c r="J39" i="1"/>
  <c r="R107" i="1"/>
  <c r="R74" i="1"/>
  <c r="F48" i="1"/>
  <c r="E92" i="2"/>
  <c r="G96" i="1" s="1"/>
  <c r="O173" i="2"/>
  <c r="O177" i="1" s="1"/>
  <c r="E145" i="2"/>
  <c r="G149" i="1" s="1"/>
  <c r="F57" i="1"/>
  <c r="T27" i="2"/>
  <c r="S31" i="1" s="1"/>
  <c r="E143" i="2"/>
  <c r="G147" i="1" s="1"/>
  <c r="J17" i="2"/>
  <c r="K21" i="1" s="1"/>
  <c r="J53" i="1"/>
  <c r="N28" i="1"/>
  <c r="J88" i="1"/>
  <c r="J62" i="1"/>
  <c r="J54" i="2"/>
  <c r="K58" i="1" s="1"/>
  <c r="J119" i="1"/>
  <c r="T96" i="2"/>
  <c r="S100" i="1" s="1"/>
  <c r="J180" i="1"/>
  <c r="O102" i="2"/>
  <c r="O106" i="1" s="1"/>
  <c r="O70" i="2"/>
  <c r="O74" i="1" s="1"/>
  <c r="O46" i="2"/>
  <c r="O50" i="1" s="1"/>
  <c r="O135" i="2"/>
  <c r="O139" i="1" s="1"/>
  <c r="J27" i="2"/>
  <c r="K31" i="1" s="1"/>
  <c r="T89" i="2"/>
  <c r="S93" i="1" s="1"/>
  <c r="R93" i="1"/>
  <c r="J99" i="2"/>
  <c r="K103" i="1" s="1"/>
  <c r="J103" i="1"/>
  <c r="N126" i="1"/>
  <c r="O122" i="2"/>
  <c r="O126" i="1" s="1"/>
  <c r="N26" i="1"/>
  <c r="O22" i="2"/>
  <c r="O26" i="1" s="1"/>
  <c r="R96" i="1"/>
  <c r="T92" i="2"/>
  <c r="S96" i="1" s="1"/>
  <c r="R151" i="1"/>
  <c r="N140" i="1"/>
  <c r="F178" i="1"/>
  <c r="J170" i="2"/>
  <c r="K174" i="1" s="1"/>
  <c r="J29" i="1"/>
  <c r="F102" i="1"/>
  <c r="J101" i="1"/>
  <c r="J149" i="1"/>
  <c r="E139" i="2"/>
  <c r="G143" i="1" s="1"/>
  <c r="T8" i="2"/>
  <c r="S12" i="1" s="1"/>
  <c r="J130" i="2"/>
  <c r="K134" i="1" s="1"/>
  <c r="J86" i="1"/>
  <c r="J82" i="2"/>
  <c r="K86" i="1" s="1"/>
  <c r="R153" i="1"/>
  <c r="T149" i="2"/>
  <c r="S153" i="1" s="1"/>
  <c r="J111" i="2"/>
  <c r="K115" i="1" s="1"/>
  <c r="J115" i="1"/>
  <c r="O18" i="2"/>
  <c r="O22" i="1" s="1"/>
  <c r="N22" i="1"/>
  <c r="F12" i="1"/>
  <c r="R35" i="1"/>
  <c r="R115" i="1"/>
  <c r="R155" i="1"/>
  <c r="J113" i="1"/>
  <c r="J6" i="2"/>
  <c r="K10" i="1" s="1"/>
  <c r="J68" i="1"/>
  <c r="J100" i="1"/>
  <c r="R164" i="1"/>
  <c r="R180" i="1"/>
  <c r="N353" i="3"/>
  <c r="O52" i="2"/>
  <c r="O56" i="1" s="1"/>
  <c r="O132" i="2"/>
  <c r="O136" i="1" s="1"/>
  <c r="E122" i="2"/>
  <c r="G126" i="1" s="1"/>
  <c r="E54" i="2"/>
  <c r="G58" i="1" s="1"/>
  <c r="J65" i="2"/>
  <c r="K69" i="1" s="1"/>
  <c r="F28" i="1"/>
  <c r="O140" i="2"/>
  <c r="O144" i="1" s="1"/>
  <c r="E74" i="2"/>
  <c r="G78" i="1" s="1"/>
  <c r="F81" i="1"/>
  <c r="J174" i="2"/>
  <c r="K178" i="1" s="1"/>
  <c r="N19" i="1"/>
  <c r="R30" i="1"/>
  <c r="J104" i="1"/>
  <c r="T104" i="2"/>
  <c r="S108" i="1" s="1"/>
  <c r="J90" i="2"/>
  <c r="K94" i="1" s="1"/>
  <c r="J94" i="2"/>
  <c r="K98" i="1" s="1"/>
  <c r="J71" i="1"/>
  <c r="J156" i="1"/>
  <c r="O90" i="2"/>
  <c r="O94" i="1" s="1"/>
  <c r="J51" i="2"/>
  <c r="K55" i="1" s="1"/>
  <c r="O131" i="2"/>
  <c r="O135" i="1" s="1"/>
  <c r="O50" i="2"/>
  <c r="O54" i="1" s="1"/>
  <c r="J172" i="2"/>
  <c r="K176" i="1" s="1"/>
  <c r="J155" i="1"/>
  <c r="J151" i="2"/>
  <c r="K155" i="1" s="1"/>
  <c r="J95" i="2"/>
  <c r="K99" i="1" s="1"/>
  <c r="J99" i="1"/>
  <c r="J164" i="2"/>
  <c r="K168" i="1" s="1"/>
  <c r="J168" i="1"/>
  <c r="J160" i="1"/>
  <c r="J156" i="2"/>
  <c r="K160" i="1" s="1"/>
  <c r="R45" i="1"/>
  <c r="T41" i="2"/>
  <c r="S45" i="1" s="1"/>
  <c r="J19" i="2"/>
  <c r="K23" i="1" s="1"/>
  <c r="J23" i="1"/>
  <c r="J123" i="2"/>
  <c r="K127" i="1" s="1"/>
  <c r="J127" i="1"/>
  <c r="J63" i="2"/>
  <c r="K67" i="1" s="1"/>
  <c r="J67" i="1"/>
  <c r="O118" i="2"/>
  <c r="O122" i="1" s="1"/>
  <c r="N122" i="1"/>
  <c r="N137" i="1"/>
  <c r="O133" i="2"/>
  <c r="O137" i="1" s="1"/>
  <c r="N129" i="1"/>
  <c r="O125" i="2"/>
  <c r="O129" i="1" s="1"/>
  <c r="R142" i="1"/>
  <c r="T138" i="2"/>
  <c r="S142" i="1" s="1"/>
  <c r="J143" i="2"/>
  <c r="K147" i="1" s="1"/>
  <c r="J147" i="1"/>
  <c r="J119" i="2"/>
  <c r="K123" i="1" s="1"/>
  <c r="J123" i="1"/>
  <c r="R85" i="1"/>
  <c r="T81" i="2"/>
  <c r="S85" i="1" s="1"/>
  <c r="R356" i="3"/>
  <c r="O34" i="2"/>
  <c r="O38" i="1" s="1"/>
  <c r="T174" i="2"/>
  <c r="S178" i="1" s="1"/>
  <c r="R178" i="1"/>
  <c r="N150" i="1"/>
  <c r="O146" i="2"/>
  <c r="O150" i="1" s="1"/>
  <c r="J111" i="1"/>
  <c r="J107" i="2"/>
  <c r="K111" i="1" s="1"/>
  <c r="J131" i="1"/>
  <c r="J127" i="2"/>
  <c r="K131" i="1" s="1"/>
  <c r="R166" i="1"/>
  <c r="T162" i="2"/>
  <c r="S166" i="1" s="1"/>
  <c r="J136" i="2"/>
  <c r="K140" i="1" s="1"/>
  <c r="O54" i="2"/>
  <c r="O58" i="1" s="1"/>
  <c r="J79" i="1"/>
  <c r="R37" i="1"/>
  <c r="T33" i="2"/>
  <c r="S37" i="1" s="1"/>
  <c r="J164" i="1"/>
  <c r="J160" i="2"/>
  <c r="K164" i="1" s="1"/>
  <c r="J11" i="1"/>
  <c r="J7" i="2"/>
  <c r="K11" i="1" s="1"/>
  <c r="R89" i="1"/>
  <c r="T85" i="2"/>
  <c r="S89" i="1" s="1"/>
  <c r="J102" i="1"/>
  <c r="J98" i="2"/>
  <c r="K102" i="1" s="1"/>
  <c r="J18" i="1"/>
  <c r="J14" i="2"/>
  <c r="K18" i="1" s="1"/>
  <c r="N143" i="1"/>
  <c r="O139" i="2"/>
  <c r="O143" i="1" s="1"/>
  <c r="R125" i="1"/>
  <c r="T121" i="2"/>
  <c r="S125" i="1" s="1"/>
  <c r="N121" i="1"/>
  <c r="O117" i="2"/>
  <c r="O121" i="1" s="1"/>
  <c r="E12" i="2"/>
  <c r="G16" i="1" s="1"/>
  <c r="F16" i="1"/>
  <c r="J31" i="2"/>
  <c r="K35" i="1" s="1"/>
  <c r="J35" i="1"/>
  <c r="E99" i="2"/>
  <c r="G103" i="1" s="1"/>
  <c r="J66" i="2"/>
  <c r="K70" i="1" s="1"/>
  <c r="T44" i="2"/>
  <c r="S48" i="1" s="1"/>
  <c r="J71" i="2"/>
  <c r="K75" i="1" s="1"/>
  <c r="J75" i="1"/>
  <c r="J168" i="2"/>
  <c r="K172" i="1" s="1"/>
  <c r="J172" i="1"/>
  <c r="J39" i="2"/>
  <c r="K43" i="1" s="1"/>
  <c r="J43" i="1"/>
  <c r="J15" i="2"/>
  <c r="K19" i="1" s="1"/>
  <c r="J19" i="1"/>
  <c r="J46" i="1"/>
  <c r="J42" i="2"/>
  <c r="K46" i="1" s="1"/>
  <c r="N153" i="1"/>
  <c r="O149" i="2"/>
  <c r="O153" i="1" s="1"/>
  <c r="T37" i="2"/>
  <c r="S41" i="1" s="1"/>
  <c r="R41" i="1"/>
  <c r="N29" i="1"/>
  <c r="O25" i="2"/>
  <c r="O29" i="1" s="1"/>
  <c r="N21" i="1"/>
  <c r="O17" i="2"/>
  <c r="O21" i="1" s="1"/>
  <c r="O30" i="2"/>
  <c r="O34" i="1" s="1"/>
  <c r="N34" i="1"/>
  <c r="N57" i="1"/>
  <c r="O53" i="2"/>
  <c r="O57" i="1" s="1"/>
  <c r="F20" i="1"/>
  <c r="F94" i="1"/>
  <c r="E39" i="2"/>
  <c r="G43" i="1" s="1"/>
  <c r="J81" i="1"/>
  <c r="R47" i="1"/>
  <c r="R63" i="1"/>
  <c r="N148" i="1"/>
  <c r="E31" i="2"/>
  <c r="G35" i="1" s="1"/>
  <c r="F76" i="1"/>
  <c r="R147" i="1"/>
  <c r="E91" i="2"/>
  <c r="G95" i="1" s="1"/>
  <c r="T28" i="2"/>
  <c r="S32" i="1" s="1"/>
  <c r="J154" i="2"/>
  <c r="K158" i="1" s="1"/>
  <c r="J26" i="1"/>
  <c r="J107" i="1"/>
  <c r="J103" i="2"/>
  <c r="K107" i="1" s="1"/>
  <c r="J30" i="1"/>
  <c r="J26" i="2"/>
  <c r="K30" i="1" s="1"/>
  <c r="J87" i="2"/>
  <c r="K91" i="1" s="1"/>
  <c r="J91" i="1"/>
  <c r="J135" i="2"/>
  <c r="K139" i="1" s="1"/>
  <c r="J139" i="1"/>
  <c r="T53" i="2"/>
  <c r="S57" i="1" s="1"/>
  <c r="R57" i="1"/>
  <c r="J27" i="1"/>
  <c r="J23" i="2"/>
  <c r="K27" i="1" s="1"/>
  <c r="R112" i="1"/>
  <c r="T108" i="2"/>
  <c r="S112" i="1" s="1"/>
  <c r="T45" i="2"/>
  <c r="S49" i="1" s="1"/>
  <c r="R49" i="1"/>
  <c r="R113" i="1"/>
  <c r="T109" i="2"/>
  <c r="S113" i="1" s="1"/>
  <c r="J43" i="2"/>
  <c r="K47" i="1" s="1"/>
  <c r="J47" i="1"/>
  <c r="R149" i="1"/>
  <c r="T145" i="2"/>
  <c r="S149" i="1" s="1"/>
  <c r="O134" i="2"/>
  <c r="O138" i="1" s="1"/>
  <c r="N138" i="1"/>
  <c r="N130" i="1"/>
  <c r="O126" i="2"/>
  <c r="O130" i="1" s="1"/>
  <c r="N134" i="1"/>
  <c r="O130" i="2"/>
  <c r="O134" i="1" s="1"/>
  <c r="R121" i="1"/>
  <c r="T117" i="2"/>
  <c r="S121" i="1" s="1"/>
  <c r="J118" i="1"/>
  <c r="J114" i="2"/>
  <c r="K118" i="1" s="1"/>
  <c r="N37" i="1"/>
  <c r="O33" i="2"/>
  <c r="O37" i="1" s="1"/>
  <c r="J51" i="1"/>
  <c r="J47" i="2"/>
  <c r="K51" i="1" s="1"/>
  <c r="J147" i="2"/>
  <c r="K151" i="1" s="1"/>
  <c r="J151" i="1"/>
  <c r="N65" i="1"/>
  <c r="O61" i="2"/>
  <c r="O65" i="1" s="1"/>
  <c r="N89" i="1"/>
  <c r="O85" i="2"/>
  <c r="O89" i="1" s="1"/>
  <c r="T161" i="2"/>
  <c r="S165" i="1" s="1"/>
  <c r="R165" i="1"/>
  <c r="N93" i="1"/>
  <c r="O89" i="2"/>
  <c r="O93" i="1" s="1"/>
  <c r="J79" i="2"/>
  <c r="K83" i="1" s="1"/>
  <c r="J83" i="1"/>
  <c r="J148" i="2"/>
  <c r="K152" i="1" s="1"/>
  <c r="J152" i="1"/>
  <c r="O354" i="3"/>
  <c r="J59" i="1"/>
  <c r="J55" i="2"/>
  <c r="K59" i="1" s="1"/>
  <c r="T29" i="2"/>
  <c r="S33" i="1" s="1"/>
  <c r="R33" i="1"/>
  <c r="R105" i="1"/>
  <c r="T101" i="2"/>
  <c r="S105" i="1" s="1"/>
  <c r="R24" i="1"/>
  <c r="T20" i="2"/>
  <c r="S24" i="1" s="1"/>
  <c r="R40" i="1"/>
  <c r="T36" i="2"/>
  <c r="S40" i="1" s="1"/>
  <c r="T9" i="2"/>
  <c r="S13" i="1" s="1"/>
  <c r="R13" i="1"/>
  <c r="J11" i="2"/>
  <c r="K15" i="1" s="1"/>
  <c r="J15" i="1"/>
  <c r="T105" i="2"/>
  <c r="S109" i="1" s="1"/>
  <c r="R109" i="1"/>
  <c r="R14" i="1"/>
  <c r="T10" i="2"/>
  <c r="S14" i="1" s="1"/>
  <c r="N101" i="1"/>
  <c r="O97" i="2"/>
  <c r="O101" i="1" s="1"/>
  <c r="T69" i="2"/>
  <c r="S73" i="1" s="1"/>
  <c r="R73" i="1"/>
  <c r="T21" i="2"/>
  <c r="S25" i="1" s="1"/>
  <c r="R25" i="1"/>
  <c r="N97" i="1"/>
  <c r="O93" i="2"/>
  <c r="O97" i="1" s="1"/>
  <c r="R80" i="1"/>
  <c r="T76" i="2"/>
  <c r="S80" i="1" s="1"/>
  <c r="N92" i="3"/>
  <c r="O90" i="4"/>
  <c r="O92" i="3" s="1"/>
  <c r="J67" i="4"/>
  <c r="K69" i="3" s="1"/>
  <c r="J69" i="3"/>
  <c r="E90" i="4"/>
  <c r="G92" i="3" s="1"/>
  <c r="F92" i="3"/>
  <c r="K349" i="3"/>
  <c r="J349" i="3"/>
  <c r="G349" i="3"/>
  <c r="F349" i="3"/>
  <c r="K356" i="3"/>
  <c r="J356" i="3"/>
  <c r="E97" i="4"/>
  <c r="G99" i="3" s="1"/>
  <c r="F99" i="3"/>
  <c r="O50" i="4"/>
  <c r="O52" i="3" s="1"/>
  <c r="N52" i="3"/>
  <c r="J251" i="4"/>
  <c r="K253" i="3" s="1"/>
  <c r="J253" i="3"/>
  <c r="O251" i="4"/>
  <c r="O253" i="3" s="1"/>
  <c r="N253" i="3"/>
  <c r="O333" i="4"/>
  <c r="O335" i="3" s="1"/>
  <c r="N335" i="3"/>
  <c r="Y4" i="6"/>
  <c r="X8" i="6"/>
  <c r="O356" i="3"/>
  <c r="N356" i="3"/>
  <c r="G354" i="3"/>
  <c r="F354" i="3"/>
  <c r="S354" i="3"/>
  <c r="R354" i="3"/>
  <c r="W22" i="6"/>
  <c r="T32" i="4"/>
  <c r="S34" i="3" s="1"/>
  <c r="R34" i="3"/>
  <c r="T50" i="4"/>
  <c r="S52" i="3" s="1"/>
  <c r="R52" i="3"/>
  <c r="O140" i="4"/>
  <c r="O142" i="3" s="1"/>
  <c r="N142" i="3"/>
  <c r="E140" i="4"/>
  <c r="G142" i="3" s="1"/>
  <c r="F142" i="3"/>
  <c r="O179" i="4"/>
  <c r="O181" i="3" s="1"/>
  <c r="N181" i="3"/>
  <c r="J333" i="4"/>
  <c r="K335" i="3" s="1"/>
  <c r="J335" i="3"/>
  <c r="W19" i="6"/>
  <c r="E32" i="4"/>
  <c r="G34" i="3" s="1"/>
  <c r="F34" i="3"/>
  <c r="E67" i="4"/>
  <c r="G69" i="3" s="1"/>
  <c r="F69" i="3"/>
  <c r="T140" i="4"/>
  <c r="S142" i="3" s="1"/>
  <c r="R142" i="3"/>
  <c r="X14" i="6"/>
  <c r="Y10" i="6"/>
  <c r="S351" i="3"/>
  <c r="R351" i="3"/>
  <c r="S355" i="4"/>
  <c r="R355" i="4"/>
  <c r="Q357" i="3" s="1"/>
  <c r="P357" i="3"/>
  <c r="O351" i="3"/>
  <c r="N351" i="3"/>
  <c r="N355" i="4"/>
  <c r="M355" i="4"/>
  <c r="M357" i="3" s="1"/>
  <c r="L357" i="3"/>
  <c r="D355" i="4"/>
  <c r="C355" i="4"/>
  <c r="E357" i="3" s="1"/>
  <c r="D357" i="3"/>
  <c r="E50" i="4"/>
  <c r="G52" i="3" s="1"/>
  <c r="F52" i="3"/>
  <c r="T326" i="4"/>
  <c r="S328" i="3" s="1"/>
  <c r="R328" i="3"/>
  <c r="X11" i="6"/>
  <c r="Y7" i="6"/>
  <c r="J19" i="4"/>
  <c r="K21" i="3" s="1"/>
  <c r="J21" i="3"/>
  <c r="T179" i="4"/>
  <c r="S181" i="3" s="1"/>
  <c r="R181" i="3"/>
  <c r="O284" i="4"/>
  <c r="O286" i="3" s="1"/>
  <c r="N286" i="3"/>
  <c r="T195" i="4"/>
  <c r="S197" i="3" s="1"/>
  <c r="R197" i="3"/>
  <c r="O348" i="3"/>
  <c r="N348" i="3"/>
  <c r="T167" i="4"/>
  <c r="S169" i="3" s="1"/>
  <c r="R169" i="3"/>
  <c r="K353" i="3"/>
  <c r="J353" i="3"/>
  <c r="G353" i="3"/>
  <c r="F353" i="3"/>
  <c r="W24" i="6"/>
  <c r="G350" i="3"/>
  <c r="F350" i="3"/>
  <c r="K348" i="3"/>
  <c r="J348" i="3"/>
  <c r="J50" i="4"/>
  <c r="K52" i="3" s="1"/>
  <c r="J52" i="3"/>
  <c r="T90" i="4"/>
  <c r="S92" i="3" s="1"/>
  <c r="R92" i="3"/>
  <c r="J179" i="4"/>
  <c r="K181" i="3" s="1"/>
  <c r="J181" i="3"/>
  <c r="E195" i="4"/>
  <c r="G197" i="3" s="1"/>
  <c r="F197" i="3"/>
  <c r="T19" i="4"/>
  <c r="S21" i="3" s="1"/>
  <c r="R21" i="3"/>
  <c r="J32" i="4"/>
  <c r="K34" i="3" s="1"/>
  <c r="J34" i="3"/>
  <c r="J195" i="4"/>
  <c r="K197" i="3" s="1"/>
  <c r="J197" i="3"/>
  <c r="T333" i="4"/>
  <c r="S335" i="3" s="1"/>
  <c r="R335" i="3"/>
  <c r="E344" i="4"/>
  <c r="G346" i="3" s="1"/>
  <c r="F346" i="3"/>
  <c r="O352" i="3"/>
  <c r="N352" i="3"/>
  <c r="E19" i="4"/>
  <c r="G21" i="3" s="1"/>
  <c r="F21" i="3"/>
  <c r="J97" i="4"/>
  <c r="K99" i="3" s="1"/>
  <c r="J99" i="3"/>
  <c r="J167" i="4"/>
  <c r="K169" i="3" s="1"/>
  <c r="J169" i="3"/>
  <c r="O326" i="4"/>
  <c r="O328" i="3" s="1"/>
  <c r="N328" i="3"/>
  <c r="J344" i="4"/>
  <c r="K346" i="3" s="1"/>
  <c r="J346" i="3"/>
  <c r="J357" i="3"/>
  <c r="E104" i="4"/>
  <c r="G106" i="3" s="1"/>
  <c r="F106" i="3"/>
  <c r="E179" i="4"/>
  <c r="G181" i="3" s="1"/>
  <c r="F181" i="3"/>
  <c r="T284" i="4"/>
  <c r="S286" i="3" s="1"/>
  <c r="R286" i="3"/>
  <c r="S349" i="3"/>
  <c r="R349" i="3"/>
  <c r="S355" i="3"/>
  <c r="R355" i="3"/>
  <c r="T345" i="4"/>
  <c r="R347" i="3"/>
  <c r="O355" i="3"/>
  <c r="N355" i="3"/>
  <c r="O345" i="4"/>
  <c r="N347" i="3"/>
  <c r="T344" i="4"/>
  <c r="S346" i="3" s="1"/>
  <c r="R346" i="3"/>
  <c r="K352" i="3"/>
  <c r="J352" i="3"/>
  <c r="Y13" i="6"/>
  <c r="W17" i="6"/>
  <c r="O32" i="4"/>
  <c r="O34" i="3" s="1"/>
  <c r="N34" i="3"/>
  <c r="O67" i="4"/>
  <c r="O69" i="3" s="1"/>
  <c r="N69" i="3"/>
  <c r="T104" i="4"/>
  <c r="S106" i="3" s="1"/>
  <c r="R106" i="3"/>
  <c r="J326" i="4"/>
  <c r="K328" i="3" s="1"/>
  <c r="J328" i="3"/>
  <c r="S350" i="3"/>
  <c r="R350" i="3"/>
  <c r="E251" i="4"/>
  <c r="G253" i="3" s="1"/>
  <c r="F253" i="3"/>
  <c r="E284" i="4"/>
  <c r="G286" i="3" s="1"/>
  <c r="F286" i="3"/>
  <c r="J284" i="4"/>
  <c r="K286" i="3" s="1"/>
  <c r="J286" i="3"/>
  <c r="E167" i="4" l="1"/>
  <c r="G169" i="3" s="1"/>
  <c r="W28" i="6"/>
  <c r="O355" i="4"/>
  <c r="O357" i="3" s="1"/>
  <c r="N357" i="3"/>
  <c r="Y17" i="6"/>
  <c r="W21" i="6"/>
  <c r="E355" i="4"/>
  <c r="G357" i="3" s="1"/>
  <c r="F357" i="3"/>
  <c r="T355" i="4"/>
  <c r="S357" i="3" s="1"/>
  <c r="R357" i="3"/>
  <c r="X18" i="6"/>
  <c r="Y14" i="6"/>
  <c r="W23" i="6"/>
  <c r="X15" i="6"/>
  <c r="Y11" i="6"/>
  <c r="X12" i="6"/>
  <c r="Y8" i="6"/>
  <c r="W26" i="6"/>
  <c r="W27" i="6" l="1"/>
  <c r="X16" i="6"/>
  <c r="Y12" i="6"/>
  <c r="W30" i="6"/>
  <c r="X19" i="6"/>
  <c r="Y15" i="6"/>
  <c r="X22" i="6"/>
  <c r="Y18" i="6"/>
  <c r="W25" i="6"/>
  <c r="Y21" i="6"/>
  <c r="W32" i="6"/>
  <c r="W29" i="6" l="1"/>
  <c r="Y25" i="6"/>
  <c r="X23" i="6"/>
  <c r="Y19" i="6"/>
  <c r="X20" i="6"/>
  <c r="Y16" i="6"/>
  <c r="W36" i="6"/>
  <c r="X26" i="6"/>
  <c r="Y22" i="6"/>
  <c r="W34" i="6"/>
  <c r="W31" i="6"/>
  <c r="W38" i="6" l="1"/>
  <c r="W40" i="6"/>
  <c r="X27" i="6"/>
  <c r="Y23" i="6"/>
  <c r="W35" i="6"/>
  <c r="X30" i="6"/>
  <c r="Y26" i="6"/>
  <c r="X24" i="6"/>
  <c r="Y20" i="6"/>
  <c r="W33" i="6"/>
  <c r="Y29" i="6"/>
  <c r="X28" i="6" l="1"/>
  <c r="Y24" i="6"/>
  <c r="W39" i="6"/>
  <c r="W44" i="6"/>
  <c r="W37" i="6"/>
  <c r="Y33" i="6"/>
  <c r="X34" i="6"/>
  <c r="Y30" i="6"/>
  <c r="X31" i="6"/>
  <c r="Y27" i="6"/>
  <c r="W42" i="6"/>
  <c r="X38" i="6" l="1"/>
  <c r="Y34" i="6"/>
  <c r="W48" i="6"/>
  <c r="X32" i="6"/>
  <c r="Y28" i="6"/>
  <c r="W46" i="6"/>
  <c r="X35" i="6"/>
  <c r="Y31" i="6"/>
  <c r="W41" i="6"/>
  <c r="Y37" i="6"/>
  <c r="W43" i="6"/>
  <c r="W45" i="6" l="1"/>
  <c r="Y41" i="6"/>
  <c r="W50" i="6"/>
  <c r="W52" i="6"/>
  <c r="W47" i="6"/>
  <c r="X39" i="6"/>
  <c r="Y35" i="6"/>
  <c r="X36" i="6"/>
  <c r="Y32" i="6"/>
  <c r="X42" i="6"/>
  <c r="Y38" i="6"/>
  <c r="X40" i="6" l="1"/>
  <c r="Y36" i="6"/>
  <c r="W51" i="6"/>
  <c r="W54" i="6"/>
  <c r="X46" i="6"/>
  <c r="Y42" i="6"/>
  <c r="X43" i="6"/>
  <c r="Y39" i="6"/>
  <c r="W56" i="6"/>
  <c r="W49" i="6"/>
  <c r="Y45" i="6"/>
  <c r="W60" i="6" l="1"/>
  <c r="X50" i="6"/>
  <c r="Y46" i="6"/>
  <c r="W55" i="6"/>
  <c r="W53" i="6"/>
  <c r="Y49" i="6"/>
  <c r="X47" i="6"/>
  <c r="Y43" i="6"/>
  <c r="W58" i="6"/>
  <c r="X44" i="6"/>
  <c r="Y40" i="6"/>
  <c r="W62" i="6" l="1"/>
  <c r="W57" i="6"/>
  <c r="Y53" i="6"/>
  <c r="X54" i="6"/>
  <c r="Y50" i="6"/>
  <c r="X48" i="6"/>
  <c r="Y44" i="6"/>
  <c r="X51" i="6"/>
  <c r="Y47" i="6"/>
  <c r="W59" i="6"/>
  <c r="W64" i="6"/>
  <c r="W63" i="6" l="1"/>
  <c r="X52" i="6"/>
  <c r="Y48" i="6"/>
  <c r="W61" i="6"/>
  <c r="Y57" i="6"/>
  <c r="W68" i="6"/>
  <c r="X55" i="6"/>
  <c r="Y51" i="6"/>
  <c r="X58" i="6"/>
  <c r="Y54" i="6"/>
  <c r="W66" i="6"/>
  <c r="X62" i="6" l="1"/>
  <c r="Y58" i="6"/>
  <c r="W72" i="6"/>
  <c r="X56" i="6"/>
  <c r="Y52" i="6"/>
  <c r="W70" i="6"/>
  <c r="X59" i="6"/>
  <c r="Y55" i="6"/>
  <c r="W65" i="6"/>
  <c r="Y61" i="6"/>
  <c r="W67" i="6"/>
  <c r="W69" i="6" l="1"/>
  <c r="Y65" i="6"/>
  <c r="W74" i="6"/>
  <c r="W76" i="6"/>
  <c r="W71" i="6"/>
  <c r="X63" i="6"/>
  <c r="Y59" i="6"/>
  <c r="X60" i="6"/>
  <c r="Y56" i="6"/>
  <c r="X66" i="6"/>
  <c r="Y62" i="6"/>
  <c r="X64" i="6" l="1"/>
  <c r="Y60" i="6"/>
  <c r="W75" i="6"/>
  <c r="W78" i="6"/>
  <c r="X70" i="6"/>
  <c r="Y66" i="6"/>
  <c r="X67" i="6"/>
  <c r="Y63" i="6"/>
  <c r="W80" i="6"/>
  <c r="Y69" i="6"/>
  <c r="W73" i="6"/>
  <c r="W79" i="6" l="1"/>
  <c r="X74" i="6"/>
  <c r="Y70" i="6"/>
  <c r="Y73" i="6"/>
  <c r="W77" i="6"/>
  <c r="W82" i="6"/>
  <c r="W84" i="6"/>
  <c r="X71" i="6"/>
  <c r="Y67" i="6"/>
  <c r="X68" i="6"/>
  <c r="Y64" i="6"/>
  <c r="W86" i="6" l="1"/>
  <c r="X75" i="6"/>
  <c r="Y71" i="6"/>
  <c r="X78" i="6"/>
  <c r="Y74" i="6"/>
  <c r="W88" i="6"/>
  <c r="Y77" i="6"/>
  <c r="W81" i="6"/>
  <c r="W83" i="6"/>
  <c r="X72" i="6"/>
  <c r="Y68" i="6"/>
  <c r="W87" i="6" l="1"/>
  <c r="W92" i="6"/>
  <c r="X79" i="6"/>
  <c r="Y75" i="6"/>
  <c r="Y81" i="6"/>
  <c r="W85" i="6"/>
  <c r="W90" i="6"/>
  <c r="X76" i="6"/>
  <c r="Y72" i="6"/>
  <c r="X82" i="6"/>
  <c r="Y78" i="6"/>
  <c r="X80" i="6" l="1"/>
  <c r="Y76" i="6"/>
  <c r="X86" i="6"/>
  <c r="Y82" i="6"/>
  <c r="X83" i="6"/>
  <c r="Y79" i="6"/>
  <c r="Y85" i="6"/>
  <c r="W89" i="6"/>
  <c r="W96" i="6"/>
  <c r="W94" i="6"/>
  <c r="W91" i="6"/>
  <c r="X87" i="6" l="1"/>
  <c r="Y83" i="6"/>
  <c r="X84" i="6"/>
  <c r="Y80" i="6"/>
  <c r="W98" i="6"/>
  <c r="Y89" i="6"/>
  <c r="W93" i="6"/>
  <c r="X90" i="6"/>
  <c r="Y86" i="6"/>
  <c r="W95" i="6"/>
  <c r="W100" i="6"/>
  <c r="X94" i="6" l="1"/>
  <c r="Y90" i="6"/>
  <c r="X91" i="6"/>
  <c r="Y87" i="6"/>
  <c r="W99" i="6"/>
  <c r="Y93" i="6"/>
  <c r="W97" i="6"/>
  <c r="X88" i="6"/>
  <c r="Y84" i="6"/>
  <c r="W104" i="6"/>
  <c r="W102" i="6"/>
  <c r="W108" i="6" l="1"/>
  <c r="Y97" i="6"/>
  <c r="W101" i="6"/>
  <c r="X95" i="6"/>
  <c r="Y91" i="6"/>
  <c r="W103" i="6"/>
  <c r="W106" i="6"/>
  <c r="X92" i="6"/>
  <c r="Y88" i="6"/>
  <c r="X98" i="6"/>
  <c r="Y94" i="6"/>
  <c r="W107" i="6" l="1"/>
  <c r="Y101" i="6"/>
  <c r="W105" i="6"/>
  <c r="X96" i="6"/>
  <c r="Y92" i="6"/>
  <c r="W112" i="6"/>
  <c r="W110" i="6"/>
  <c r="X102" i="6"/>
  <c r="Y98" i="6"/>
  <c r="X99" i="6"/>
  <c r="Y95" i="6"/>
  <c r="W116" i="6" l="1"/>
  <c r="Y105" i="6"/>
  <c r="W109" i="6"/>
  <c r="W111" i="6"/>
  <c r="X106" i="6"/>
  <c r="Y102" i="6"/>
  <c r="W114" i="6"/>
  <c r="X103" i="6"/>
  <c r="Y99" i="6"/>
  <c r="X100" i="6"/>
  <c r="Y96" i="6"/>
  <c r="Y109" i="6" l="1"/>
  <c r="W113" i="6"/>
  <c r="W118" i="6"/>
  <c r="W115" i="6"/>
  <c r="W120" i="6"/>
  <c r="X107" i="6"/>
  <c r="Y103" i="6"/>
  <c r="X110" i="6"/>
  <c r="Y106" i="6"/>
  <c r="X104" i="6"/>
  <c r="Y100" i="6"/>
  <c r="X108" i="6" l="1"/>
  <c r="Y104" i="6"/>
  <c r="W124" i="6"/>
  <c r="W122" i="6"/>
  <c r="X111" i="6"/>
  <c r="Y107" i="6"/>
  <c r="X114" i="6"/>
  <c r="Y110" i="6"/>
  <c r="W119" i="6"/>
  <c r="Y113" i="6"/>
  <c r="W117" i="6"/>
  <c r="X118" i="6" l="1"/>
  <c r="Y114" i="6"/>
  <c r="X112" i="6"/>
  <c r="Y108" i="6"/>
  <c r="W123" i="6"/>
  <c r="W128" i="6"/>
  <c r="X115" i="6"/>
  <c r="Y111" i="6"/>
  <c r="Y117" i="6"/>
  <c r="W121" i="6"/>
  <c r="W126" i="6"/>
  <c r="W132" i="6" l="1"/>
  <c r="X116" i="6"/>
  <c r="Y112" i="6"/>
  <c r="Y121" i="6"/>
  <c r="W125" i="6"/>
  <c r="W130" i="6"/>
  <c r="W127" i="6"/>
  <c r="X119" i="6"/>
  <c r="Y115" i="6"/>
  <c r="X122" i="6"/>
  <c r="Y118" i="6"/>
  <c r="W134" i="6" l="1"/>
  <c r="X123" i="6"/>
  <c r="Y119" i="6"/>
  <c r="X120" i="6"/>
  <c r="Y116" i="6"/>
  <c r="W131" i="6"/>
  <c r="Y125" i="6"/>
  <c r="W129" i="6"/>
  <c r="W136" i="6"/>
  <c r="X126" i="6"/>
  <c r="Y122" i="6"/>
  <c r="W140" i="6" l="1"/>
  <c r="W135" i="6"/>
  <c r="X127" i="6"/>
  <c r="Y123" i="6"/>
  <c r="W138" i="6"/>
  <c r="Y129" i="6"/>
  <c r="W133" i="6"/>
  <c r="X130" i="6"/>
  <c r="Y126" i="6"/>
  <c r="X124" i="6"/>
  <c r="Y120" i="6"/>
  <c r="W142" i="6" l="1"/>
  <c r="W139" i="6"/>
  <c r="Y133" i="6"/>
  <c r="W137" i="6"/>
  <c r="X134" i="6"/>
  <c r="Y130" i="6"/>
  <c r="W144" i="6"/>
  <c r="X128" i="6"/>
  <c r="Y124" i="6"/>
  <c r="X131" i="6"/>
  <c r="Y127" i="6"/>
  <c r="W143" i="6" l="1"/>
  <c r="X132" i="6"/>
  <c r="Y128" i="6"/>
  <c r="X138" i="6"/>
  <c r="Y134" i="6"/>
  <c r="W148" i="6"/>
  <c r="Y137" i="6"/>
  <c r="W141" i="6"/>
  <c r="W146" i="6"/>
  <c r="X135" i="6"/>
  <c r="Y131" i="6"/>
  <c r="W150" i="6" l="1"/>
  <c r="W152" i="6"/>
  <c r="X136" i="6"/>
  <c r="Y132" i="6"/>
  <c r="Y141" i="6"/>
  <c r="W145" i="6"/>
  <c r="W147" i="6"/>
  <c r="X139" i="6"/>
  <c r="Y135" i="6"/>
  <c r="X142" i="6"/>
  <c r="Y138" i="6"/>
  <c r="Y145" i="6" l="1"/>
  <c r="W149" i="6"/>
  <c r="W156" i="6"/>
  <c r="X143" i="6"/>
  <c r="Y139" i="6"/>
  <c r="W154" i="6"/>
  <c r="W151" i="6"/>
  <c r="X146" i="6"/>
  <c r="Y142" i="6"/>
  <c r="X140" i="6"/>
  <c r="Y136" i="6"/>
  <c r="X150" i="6" l="1"/>
  <c r="Y146" i="6"/>
  <c r="W155" i="6"/>
  <c r="Y149" i="6"/>
  <c r="W153" i="6"/>
  <c r="X144" i="6"/>
  <c r="Y140" i="6"/>
  <c r="X147" i="6"/>
  <c r="Y143" i="6"/>
  <c r="U1" i="6" s="1"/>
  <c r="B4" i="3" l="1"/>
  <c r="B4" i="1"/>
  <c r="X154" i="6"/>
  <c r="Y154" i="6" s="1"/>
  <c r="Y150" i="6"/>
  <c r="Y153" i="6"/>
  <c r="W157" i="6"/>
  <c r="Y157" i="6" s="1"/>
  <c r="X151" i="6"/>
  <c r="Y147" i="6"/>
  <c r="X148" i="6"/>
  <c r="Y144" i="6"/>
  <c r="X152" i="6" l="1"/>
  <c r="Y148" i="6"/>
  <c r="X155" i="6"/>
  <c r="Y155" i="6" s="1"/>
  <c r="Y151" i="6"/>
  <c r="X156" i="6" l="1"/>
  <c r="Y156" i="6" s="1"/>
  <c r="Y152" i="6"/>
</calcChain>
</file>

<file path=xl/sharedStrings.xml><?xml version="1.0" encoding="utf-8"?>
<sst xmlns="http://schemas.openxmlformats.org/spreadsheetml/2006/main" count="1155" uniqueCount="1065">
  <si>
    <t>CSD_Detail_Data</t>
  </si>
  <si>
    <t xml:space="preserve">CSD_Detail_by_Geog_Data </t>
  </si>
  <si>
    <t>NCB_Detail_Data</t>
  </si>
  <si>
    <t xml:space="preserve">NCB_Detail_by_Geog_Data </t>
  </si>
  <si>
    <t xml:space="preserve"> AO ED</t>
  </si>
  <si>
    <t xml:space="preserve"> AO RTD CFE</t>
  </si>
  <si>
    <t>Honest RTD</t>
  </si>
  <si>
    <t xml:space="preserve"> Peace Tea</t>
  </si>
  <si>
    <t>Pepsi Next</t>
  </si>
  <si>
    <t>Monster NC (incl Wtr)</t>
  </si>
  <si>
    <t xml:space="preserve">Monster NC (ex Wtr) </t>
  </si>
  <si>
    <t xml:space="preserve">AMP </t>
  </si>
  <si>
    <t>Nestle RTD Tea</t>
  </si>
  <si>
    <t>Corporate Pepsi Diet Colas (Ex Max.One)</t>
  </si>
  <si>
    <t>Corporate Coke Diet Colas (ex Zero)</t>
  </si>
  <si>
    <t xml:space="preserve"> Tropicana (TPP + Tropics)</t>
  </si>
  <si>
    <t xml:space="preserve">Gold Peak </t>
  </si>
  <si>
    <t xml:space="preserve"> Trop 50 </t>
  </si>
  <si>
    <t>Trop 50</t>
  </si>
  <si>
    <t>Minute Maid</t>
  </si>
  <si>
    <t>PEP AO 100% Juice (ex OJ, GF)</t>
  </si>
  <si>
    <t>KO AO 100% Juice (ex OJ, GF)</t>
  </si>
  <si>
    <t>AO 100% Juice (ex OJ)</t>
  </si>
  <si>
    <t>Total 100% Juice (OJ+ all SP+Blends/100%+GF)</t>
  </si>
  <si>
    <t xml:space="preserve">Sierra Mist Naturals </t>
  </si>
  <si>
    <t>Sierra Mist Base</t>
  </si>
  <si>
    <t xml:space="preserve">   Sierra Mist Base Diet</t>
  </si>
  <si>
    <t>Sierra Mist Cranberry Regular Ntrly Swtnd</t>
  </si>
  <si>
    <t>Carbonated Soft Drinks</t>
  </si>
  <si>
    <t>Share</t>
  </si>
  <si>
    <t>DPSU</t>
  </si>
  <si>
    <t>Private Label</t>
  </si>
  <si>
    <t>RTD Tea</t>
  </si>
  <si>
    <t>Unflavored NJSW</t>
  </si>
  <si>
    <t>Enhanced NJSW</t>
  </si>
  <si>
    <t>Sports Drinks</t>
  </si>
  <si>
    <t>SS Juices &amp; Drinks</t>
  </si>
  <si>
    <t>Total Water</t>
  </si>
  <si>
    <t>Water</t>
  </si>
  <si>
    <t xml:space="preserve">   NJSW</t>
  </si>
  <si>
    <t xml:space="preserve">   Sparkling</t>
  </si>
  <si>
    <t xml:space="preserve">   Distilled</t>
  </si>
  <si>
    <t xml:space="preserve">   Jug</t>
  </si>
  <si>
    <t xml:space="preserve"> Ttl PepsiCo Water</t>
  </si>
  <si>
    <t xml:space="preserve"> Ttl Coke Water</t>
  </si>
  <si>
    <t xml:space="preserve"> Ttl Nestle Water</t>
  </si>
  <si>
    <t xml:space="preserve">   AO Reg Unflvd NJSW</t>
  </si>
  <si>
    <t xml:space="preserve">  Dasani Flavored</t>
  </si>
  <si>
    <t>AO Enh/flvd NJSW</t>
  </si>
  <si>
    <t>Sparkling NJSW</t>
  </si>
  <si>
    <t>Sparkling Water</t>
  </si>
  <si>
    <t xml:space="preserve">   AO SD</t>
  </si>
  <si>
    <t>Chilled Juices &amp; Drinks Category</t>
  </si>
  <si>
    <t xml:space="preserve">   Simply Orange OJ/OJ Blends</t>
  </si>
  <si>
    <t xml:space="preserve">   Floridas Natural OJ/OJ Blends</t>
  </si>
  <si>
    <t>Super Premium</t>
  </si>
  <si>
    <t xml:space="preserve"> Odwalla</t>
  </si>
  <si>
    <t xml:space="preserve"> Bolthouse</t>
  </si>
  <si>
    <t xml:space="preserve"> Pom</t>
  </si>
  <si>
    <t xml:space="preserve"> Dole</t>
  </si>
  <si>
    <t>Simply Blends</t>
  </si>
  <si>
    <t>Minute Maid Blends</t>
  </si>
  <si>
    <t>Grapefruit Juice</t>
  </si>
  <si>
    <t>Juice Drinks (excl. Tea)</t>
  </si>
  <si>
    <t xml:space="preserve"> Sunny Delight</t>
  </si>
  <si>
    <t xml:space="preserve"> Tampico</t>
  </si>
  <si>
    <t xml:space="preserve"> Simply Drinks</t>
  </si>
  <si>
    <t xml:space="preserve"> Minute Maid</t>
  </si>
  <si>
    <t xml:space="preserve"> Welchs</t>
  </si>
  <si>
    <t>Chilled Tea</t>
  </si>
  <si>
    <t xml:space="preserve">     Tropicana JD</t>
  </si>
  <si>
    <t xml:space="preserve"> DPSU RTD Tea</t>
  </si>
  <si>
    <t xml:space="preserve">   Glaceau</t>
  </si>
  <si>
    <t xml:space="preserve"> Coca Cola RTD CFE</t>
  </si>
  <si>
    <t>AO Beverages</t>
  </si>
  <si>
    <t>AO BEVERAGES</t>
  </si>
  <si>
    <t xml:space="preserve"> PepsiCo AO</t>
  </si>
  <si>
    <t xml:space="preserve"> Coke AO</t>
  </si>
  <si>
    <t xml:space="preserve"> DPSU AO</t>
  </si>
  <si>
    <t xml:space="preserve"> Nestle AO</t>
  </si>
  <si>
    <t xml:space="preserve"> AO</t>
  </si>
  <si>
    <t xml:space="preserve">CSD Detail Report </t>
  </si>
  <si>
    <t>Corporate Pepsi</t>
  </si>
  <si>
    <t>Corporate Pepsi Regular CSDs</t>
  </si>
  <si>
    <t>Corporate Pepsi Diet CSDs</t>
  </si>
  <si>
    <t>Corporate Pepsi Regular Colas</t>
  </si>
  <si>
    <t>Pepsi-Cola Regular</t>
  </si>
  <si>
    <t xml:space="preserve">     Pepsi-Cola Regular Caff</t>
  </si>
  <si>
    <t xml:space="preserve">     Pepsi-Cola Regular Caff Free</t>
  </si>
  <si>
    <t>Pepsi Wild Cherry Regular</t>
  </si>
  <si>
    <t>Corporate Pepsi Diet Colas</t>
  </si>
  <si>
    <t>Pepsi-Cola Diet</t>
  </si>
  <si>
    <t xml:space="preserve">     Pepsi-Cola Diet Caff</t>
  </si>
  <si>
    <t xml:space="preserve">     Pepsi-Cola Diet Caff Free</t>
  </si>
  <si>
    <t>Diet Pepsi Max</t>
  </si>
  <si>
    <t>Pepsi Jazz Total</t>
  </si>
  <si>
    <t>Pepsi One</t>
  </si>
  <si>
    <t>Pepsi Lime Diet</t>
  </si>
  <si>
    <t>Pepsi Vanilla Diet</t>
  </si>
  <si>
    <t>Pepsi Wild Cherry Diet</t>
  </si>
  <si>
    <t>Corporate Pepsi Regular Flavors</t>
  </si>
  <si>
    <t>TM Mt. Dew Regular Total</t>
  </si>
  <si>
    <t>Mt. Dew Regular</t>
  </si>
  <si>
    <t>Mt. Dew Code Red Regular</t>
  </si>
  <si>
    <t>Sierra Mist Cranberry Regular</t>
  </si>
  <si>
    <t>TM Trop Twister Regular Total</t>
  </si>
  <si>
    <t>TM Slice Regular Total</t>
  </si>
  <si>
    <t>TM Mug Regular Total</t>
  </si>
  <si>
    <t>Mug Cream Regular</t>
  </si>
  <si>
    <t>Corporate Pepsi Diet Flavors</t>
  </si>
  <si>
    <t>TM Mt. Dew Diet Total</t>
  </si>
  <si>
    <t>Mt. Dew Diet</t>
  </si>
  <si>
    <t>Mt. Dew Code Red Diet</t>
  </si>
  <si>
    <t>TM Mug Diet Totals</t>
  </si>
  <si>
    <t>Mug Rootbeer Diet</t>
  </si>
  <si>
    <t>Mug Cream Diet</t>
  </si>
  <si>
    <t>Corporate Coke</t>
  </si>
  <si>
    <t>Corporate Coke Regular CSDs</t>
  </si>
  <si>
    <t>Corporate Coke Diet CSDs</t>
  </si>
  <si>
    <t>Corporate Coke Regular Colas</t>
  </si>
  <si>
    <t>TM Coke Regular Total</t>
  </si>
  <si>
    <t>Coke Classic Regular</t>
  </si>
  <si>
    <t xml:space="preserve">    Coke Classic Regular Caff</t>
  </si>
  <si>
    <t>Coke Cherry Regular</t>
  </si>
  <si>
    <t>Coke Vanilla Regular</t>
  </si>
  <si>
    <t>Inca Kola Regular Total</t>
  </si>
  <si>
    <t>Corporate Coke Diet Colas</t>
  </si>
  <si>
    <t>TM Coke Diet Total</t>
  </si>
  <si>
    <t>Coke Classic Diet</t>
  </si>
  <si>
    <t xml:space="preserve">   Coke Classic Diet Caff</t>
  </si>
  <si>
    <t xml:space="preserve">   Coke Classic Diet Caff Free</t>
  </si>
  <si>
    <t>Coke Lime Diet</t>
  </si>
  <si>
    <t>Coke w/Splenda Diet</t>
  </si>
  <si>
    <t>Coke Zero Cola Diet</t>
  </si>
  <si>
    <t>Coke Zero Cherry Cola Diet</t>
  </si>
  <si>
    <t>Tab Diet</t>
  </si>
  <si>
    <t>Corporate Coke Regular Flavors</t>
  </si>
  <si>
    <t>TM Sprite Regular Total</t>
  </si>
  <si>
    <t>TM Barqs Regular Total</t>
  </si>
  <si>
    <t>Barqs Cream Regular</t>
  </si>
  <si>
    <t>Barqs Rootbeer Regular</t>
  </si>
  <si>
    <t>TM Mello Yello Regular Total</t>
  </si>
  <si>
    <t>TM Fanta Regular Total</t>
  </si>
  <si>
    <t>Fanta Grp Regular</t>
  </si>
  <si>
    <t>Fanta Org Regular</t>
  </si>
  <si>
    <t>Fanta Pnapl Regular</t>
  </si>
  <si>
    <t>Fanta Straw Regular</t>
  </si>
  <si>
    <t>TM Mr. Pibb Regular Total</t>
  </si>
  <si>
    <t>TM Seagrams Regular Total</t>
  </si>
  <si>
    <t>Seagrams Gngrl Regular</t>
  </si>
  <si>
    <t>Corporate Coke Diet Flavors</t>
  </si>
  <si>
    <t>Barqs Rootbeer Diet</t>
  </si>
  <si>
    <t>TM Fresca Diet Total</t>
  </si>
  <si>
    <t>Fanta Orange Diet</t>
  </si>
  <si>
    <t>Mr. Pibb Diet</t>
  </si>
  <si>
    <t>TM Seagrams Diet Total</t>
  </si>
  <si>
    <t>TM Dr Pepper</t>
  </si>
  <si>
    <t>Dr. Pepper Regular</t>
  </si>
  <si>
    <t>Dr. Pepper Diet</t>
  </si>
  <si>
    <t>Dr. Pepper Base Regular</t>
  </si>
  <si>
    <t xml:space="preserve">   Dr. Pepper Base Regular Caff</t>
  </si>
  <si>
    <t xml:space="preserve">   Dr. Pepper Base Regular Caff Free</t>
  </si>
  <si>
    <t>Dr. Pepper Base Diet</t>
  </si>
  <si>
    <t xml:space="preserve">   Dr. Pepper Base Diet Caff</t>
  </si>
  <si>
    <t xml:space="preserve">   Dr. Pepper Base Diet Caff Free</t>
  </si>
  <si>
    <t>Dr. Pepper ChryVnlaPpr Regular</t>
  </si>
  <si>
    <t>Dr. Pepper ChryVnlaPpr Diet</t>
  </si>
  <si>
    <t>TM 7 Up</t>
  </si>
  <si>
    <t>7UP Regular</t>
  </si>
  <si>
    <t>7UP Diet</t>
  </si>
  <si>
    <t>7UP Base Regular</t>
  </si>
  <si>
    <t>7UP Base Diet</t>
  </si>
  <si>
    <t>7UP Cherry Regular</t>
  </si>
  <si>
    <t>TM A &amp; W</t>
  </si>
  <si>
    <t>A&amp;W Regular</t>
  </si>
  <si>
    <t>A&amp;W Diet</t>
  </si>
  <si>
    <t>TM Sunkist</t>
  </si>
  <si>
    <t>Sunkist Regular</t>
  </si>
  <si>
    <t>Sunkist Diet</t>
  </si>
  <si>
    <t>TM Diet Rite</t>
  </si>
  <si>
    <t>TM RC Cola</t>
  </si>
  <si>
    <t>RC Cola Regular</t>
  </si>
  <si>
    <t>RC Cola Diet</t>
  </si>
  <si>
    <t>LRB</t>
  </si>
  <si>
    <t>Dollars</t>
  </si>
  <si>
    <t>Volume</t>
  </si>
  <si>
    <t xml:space="preserve">NCB Detail Report </t>
  </si>
  <si>
    <t>Mt. Dew Game Fuel</t>
  </si>
  <si>
    <t xml:space="preserve">Mt. Dew Live Wire </t>
  </si>
  <si>
    <t xml:space="preserve">   PCNA SSJD</t>
  </si>
  <si>
    <t>Time</t>
  </si>
  <si>
    <t>Meas</t>
  </si>
  <si>
    <t>Geog</t>
  </si>
  <si>
    <t>Adrenaline Rush</t>
  </si>
  <si>
    <t>DPSU CSD</t>
  </si>
  <si>
    <t>Reg Unflavored NJSW</t>
  </si>
  <si>
    <t>PEP SD</t>
  </si>
  <si>
    <t>PEP SSJD</t>
  </si>
  <si>
    <t>DPSU SSJD</t>
  </si>
  <si>
    <t>Kraft SSJD</t>
  </si>
  <si>
    <t>Ocean Spray SSJD</t>
  </si>
  <si>
    <t>Nestle SSJD</t>
  </si>
  <si>
    <t xml:space="preserve">     Unflavored NJSW</t>
  </si>
  <si>
    <t xml:space="preserve">     Enhanced NJSW</t>
  </si>
  <si>
    <t xml:space="preserve">  KO Sparkling</t>
  </si>
  <si>
    <t xml:space="preserve">  Nestle Sparkling</t>
  </si>
  <si>
    <t xml:space="preserve">     Ocean Spray (PCNA) SSJD</t>
  </si>
  <si>
    <t xml:space="preserve">     Dole (PCNA) SSJD</t>
  </si>
  <si>
    <t xml:space="preserve">     Base Juice Drinks </t>
  </si>
  <si>
    <t>Corporate Pepsi CSD</t>
  </si>
  <si>
    <t>Corporate Coke CSD</t>
  </si>
  <si>
    <t>TM Pepsi</t>
  </si>
  <si>
    <t>TM Sierra Mist</t>
  </si>
  <si>
    <t xml:space="preserve">   TM Coke Zero Diet</t>
  </si>
  <si>
    <t>Total Dewmocracy</t>
  </si>
  <si>
    <t xml:space="preserve">    Monster Energy</t>
  </si>
  <si>
    <t xml:space="preserve">      Brisk RTD</t>
  </si>
  <si>
    <t>Snapple RTD</t>
  </si>
  <si>
    <t xml:space="preserve"> Arizona RTD</t>
  </si>
  <si>
    <t>Total Non-Carb (including Water)</t>
  </si>
  <si>
    <t>Total Non-Carb (excluding Water)</t>
  </si>
  <si>
    <t xml:space="preserve">     Fuze</t>
  </si>
  <si>
    <t xml:space="preserve">     Izze SSJD</t>
  </si>
  <si>
    <t>Coke SSJD</t>
  </si>
  <si>
    <t xml:space="preserve"> AO SSJD</t>
  </si>
  <si>
    <t>Starbucks ED</t>
  </si>
  <si>
    <t xml:space="preserve"> Rockstar ED</t>
  </si>
  <si>
    <t>Coke Zero Vanilla Cola Diet</t>
  </si>
  <si>
    <t xml:space="preserve">G2 </t>
  </si>
  <si>
    <t xml:space="preserve">   Powerade Base</t>
  </si>
  <si>
    <t xml:space="preserve">   Powerade Option</t>
  </si>
  <si>
    <t>Mug Rootbeer Regular</t>
  </si>
  <si>
    <t>SoBe RTD</t>
  </si>
  <si>
    <t>LIT Jug</t>
  </si>
  <si>
    <t>Gatorade Base</t>
  </si>
  <si>
    <t>Gatorade Base (Liquid)</t>
  </si>
  <si>
    <t>12 oz</t>
  </si>
  <si>
    <t>20 oz</t>
  </si>
  <si>
    <t>32 oz</t>
  </si>
  <si>
    <t>64 oz</t>
  </si>
  <si>
    <t>128 oz</t>
  </si>
  <si>
    <t>Welchs SSJD</t>
  </si>
  <si>
    <t>TM Mt Dew</t>
  </si>
  <si>
    <t>TM Mug</t>
  </si>
  <si>
    <t>TM Manzanita Sol</t>
  </si>
  <si>
    <t>TM Coke</t>
  </si>
  <si>
    <t>TM Sprite</t>
  </si>
  <si>
    <t xml:space="preserve">TM Mello Yello  </t>
  </si>
  <si>
    <t>TM Seagrams</t>
  </si>
  <si>
    <t>TM Mr Pibb</t>
  </si>
  <si>
    <t>TM Canada Dry</t>
  </si>
  <si>
    <t>TM Schweppes</t>
  </si>
  <si>
    <t>TM Squirt</t>
  </si>
  <si>
    <t>TM Sun Drop</t>
  </si>
  <si>
    <t>TM Crush</t>
  </si>
  <si>
    <t>DPSU Regular</t>
  </si>
  <si>
    <t>DPSU Diet</t>
  </si>
  <si>
    <t>Kraft NC (incl Wtr)</t>
  </si>
  <si>
    <t>Red Bull NC (incl Wtr)</t>
  </si>
  <si>
    <t>Citrus World NC (incl Wtr)</t>
  </si>
  <si>
    <t>Ocean Spray NC (incl Wtr)</t>
  </si>
  <si>
    <t>Sobe Life Water Reg</t>
  </si>
  <si>
    <t>Total Propel</t>
  </si>
  <si>
    <t>Nestle Enh</t>
  </si>
  <si>
    <t>Corp Pepsi Store Special</t>
  </si>
  <si>
    <t>Kraft Enh</t>
  </si>
  <si>
    <t>G2 (Liquid)</t>
  </si>
  <si>
    <t>G2 (Powder)</t>
  </si>
  <si>
    <t>Naked Super Premium</t>
  </si>
  <si>
    <t>Crystal Light</t>
  </si>
  <si>
    <t>Kool Aid</t>
  </si>
  <si>
    <t>Capri Sun</t>
  </si>
  <si>
    <t>Country Time</t>
  </si>
  <si>
    <t>Motts</t>
  </si>
  <si>
    <t>Snapple</t>
  </si>
  <si>
    <t>Nantucket Nectars</t>
  </si>
  <si>
    <t>Tazo RTD</t>
  </si>
  <si>
    <t>Arizona Jug</t>
  </si>
  <si>
    <t xml:space="preserve">  KO ENH</t>
  </si>
  <si>
    <t xml:space="preserve">  PEP Sparkling</t>
  </si>
  <si>
    <t xml:space="preserve">  PEP ENH</t>
  </si>
  <si>
    <t>PEP Liquid</t>
  </si>
  <si>
    <t>PEP Powder</t>
  </si>
  <si>
    <t xml:space="preserve"> PEP ED</t>
  </si>
  <si>
    <t xml:space="preserve"> PEP Chilled Juices &amp; Drinks</t>
  </si>
  <si>
    <t>Trop Chilled Juices &amp; Drinks</t>
  </si>
  <si>
    <t>Naked Chilled Juices &amp; Drinks</t>
  </si>
  <si>
    <t>Dole Chilled Juices &amp; Drinks</t>
  </si>
  <si>
    <t xml:space="preserve"> KO Chilled Juices &amp; Drinks</t>
  </si>
  <si>
    <t>Minute Maid Chilled Juices &amp; Drinks</t>
  </si>
  <si>
    <t xml:space="preserve"> Citrus World Chilled Juices &amp; Drinks</t>
  </si>
  <si>
    <t>Chilled OJ/OJ Blends</t>
  </si>
  <si>
    <t xml:space="preserve">  Coca Cola OJ/OJ Blends</t>
  </si>
  <si>
    <t xml:space="preserve">  Citrus World OJ/OJ Blends</t>
  </si>
  <si>
    <t xml:space="preserve"> PEP Super Premium</t>
  </si>
  <si>
    <t xml:space="preserve"> PEP</t>
  </si>
  <si>
    <t xml:space="preserve"> KO</t>
  </si>
  <si>
    <t xml:space="preserve">  QTG SSJD</t>
  </si>
  <si>
    <t xml:space="preserve">     Twister</t>
  </si>
  <si>
    <t xml:space="preserve"> PEP RTD</t>
  </si>
  <si>
    <t xml:space="preserve"> KO  RTD Tea</t>
  </si>
  <si>
    <t>Arizona 23z1ct can</t>
  </si>
  <si>
    <t>Powdered Mixes</t>
  </si>
  <si>
    <t xml:space="preserve"> PepsiCo Pwdrd Mixes</t>
  </si>
  <si>
    <t xml:space="preserve"> DPSU Pwdrd Mixes</t>
  </si>
  <si>
    <t xml:space="preserve"> Nestle Pwdrd Mixes</t>
  </si>
  <si>
    <t>Multicultural CSDs</t>
  </si>
  <si>
    <t>Sierra Mist Base Regular</t>
  </si>
  <si>
    <t>Voltage</t>
  </si>
  <si>
    <t>TM Fanta Total</t>
  </si>
  <si>
    <t>TM Barqs Total</t>
  </si>
  <si>
    <t xml:space="preserve">TM Fresca </t>
  </si>
  <si>
    <t>Tree Ripe Chilled Juices &amp; Drinks</t>
  </si>
  <si>
    <t xml:space="preserve">  Pep OJ/OJ Blends</t>
  </si>
  <si>
    <t>Tropicana 50 OJ/OJ Blends</t>
  </si>
  <si>
    <t>Simply Chilled Juices &amp; Drinks</t>
  </si>
  <si>
    <t>AO WATER</t>
  </si>
  <si>
    <t>AO RTD Tea</t>
  </si>
  <si>
    <t>V8</t>
  </si>
  <si>
    <t xml:space="preserve">  DPSU Sparkling</t>
  </si>
  <si>
    <t>KO NC (incl Wtr)</t>
  </si>
  <si>
    <t>DPSU NC (incl Wtr)</t>
  </si>
  <si>
    <t>Nestle NC (incl Wtr)</t>
  </si>
  <si>
    <t>PEP NC (incl Wtr)</t>
  </si>
  <si>
    <t>AO SSJD</t>
  </si>
  <si>
    <t>PL SSJD</t>
  </si>
  <si>
    <t>Crush Reg</t>
  </si>
  <si>
    <t>Crush Diet</t>
  </si>
  <si>
    <t>AO NC (incl Wtr)</t>
  </si>
  <si>
    <t xml:space="preserve">  AO  Coke ENH</t>
  </si>
  <si>
    <t xml:space="preserve">  AO Sparkling</t>
  </si>
  <si>
    <t xml:space="preserve"> AO RTD Tea</t>
  </si>
  <si>
    <t>PL NC (incl Wtr)</t>
  </si>
  <si>
    <t>PL ENH</t>
  </si>
  <si>
    <t xml:space="preserve">  PL Sparkling</t>
  </si>
  <si>
    <t xml:space="preserve"> PL RTD CFE</t>
  </si>
  <si>
    <t xml:space="preserve"> PL Chilled Juices &amp; Drinks</t>
  </si>
  <si>
    <t xml:space="preserve">  PL OJ/OJ Blends</t>
  </si>
  <si>
    <t xml:space="preserve">   PL NFC OJ/OJ Blends</t>
  </si>
  <si>
    <t xml:space="preserve">   PL FC OJ/OJ Blends</t>
  </si>
  <si>
    <t xml:space="preserve"> PL</t>
  </si>
  <si>
    <t xml:space="preserve"> PL RTD Tea</t>
  </si>
  <si>
    <t xml:space="preserve"> PL AO</t>
  </si>
  <si>
    <t xml:space="preserve"> PL Pwdrd Mixes</t>
  </si>
  <si>
    <t>PL</t>
  </si>
  <si>
    <t xml:space="preserve">  PL Regular CSD</t>
  </si>
  <si>
    <t xml:space="preserve">  PL Diet CSD</t>
  </si>
  <si>
    <t xml:space="preserve">  PL Cola's</t>
  </si>
  <si>
    <t xml:space="preserve">  PL Flavors</t>
  </si>
  <si>
    <t xml:space="preserve"> Chilled FC OJ/OJ Blends</t>
  </si>
  <si>
    <t xml:space="preserve"> Chilled NFC OJ/OJ Blends</t>
  </si>
  <si>
    <t xml:space="preserve">Campbell's </t>
  </si>
  <si>
    <t xml:space="preserve">Kraft NC (ex Wtr) </t>
  </si>
  <si>
    <t xml:space="preserve">Red Bull NC (ex Wtr) </t>
  </si>
  <si>
    <t xml:space="preserve">Citrus World NC (ex Wtr) </t>
  </si>
  <si>
    <t xml:space="preserve">Ocean Spray NC (ex Wtr) </t>
  </si>
  <si>
    <t>PL NC (ex Wtr)</t>
  </si>
  <si>
    <t>AO NC (ex Wtr)</t>
  </si>
  <si>
    <t>Tropicana Core OJ/OJ Blends</t>
  </si>
  <si>
    <t>TM Sierra Mist Regular Total</t>
  </si>
  <si>
    <t>PEP NC (ex Wtr)</t>
  </si>
  <si>
    <t>KO NC (ex Wtr)</t>
  </si>
  <si>
    <t>DPSU NC (ex Wtr)</t>
  </si>
  <si>
    <t>Nestle NC (ex Wtr)</t>
  </si>
  <si>
    <t>SoBe</t>
  </si>
  <si>
    <t>AMP</t>
  </si>
  <si>
    <t xml:space="preserve"> PEP RTD CFE</t>
  </si>
  <si>
    <t>Tropicana Pure Premium OJ/OJ Blends</t>
  </si>
  <si>
    <t>Hawaiian Punch</t>
  </si>
  <si>
    <t>Campbell's SSJD</t>
  </si>
  <si>
    <t xml:space="preserve"> Kraft Pwdrd Mixes</t>
  </si>
  <si>
    <t xml:space="preserve"> AO Pwdrd Mixes</t>
  </si>
  <si>
    <t>Vitamin Water Base</t>
  </si>
  <si>
    <t xml:space="preserve"> Aquafina ENH</t>
  </si>
  <si>
    <t>SoBe Lifewater ENH</t>
  </si>
  <si>
    <t>Energy</t>
  </si>
  <si>
    <t>Prime</t>
  </si>
  <si>
    <t>Recover</t>
  </si>
  <si>
    <t>SS RTD Coffee</t>
  </si>
  <si>
    <t xml:space="preserve">  Glaceau Vitamin Water</t>
  </si>
  <si>
    <t xml:space="preserve">  Glaceau Smart Water</t>
  </si>
  <si>
    <t>Gatorade (Powder)</t>
  </si>
  <si>
    <t>Chilled Juices &amp; Drinks</t>
  </si>
  <si>
    <t>Chld Tea</t>
  </si>
  <si>
    <t>Shelf Stable Coffee</t>
  </si>
  <si>
    <t>Shelf Stable Tea</t>
  </si>
  <si>
    <t>Vitamin Water 10</t>
  </si>
  <si>
    <t>Vitamin Water Zero</t>
  </si>
  <si>
    <t>Turkey Hill</t>
  </si>
  <si>
    <t xml:space="preserve"> KO </t>
  </si>
  <si>
    <t>Gold Peak RTD</t>
  </si>
  <si>
    <t>Fuze RTD</t>
  </si>
  <si>
    <t>Sobe SSJD</t>
  </si>
  <si>
    <t>Tropicana</t>
  </si>
  <si>
    <t>Lipton</t>
  </si>
  <si>
    <t>Total Minute Maid OJ/OJ Blends</t>
  </si>
  <si>
    <t>Minute Maid OJ/OJ Blends NFC</t>
  </si>
  <si>
    <t xml:space="preserve">  Minute Maid OJ/OJ Blends FC</t>
  </si>
  <si>
    <t>PEP Take Home</t>
  </si>
  <si>
    <t>PEP Sng Srv</t>
  </si>
  <si>
    <t>PEP total 12z cans</t>
  </si>
  <si>
    <t>PEP 2L</t>
  </si>
  <si>
    <t>KO Take Home</t>
  </si>
  <si>
    <t>KO Sng Srv</t>
  </si>
  <si>
    <t>KO 2L</t>
  </si>
  <si>
    <t xml:space="preserve">     CSD Take Home</t>
  </si>
  <si>
    <t xml:space="preserve">     CSD Sng Srv</t>
  </si>
  <si>
    <t xml:space="preserve">     CSD total 12z cans</t>
  </si>
  <si>
    <t xml:space="preserve">     CSD 2L</t>
  </si>
  <si>
    <t>RTD Tea Take Home</t>
  </si>
  <si>
    <t>Brisk RTD Tea Take Home</t>
  </si>
  <si>
    <t>LIT RTD Tea Take Home</t>
  </si>
  <si>
    <t>Snapple RTD Tea Take Home</t>
  </si>
  <si>
    <t>Arizona RTD Tea Take Home</t>
  </si>
  <si>
    <t>Total PepsiCo Water Take Home</t>
  </si>
  <si>
    <t>Total Nestle Water Take Home</t>
  </si>
  <si>
    <t>Dasani RUNJSW Take Home</t>
  </si>
  <si>
    <t>Glaceau Vitamin Water Take Home</t>
  </si>
  <si>
    <t>Sports Drinks Take Home</t>
  </si>
  <si>
    <t>Powerade Base Take Home</t>
  </si>
  <si>
    <t>Powerade Zero Take Home</t>
  </si>
  <si>
    <t>Total PepsiCo Water Sng Srv</t>
  </si>
  <si>
    <t>Total KO Water Take Home</t>
  </si>
  <si>
    <t>Total KO Water Sng Srv</t>
  </si>
  <si>
    <t>Total Nestle Water Sng Srv</t>
  </si>
  <si>
    <t>Aquafina RUNJSW Take Home</t>
  </si>
  <si>
    <t>Aquafina RUNJSW Sng Srv</t>
  </si>
  <si>
    <t>Dasani RUNJSW Sng Srv</t>
  </si>
  <si>
    <t>Nestle RUNJSW Take Home</t>
  </si>
  <si>
    <t>Nestle RUNJSW Sng Srv</t>
  </si>
  <si>
    <t>Sobe Life Water Take Home</t>
  </si>
  <si>
    <t>Sobe Life Water Sng Srv</t>
  </si>
  <si>
    <t>Glaceau Vitamin Water Sng Srv</t>
  </si>
  <si>
    <t>Sports Drinks Sng Srv</t>
  </si>
  <si>
    <t>Gatorade Base (Liquid) Take Home</t>
  </si>
  <si>
    <t>Gatorade Base (Liquid) Sng Srv</t>
  </si>
  <si>
    <t>G2 (Liquid) Take Home</t>
  </si>
  <si>
    <t>G2 (Liquid) Sng Srv</t>
  </si>
  <si>
    <t>Powerade Base Sng Srv</t>
  </si>
  <si>
    <t>Powerade Zero Sng Srv</t>
  </si>
  <si>
    <t>RTD Tea Sng Srv</t>
  </si>
  <si>
    <t>PEP RTD Tea Take Home</t>
  </si>
  <si>
    <t>PEP RTD Tea Sng Srv</t>
  </si>
  <si>
    <t>Brisk RTD Tea Sng Srv</t>
  </si>
  <si>
    <t>LIT RTD Tea Sng Srv</t>
  </si>
  <si>
    <t>Snapple RTD Tea Sng Srv</t>
  </si>
  <si>
    <t>Arizona RTD Tea Sng Srv</t>
  </si>
  <si>
    <t>TM Trop Twister</t>
  </si>
  <si>
    <t>TM Slice</t>
  </si>
  <si>
    <t xml:space="preserve"> Sweetleaf RTD TEA</t>
  </si>
  <si>
    <t xml:space="preserve"> Tradwinds RTD Tea</t>
  </si>
  <si>
    <t xml:space="preserve"> Nestea TM RTD</t>
  </si>
  <si>
    <t>Product</t>
  </si>
  <si>
    <t>Row</t>
  </si>
  <si>
    <t>Col</t>
  </si>
  <si>
    <t>Prod</t>
  </si>
  <si>
    <t>Geog Change</t>
  </si>
  <si>
    <t>Meas Change</t>
  </si>
  <si>
    <t>EXC_LRB_Data</t>
  </si>
  <si>
    <t>Exc_LRB_by_Manufacturer_Data</t>
  </si>
  <si>
    <t>Comp_Cat_Data</t>
  </si>
  <si>
    <t>CSD_Detail_by_Geog</t>
  </si>
  <si>
    <t>NCB_Detail</t>
  </si>
  <si>
    <t xml:space="preserve"> Citrus World</t>
  </si>
  <si>
    <t xml:space="preserve">Chilled Pure Leaf </t>
  </si>
  <si>
    <t>Amp Boost</t>
  </si>
  <si>
    <t>Amp Focus</t>
  </si>
  <si>
    <t>Amp Active</t>
  </si>
  <si>
    <t>Engineered Nutrition</t>
  </si>
  <si>
    <t>ENGINEERED NUTRITION</t>
  </si>
  <si>
    <t>AO ENG NUTRITION</t>
  </si>
  <si>
    <t xml:space="preserve">      ENGINEERED NUTRITION</t>
  </si>
  <si>
    <t xml:space="preserve">        ENGNUTR QTG</t>
  </si>
  <si>
    <t xml:space="preserve">        ENGNUTR ABBOTT NUTRITION</t>
  </si>
  <si>
    <t xml:space="preserve">        ENGNUTR CYTOSPORT INC</t>
  </si>
  <si>
    <t xml:space="preserve">        ENGNUTR PRIVATE LABEL</t>
  </si>
  <si>
    <t xml:space="preserve">        ENGNUTR FAIR OAKS FARMS BRANDS INC</t>
  </si>
  <si>
    <t xml:space="preserve"> EAS</t>
  </si>
  <si>
    <t>Gatorade Recover</t>
  </si>
  <si>
    <t>Muscle Milk</t>
  </si>
  <si>
    <t>Core Power</t>
  </si>
  <si>
    <t>AO Eng Nutrition</t>
  </si>
  <si>
    <t xml:space="preserve"> QTG Eng Nutrition</t>
  </si>
  <si>
    <t>Abbott Eng Nutrition</t>
  </si>
  <si>
    <t>Cytosport Inc Eng Nutrition</t>
  </si>
  <si>
    <t>Fair Oaks Farm Eng Nutrition</t>
  </si>
  <si>
    <t>Private Label Eng Nutrition</t>
  </si>
  <si>
    <t xml:space="preserve">     Nestea RTD Tea Take Home</t>
  </si>
  <si>
    <t xml:space="preserve">  PEP RUNJSW</t>
  </si>
  <si>
    <t xml:space="preserve">    Aquafina RUNJSW</t>
  </si>
  <si>
    <t xml:space="preserve">  KO RUNJSW</t>
  </si>
  <si>
    <t xml:space="preserve">    Dasani RUNJSW</t>
  </si>
  <si>
    <t xml:space="preserve">  Nestle RUNJSW</t>
  </si>
  <si>
    <t xml:space="preserve">    Nestle Pure Life RUNJSW</t>
  </si>
  <si>
    <t xml:space="preserve">    Poland Spring RUNJSW</t>
  </si>
  <si>
    <t xml:space="preserve">  PL RUNJSW</t>
  </si>
  <si>
    <t>Doubleshot Energy</t>
  </si>
  <si>
    <t>Starbucks Refreshers</t>
  </si>
  <si>
    <t xml:space="preserve"> Lipton RTD</t>
  </si>
  <si>
    <t xml:space="preserve"> LIT RTD</t>
  </si>
  <si>
    <t xml:space="preserve"> Pure Leaf RTD</t>
  </si>
  <si>
    <t xml:space="preserve">     KO RTD Tea Sng Srv</t>
  </si>
  <si>
    <t xml:space="preserve">  Nestea RTD Tea Sng Srv</t>
  </si>
  <si>
    <t xml:space="preserve">   Sobe Life Water Zero</t>
  </si>
  <si>
    <t xml:space="preserve">   Aquafina Flavorsplash</t>
  </si>
  <si>
    <t xml:space="preserve">   Propel RTD </t>
  </si>
  <si>
    <t>Propel Powder</t>
  </si>
  <si>
    <t>Dr. Pepper Ten</t>
  </si>
  <si>
    <t>7UP Ten</t>
  </si>
  <si>
    <t>Sierra Mist Diet Cranberry</t>
  </si>
  <si>
    <t xml:space="preserve"> Coke Classic Regular Caff Free</t>
  </si>
  <si>
    <t>Powerade</t>
  </si>
  <si>
    <t>Powerade Zero</t>
  </si>
  <si>
    <t xml:space="preserve">   PL SD</t>
  </si>
  <si>
    <t>Chld Coffee</t>
  </si>
  <si>
    <t>AO CHLD COFFEE</t>
  </si>
  <si>
    <t>TM Sierra Mist Diet</t>
  </si>
  <si>
    <t xml:space="preserve">   Starbucks</t>
  </si>
  <si>
    <t xml:space="preserve">     Frappucino</t>
  </si>
  <si>
    <t xml:space="preserve">     Doubleshot</t>
  </si>
  <si>
    <t xml:space="preserve">     Iced Coffee</t>
  </si>
  <si>
    <t xml:space="preserve">  TOTAL LIPTON + TAZO</t>
  </si>
  <si>
    <t xml:space="preserve">    AO KO RUNJSW</t>
  </si>
  <si>
    <t xml:space="preserve">  AO Reg Unflvd NJSW</t>
  </si>
  <si>
    <t>SoBe Lifewater Regular + 0 cal</t>
  </si>
  <si>
    <t xml:space="preserve">  Pure Life Enh</t>
  </si>
  <si>
    <t xml:space="preserve">  Poland Spring Enh</t>
  </si>
  <si>
    <t xml:space="preserve">  Resource Enh</t>
  </si>
  <si>
    <t xml:space="preserve"> 5-Hour Energy</t>
  </si>
  <si>
    <t xml:space="preserve"> PL ED</t>
  </si>
  <si>
    <t xml:space="preserve"> Red Bull ED</t>
  </si>
  <si>
    <t xml:space="preserve"> Monster Beverage Corp ED</t>
  </si>
  <si>
    <t xml:space="preserve">       Java Monster </t>
  </si>
  <si>
    <t xml:space="preserve">       Khaos</t>
  </si>
  <si>
    <t xml:space="preserve">       XXL ED</t>
  </si>
  <si>
    <t xml:space="preserve">    Hansen</t>
  </si>
  <si>
    <t xml:space="preserve"> Mt. Dew Kickstart </t>
  </si>
  <si>
    <t xml:space="preserve">  Sprite Diet</t>
  </si>
  <si>
    <t xml:space="preserve">  Fresca Grpfrt Diet</t>
  </si>
  <si>
    <t xml:space="preserve"> Private Label Water</t>
  </si>
  <si>
    <t xml:space="preserve"> AO Water</t>
  </si>
  <si>
    <t xml:space="preserve">     Illy</t>
  </si>
  <si>
    <t xml:space="preserve"> Marley's One Drop</t>
  </si>
  <si>
    <t xml:space="preserve"> Coco Café</t>
  </si>
  <si>
    <t>International Delight</t>
  </si>
  <si>
    <t>Chilled Coffee (EX SP)</t>
  </si>
  <si>
    <t>Silk</t>
  </si>
  <si>
    <t>Upstate Farms</t>
  </si>
  <si>
    <t>Green Mountain</t>
  </si>
  <si>
    <t>AO Chilled Coffee</t>
  </si>
  <si>
    <t>ONE Coconut Water</t>
  </si>
  <si>
    <t>Arizona NC (incl Wtr)</t>
  </si>
  <si>
    <t xml:space="preserve">Arizona NC (ex Wtr) </t>
  </si>
  <si>
    <t xml:space="preserve">      TOTAL LRB</t>
  </si>
  <si>
    <t xml:space="preserve">      CARBONATED SOFT DRINKS</t>
  </si>
  <si>
    <t xml:space="preserve">        CSD PCNA</t>
  </si>
  <si>
    <t xml:space="preserve">        CSD COCA COLA</t>
  </si>
  <si>
    <t xml:space="preserve">        CSD DPSG</t>
  </si>
  <si>
    <t xml:space="preserve">        CSD PRIVATE LABEL</t>
  </si>
  <si>
    <t xml:space="preserve">      RTD TEA</t>
  </si>
  <si>
    <t xml:space="preserve">        RTDTEA PCNA</t>
  </si>
  <si>
    <t xml:space="preserve">        RTDTEA COCA COLA</t>
  </si>
  <si>
    <t xml:space="preserve">        RTDTEA NESTLE SA</t>
  </si>
  <si>
    <t xml:space="preserve">        RTDTEA DPSG</t>
  </si>
  <si>
    <t xml:space="preserve">        RTDTEA PRIVATE LABEL</t>
  </si>
  <si>
    <t xml:space="preserve">                ENHANCED NJSW (ENJSW) PEPSICO</t>
  </si>
  <si>
    <t xml:space="preserve">                ENHANCED NJSW (ENJSW) PRIVATE LABEL</t>
  </si>
  <si>
    <t xml:space="preserve">      SPORTS DRINKS</t>
  </si>
  <si>
    <t xml:space="preserve">        SD PEPSICO</t>
  </si>
  <si>
    <t xml:space="preserve">        SD PRIVATE LABEL</t>
  </si>
  <si>
    <t xml:space="preserve">      ENERGY</t>
  </si>
  <si>
    <t xml:space="preserve">        ED PCNA</t>
  </si>
  <si>
    <t xml:space="preserve">        ED COCA COLA</t>
  </si>
  <si>
    <t xml:space="preserve">        ED ROCKSTAR</t>
  </si>
  <si>
    <t xml:space="preserve">        ED MONSTER BEVERAGE CORP</t>
  </si>
  <si>
    <t xml:space="preserve">        ED PRIVATE LABEL</t>
  </si>
  <si>
    <t xml:space="preserve">      RTD COFFEE</t>
  </si>
  <si>
    <t xml:space="preserve">        RTDCFE PCNA</t>
  </si>
  <si>
    <t xml:space="preserve">        RTDCFE COCA COLA</t>
  </si>
  <si>
    <t xml:space="preserve">        RTDCFE PRIVATE LABEL</t>
  </si>
  <si>
    <t xml:space="preserve">            CHILLED JUICES AND DRINKS</t>
  </si>
  <si>
    <t xml:space="preserve">        CHLDDRNK SUNNY DELIGHT CO</t>
  </si>
  <si>
    <t xml:space="preserve">              CHILLED JUICES AND DRINKS PRIVATE LABEL</t>
  </si>
  <si>
    <t xml:space="preserve">      JUICE &amp; DRINKS</t>
  </si>
  <si>
    <t xml:space="preserve">                JUICE &amp; DRINKS PEPSICO</t>
  </si>
  <si>
    <t xml:space="preserve">        J&amp;D COCA COLA</t>
  </si>
  <si>
    <t xml:space="preserve">        J&amp;D DPSG</t>
  </si>
  <si>
    <t xml:space="preserve">        J&amp;D KRAFT FOODS INC</t>
  </si>
  <si>
    <t xml:space="preserve">        J&amp;D OCEAN SPRAY CRANBERRIES INC</t>
  </si>
  <si>
    <t xml:space="preserve">        J&amp;D NESTLE SA</t>
  </si>
  <si>
    <t xml:space="preserve">        J&amp;D CAMPBELL SOUP CO</t>
  </si>
  <si>
    <t xml:space="preserve">        J&amp;D WELCHS</t>
  </si>
  <si>
    <t xml:space="preserve">        J&amp;D PRIVATE LABEL</t>
  </si>
  <si>
    <t xml:space="preserve">          TOTAL NON-CARB (EX WATER)</t>
  </si>
  <si>
    <t xml:space="preserve">            TOTAL NON-CARB (EX WATER) PEPSICO</t>
  </si>
  <si>
    <t xml:space="preserve">            TOTAL NON-CARB (EX WATER) COCA COLA</t>
  </si>
  <si>
    <t xml:space="preserve">            TOTAL NON-CARB (EX WATER) DPSG</t>
  </si>
  <si>
    <t xml:space="preserve">            TOTAL NON-CARB (EX WATER) NESTLE</t>
  </si>
  <si>
    <t xml:space="preserve">  Red Bull Non-Carb</t>
  </si>
  <si>
    <t xml:space="preserve">            TOTAL NON-CARB (EX WATER) RED BULL</t>
  </si>
  <si>
    <t xml:space="preserve">            TOTAL NON-CARB (EX WATER) PRIVATE LABEL</t>
  </si>
  <si>
    <t xml:space="preserve">          WATER</t>
  </si>
  <si>
    <t xml:space="preserve">            WATER PEPSICO</t>
  </si>
  <si>
    <t xml:space="preserve">            WATER COCA COLA</t>
  </si>
  <si>
    <t xml:space="preserve">            WATER NESTLE</t>
  </si>
  <si>
    <t xml:space="preserve">            WATER PRIVATE LABEL</t>
  </si>
  <si>
    <t>Total US - MultiOutletC</t>
  </si>
  <si>
    <t xml:space="preserve">        TTL CSD TAKE HOME</t>
  </si>
  <si>
    <t xml:space="preserve">        TTL CSD SS (&lt;=33.8Z)</t>
  </si>
  <si>
    <t xml:space="preserve">        TTL CSD 12Z CANS</t>
  </si>
  <si>
    <t xml:space="preserve">        2 LITER 1CT PLBTL CARBONATED SOFT DRINKS</t>
  </si>
  <si>
    <t xml:space="preserve">        TTL PCNA TAKE HOME</t>
  </si>
  <si>
    <t xml:space="preserve">        TTL PCNA SS (&lt;=33.8Z)</t>
  </si>
  <si>
    <t xml:space="preserve">        TTL PCNA 12Z CANS</t>
  </si>
  <si>
    <t xml:space="preserve">          2 LITER 1CT PLBTL CSD PCNA</t>
  </si>
  <si>
    <t xml:space="preserve">          CSD TROPICANA TWISTER</t>
  </si>
  <si>
    <t xml:space="preserve">          CSD SLICE</t>
  </si>
  <si>
    <t xml:space="preserve">          CSD PEPSI</t>
  </si>
  <si>
    <t xml:space="preserve">            CSD PEPSI NEXT</t>
  </si>
  <si>
    <t xml:space="preserve">          CSD MOUNTAIN DEW</t>
  </si>
  <si>
    <t xml:space="preserve">            CSD MT DEW KICK START</t>
  </si>
  <si>
    <t xml:space="preserve">          CSD SIERRA MIST</t>
  </si>
  <si>
    <t xml:space="preserve">            CSD SIERRA MIST BASE</t>
  </si>
  <si>
    <t xml:space="preserve">                  CSD SRA MST BS LMN LME REG CAFF FREE</t>
  </si>
  <si>
    <t xml:space="preserve">          CSD MUG</t>
  </si>
  <si>
    <t xml:space="preserve">  Multicultural CSDs</t>
  </si>
  <si>
    <t xml:space="preserve">          CSD MANZANITA SOL</t>
  </si>
  <si>
    <t xml:space="preserve">              CSD REG PCNA</t>
  </si>
  <si>
    <t xml:space="preserve">              CSD D PCNA</t>
  </si>
  <si>
    <t xml:space="preserve">        TTL PCNA REG COLAS (TRAD &amp; FLV)</t>
  </si>
  <si>
    <t xml:space="preserve">                CSD PEPSI BS COLA REGULAR</t>
  </si>
  <si>
    <t xml:space="preserve">                  CSD PEPSI BS COLA REG CAFF</t>
  </si>
  <si>
    <t xml:space="preserve">                  CSD PEPSI BS COLA REG CAFF FREE</t>
  </si>
  <si>
    <t xml:space="preserve">                CSD PEPSI WILD CHERRY CHRY COLA REGULAR</t>
  </si>
  <si>
    <t xml:space="preserve">        TTL PCNA DIET COLA (INC MAXONE)</t>
  </si>
  <si>
    <t xml:space="preserve">        TTL PCNA DIET COLA (EX MAX/ONE)</t>
  </si>
  <si>
    <t xml:space="preserve">                CSD PEPSI BS COLA DIET</t>
  </si>
  <si>
    <t xml:space="preserve">                  CSD PEPSI BS COLA D CAFF</t>
  </si>
  <si>
    <t xml:space="preserve">                  CSD PEPSI BS COLA D CAFF FREE</t>
  </si>
  <si>
    <t xml:space="preserve">            CSD PEPSI MAX</t>
  </si>
  <si>
    <t xml:space="preserve">            CSD PEPSI JAZZ</t>
  </si>
  <si>
    <t xml:space="preserve">            CSD PEPSI ONE</t>
  </si>
  <si>
    <t xml:space="preserve">                CSD PEPSI W/LM LME COLA DIET</t>
  </si>
  <si>
    <t xml:space="preserve">                CSD PEPSI VNLA VNLA COLA DIET</t>
  </si>
  <si>
    <t xml:space="preserve">                CSD PEPSI WILD CHERRY CHRY COLA DIET</t>
  </si>
  <si>
    <t xml:space="preserve">        TTL PCNA REG FLAVORS (NON-COLA)</t>
  </si>
  <si>
    <t xml:space="preserve">                CSD REG SLICE</t>
  </si>
  <si>
    <t xml:space="preserve">                CSD REG MOUNTAIN DEW</t>
  </si>
  <si>
    <t xml:space="preserve">                CSD MT DEW BS NEON REGULAR</t>
  </si>
  <si>
    <t xml:space="preserve">                CSD MT DEW CD RED CHRY NEON REGULAR</t>
  </si>
  <si>
    <t xml:space="preserve">                    CSD REG MT DEW GM FL CHERRY CITRUS NEON</t>
  </si>
  <si>
    <t xml:space="preserve">                CSD MT DEW LV WR ORNG NEON REGULAR</t>
  </si>
  <si>
    <t xml:space="preserve">  CSD Mt Dew Dewmocracy</t>
  </si>
  <si>
    <t xml:space="preserve">                CSD MT DEW VLTG (DWMCY) RSPBRY CTRS NEON REGULAR</t>
  </si>
  <si>
    <t xml:space="preserve">                CSD REG SIERRA MIST</t>
  </si>
  <si>
    <t xml:space="preserve">                CSD SRA MST BS LMN LME REGULAR</t>
  </si>
  <si>
    <t xml:space="preserve">                CSD SRA MIST CRBNBRY SPLSH CRNBRY LMN LME REGULAR</t>
  </si>
  <si>
    <t xml:space="preserve">                  CSD SRA MIST CRBNBRY SPLSH CRNBRY LMN LME REG CAFF FREE</t>
  </si>
  <si>
    <t xml:space="preserve">                CSD REG TROPICANA TWISTER</t>
  </si>
  <si>
    <t xml:space="preserve">                CSD REG MUG</t>
  </si>
  <si>
    <t xml:space="preserve">                CSD MUG RTBR RT BR REGULAR</t>
  </si>
  <si>
    <t xml:space="preserve">                CSD MUG CRM CRM REGULAR</t>
  </si>
  <si>
    <t xml:space="preserve">        TTL PCNA DIET FLAVORS (NON-COLA)</t>
  </si>
  <si>
    <t xml:space="preserve">                CSD D MOUNTAIN DEW</t>
  </si>
  <si>
    <t xml:space="preserve">                CSD MT DEW BS NEON DIET</t>
  </si>
  <si>
    <t xml:space="preserve">                CSD MT DEW CD RED CHRY NEON DIET</t>
  </si>
  <si>
    <t xml:space="preserve">                CSD D SIERRA MIST</t>
  </si>
  <si>
    <t xml:space="preserve">                CSD SRA MST BS LMN LME DIET</t>
  </si>
  <si>
    <t xml:space="preserve">                CSD SRA MIST CRBNBRY SPLSH CRNBRY LMN LME DIET</t>
  </si>
  <si>
    <t xml:space="preserve">                CSD D MUG</t>
  </si>
  <si>
    <t xml:space="preserve">                CSD MUG RTBR RT BR DIET</t>
  </si>
  <si>
    <t xml:space="preserve">                CSD MUG CRM CRM DIET</t>
  </si>
  <si>
    <t xml:space="preserve">  Corp Pepsi Store Special.</t>
  </si>
  <si>
    <t xml:space="preserve">        TTL CORP COKE TAKE HOME</t>
  </si>
  <si>
    <t xml:space="preserve">        TTL CORP COKE SS (&lt;=33.8Z)</t>
  </si>
  <si>
    <t xml:space="preserve">        TTL CORP COKE 12Z CANS</t>
  </si>
  <si>
    <t xml:space="preserve">          2 LITER 1CT PLBTL CSD COCA COLA</t>
  </si>
  <si>
    <t xml:space="preserve">          CSD COKE</t>
  </si>
  <si>
    <t xml:space="preserve">          CSD SPRITE</t>
  </si>
  <si>
    <t xml:space="preserve">          CSD FANTA</t>
  </si>
  <si>
    <t xml:space="preserve">          CSD BARQS</t>
  </si>
  <si>
    <t xml:space="preserve">          CSD MELLO YELLO</t>
  </si>
  <si>
    <t xml:space="preserve">          CSD SEAGRAMS</t>
  </si>
  <si>
    <t xml:space="preserve">          CSD MR PIBB</t>
  </si>
  <si>
    <t xml:space="preserve">          CSD FRESCA</t>
  </si>
  <si>
    <t xml:space="preserve">              CSD REG COCA COLA</t>
  </si>
  <si>
    <t xml:space="preserve">              CSD D COCA COLA</t>
  </si>
  <si>
    <t xml:space="preserve">        TTL CORP COKE REG COLAS TRD&amp;FLV</t>
  </si>
  <si>
    <t xml:space="preserve">                CSD REG COKE</t>
  </si>
  <si>
    <t xml:space="preserve">                CSD COKE CLSSC COLA REGULAR</t>
  </si>
  <si>
    <t xml:space="preserve">                  CSD COKE CLSSC COLA REG CAFF</t>
  </si>
  <si>
    <t xml:space="preserve">                  CSD COKE CLSSC COLA REG CAFF FREE</t>
  </si>
  <si>
    <t xml:space="preserve">                CSD COKE CHERRY CHRY COLA REGULAR</t>
  </si>
  <si>
    <t xml:space="preserve">                CSD COKE VANILLA VNLA COLA REGULAR</t>
  </si>
  <si>
    <t xml:space="preserve">                CSD INCA KOLA AO FLVRS REGULAR</t>
  </si>
  <si>
    <t xml:space="preserve">        TTL CORP COKE DIET COLAS TRD&amp;FLV</t>
  </si>
  <si>
    <t xml:space="preserve">        TTL CORP COKE DIET COLA(EX ZERO)</t>
  </si>
  <si>
    <t xml:space="preserve">                CSD D COKE</t>
  </si>
  <si>
    <t xml:space="preserve">                CSD COKE CLSSC COLA DIET</t>
  </si>
  <si>
    <t xml:space="preserve">                  CSD COKE CLSSC COLA D CAFF</t>
  </si>
  <si>
    <t xml:space="preserve">                  CSD COKE CLSSC COLA D CAFF FREE</t>
  </si>
  <si>
    <t xml:space="preserve">                CSD COKE W/LM LME COLA DIET</t>
  </si>
  <si>
    <t xml:space="preserve">                CSD COKE W/SPLNDA COLA DIET</t>
  </si>
  <si>
    <t xml:space="preserve">            CSD COKE ZERO</t>
  </si>
  <si>
    <t xml:space="preserve">                CSD COKE ZERO COLA DIET</t>
  </si>
  <si>
    <t xml:space="preserve">                CSD COKE ZERO CHRY COLA DIET</t>
  </si>
  <si>
    <t xml:space="preserve">                CSD COKE ZERO VNLA COLA DIET</t>
  </si>
  <si>
    <t xml:space="preserve">                CSD TAB COLA DIET</t>
  </si>
  <si>
    <t xml:space="preserve">        TTL CORP COKE REG FLAVORS</t>
  </si>
  <si>
    <t xml:space="preserve">                CSD REG SPRITE</t>
  </si>
  <si>
    <t xml:space="preserve">                CSD REG BARQS</t>
  </si>
  <si>
    <t xml:space="preserve">                CSD BRQS CRM CRM REGULAR</t>
  </si>
  <si>
    <t xml:space="preserve">                CSD BRQS RTBR RT BR REGULAR</t>
  </si>
  <si>
    <t xml:space="preserve">                CSD REG MELLO YELLO</t>
  </si>
  <si>
    <t xml:space="preserve">                CSD REG FANTA</t>
  </si>
  <si>
    <t xml:space="preserve">                CSD FANTA GRP REGULAR</t>
  </si>
  <si>
    <t xml:space="preserve">                CSD FANTA ORNG REGULAR</t>
  </si>
  <si>
    <t xml:space="preserve">                CSD FANTA PNAPL REGULAR</t>
  </si>
  <si>
    <t xml:space="preserve">                CSD FANTA STRW REGULAR</t>
  </si>
  <si>
    <t xml:space="preserve">                COCA COLA CSD PIBB XTRA PPR REGULAR</t>
  </si>
  <si>
    <t xml:space="preserve">                CSD REG SEAGRAMS</t>
  </si>
  <si>
    <t xml:space="preserve">                CSD SGRMS GA GNGR ALE REGULAR</t>
  </si>
  <si>
    <t xml:space="preserve">        TTL CORP COKE DIET FLAVORS</t>
  </si>
  <si>
    <t xml:space="preserve">                CSD D SPRITE</t>
  </si>
  <si>
    <t xml:space="preserve">                CSD BRQS RTBR RT BR DIET</t>
  </si>
  <si>
    <t xml:space="preserve">                CSD D FRESCA</t>
  </si>
  <si>
    <t xml:space="preserve">                CSD FRESCA CTRS DIET</t>
  </si>
  <si>
    <t xml:space="preserve">                CSD FANTA ORNG DIET</t>
  </si>
  <si>
    <t xml:space="preserve">                CSD MR PIBB PPR DIET</t>
  </si>
  <si>
    <t xml:space="preserve">                CSD D SEAGRAMS</t>
  </si>
  <si>
    <t xml:space="preserve">          CSD DR PEPPER</t>
  </si>
  <si>
    <t xml:space="preserve">          CSD 7UP</t>
  </si>
  <si>
    <t xml:space="preserve">          CSD A &amp; W</t>
  </si>
  <si>
    <t xml:space="preserve">          CSD SUNKIST</t>
  </si>
  <si>
    <t xml:space="preserve">          CSD DIET RITE</t>
  </si>
  <si>
    <t xml:space="preserve">          CSD RC</t>
  </si>
  <si>
    <t xml:space="preserve">          CSD CANADA DRY</t>
  </si>
  <si>
    <t xml:space="preserve">          CSD SCHWEPPES</t>
  </si>
  <si>
    <t xml:space="preserve">          CSD SQUIRT</t>
  </si>
  <si>
    <t xml:space="preserve">          CSD SUN DROP</t>
  </si>
  <si>
    <t xml:space="preserve">          CSD CRUSH</t>
  </si>
  <si>
    <t xml:space="preserve">              CSD REG DPSG</t>
  </si>
  <si>
    <t xml:space="preserve">              CSD D DPSG</t>
  </si>
  <si>
    <t xml:space="preserve">                CSD REG DR PEPPER</t>
  </si>
  <si>
    <t xml:space="preserve">                CSD DR PPR BS PPR REGULAR</t>
  </si>
  <si>
    <t xml:space="preserve">                  CSD DR PPR BS PPR REG CAFF</t>
  </si>
  <si>
    <t xml:space="preserve">                  CSD DR PPR BS PPR REG CAFF FREE</t>
  </si>
  <si>
    <t xml:space="preserve">                CSD DR PPR CHRY VNLA CHRY VNLA PPR REGULAR</t>
  </si>
  <si>
    <t xml:space="preserve">                CSD REG 7UP</t>
  </si>
  <si>
    <t xml:space="preserve">                CSD 7UP BS LMN LME REGULAR</t>
  </si>
  <si>
    <t xml:space="preserve">              CSD 7UPANTI1 CHERRY LEMON LIME</t>
  </si>
  <si>
    <t xml:space="preserve">                CSD REG A &amp; W</t>
  </si>
  <si>
    <t xml:space="preserve">                CSD REG SUNKIST</t>
  </si>
  <si>
    <t xml:space="preserve">                CSD REG RC</t>
  </si>
  <si>
    <t xml:space="preserve">                CSD REG CRUSH</t>
  </si>
  <si>
    <t xml:space="preserve">                CSD D DR PEPPER</t>
  </si>
  <si>
    <t xml:space="preserve">                CSD DR PPR BS PPR DIET</t>
  </si>
  <si>
    <t xml:space="preserve">                  CSD DR PPR BS PPR D CAFF</t>
  </si>
  <si>
    <t xml:space="preserve">                  CSD DR PPR BS PPR D CAFF FREE</t>
  </si>
  <si>
    <t xml:space="preserve">                CSD DR PPR CHRY VNLA CHRY VNLA PPR DIET</t>
  </si>
  <si>
    <t xml:space="preserve">            CSD DR PEPPER TEN</t>
  </si>
  <si>
    <t xml:space="preserve">                CSD D 7UP</t>
  </si>
  <si>
    <t xml:space="preserve">                CSD 7UP BS LMN LME DIET</t>
  </si>
  <si>
    <t xml:space="preserve">            CSD 7 UP TEN</t>
  </si>
  <si>
    <t xml:space="preserve">                CSD D A &amp; W</t>
  </si>
  <si>
    <t xml:space="preserve">                CSD D SUNKIST</t>
  </si>
  <si>
    <t xml:space="preserve">                CSD D DIET RITE</t>
  </si>
  <si>
    <t xml:space="preserve">                CSD D RC</t>
  </si>
  <si>
    <t xml:space="preserve">                CSD CRUSH ORNG ORNG DIET</t>
  </si>
  <si>
    <t xml:space="preserve">              CSD REG PRIVATE LABEL</t>
  </si>
  <si>
    <t xml:space="preserve">              CSD D PRIVATE LABEL</t>
  </si>
  <si>
    <t xml:space="preserve">        TTL PL COLAS (TRAD&amp;FLAV)</t>
  </si>
  <si>
    <t xml:space="preserve">        TTL PL FLAVORS (NON-COLA)</t>
  </si>
  <si>
    <t xml:space="preserve">        TOTAL NON-CARB (INCL WATER)</t>
  </si>
  <si>
    <t xml:space="preserve">          TOTAL NON-CARB (INCL WATER) PEPSICO</t>
  </si>
  <si>
    <t xml:space="preserve">          TOTAL NON-CARB (INCL WATER) COCA COLA</t>
  </si>
  <si>
    <t xml:space="preserve">          TOTAL NON-CARB (INCL WATER) DPSG</t>
  </si>
  <si>
    <t xml:space="preserve">          TOTAL NON-CARB (INCL WATER) NESTLE</t>
  </si>
  <si>
    <t xml:space="preserve">          TOTAL NON-CARB (INCL WATER) KRAFT</t>
  </si>
  <si>
    <t xml:space="preserve">          TOTAL NON-CARB (INCL WATER) MONSTER BEVERAGE CORP</t>
  </si>
  <si>
    <t xml:space="preserve">          TOTAL NON-CARB (INCL WATER) RED BULL</t>
  </si>
  <si>
    <t xml:space="preserve">  Citrus World Non-Carb incl Water._3</t>
  </si>
  <si>
    <t xml:space="preserve">  Arizona Non-Carb Incl Water</t>
  </si>
  <si>
    <t xml:space="preserve">  Ocean Spray Non-Carb incl Water.</t>
  </si>
  <si>
    <t xml:space="preserve">          TOTAL NON-CARB (INCL WATER) PRIVATE LABEL</t>
  </si>
  <si>
    <t xml:space="preserve">            TOTAL NON-CARB (EX WATER) KRAFT</t>
  </si>
  <si>
    <t xml:space="preserve">            TOTAL NON-CARB (EX WATER) MONSTER BEVERAGE CORP</t>
  </si>
  <si>
    <t xml:space="preserve">  CA Citrus World Non-Carb Excl Water_3</t>
  </si>
  <si>
    <t xml:space="preserve">  Arizona Non-Carb Excl Water</t>
  </si>
  <si>
    <t xml:space="preserve">  CA Ocean Spray Non-Carb Excl Water</t>
  </si>
  <si>
    <t xml:space="preserve">            NJSW</t>
  </si>
  <si>
    <t xml:space="preserve">  CA REG UNFLAVORED NJSW (RUNJSW)</t>
  </si>
  <si>
    <t xml:space="preserve">  CA  ENHANCED NJSW (ENJSW)</t>
  </si>
  <si>
    <t xml:space="preserve">  CA SPARKLING WATER</t>
  </si>
  <si>
    <t xml:space="preserve">      DISTILLED WATER</t>
  </si>
  <si>
    <t xml:space="preserve">      JUG STILL WATER</t>
  </si>
  <si>
    <t xml:space="preserve">  CA TTL PepsiCo Water TakeHome</t>
  </si>
  <si>
    <t xml:space="preserve">  CA TTL PepsiCo Water SS</t>
  </si>
  <si>
    <t xml:space="preserve">  CA TTL Coke Water Take Home</t>
  </si>
  <si>
    <t xml:space="preserve">  CA TTL Coke Water SS</t>
  </si>
  <si>
    <t xml:space="preserve">  CA Total Nestle Water Take Home</t>
  </si>
  <si>
    <t xml:space="preserve">  CA Total Nestle Water SS</t>
  </si>
  <si>
    <t xml:space="preserve">      REG UNFLAVORED NJSW (RUNJSW)</t>
  </si>
  <si>
    <t xml:space="preserve">        RUNJSW PCNA</t>
  </si>
  <si>
    <t xml:space="preserve">          RUNJSW AQUAFINA</t>
  </si>
  <si>
    <t xml:space="preserve">        TTL AQUAFINA BASE RUNJSW TAKEHME</t>
  </si>
  <si>
    <t xml:space="preserve">        TTL AQUAFINA BASE RUNJSW SS PET</t>
  </si>
  <si>
    <t xml:space="preserve">        RUNJSW COCA COLA</t>
  </si>
  <si>
    <t xml:space="preserve">          RUNJSW DASANI</t>
  </si>
  <si>
    <t xml:space="preserve">        TTL DASANI RUNJSW TAKE HOME</t>
  </si>
  <si>
    <t xml:space="preserve">        TTL DASANI RUNJSW SINGLE SERVE</t>
  </si>
  <si>
    <t xml:space="preserve">  CA A/O KO</t>
  </si>
  <si>
    <t xml:space="preserve">        RUNJSW NESTLE WATERS NORTH AMERICA INC</t>
  </si>
  <si>
    <t xml:space="preserve">        TTL NESTLE RUNJSW TAKE HOME</t>
  </si>
  <si>
    <t xml:space="preserve">        TTL NESTLE RUNJSW SINGLE SERVE</t>
  </si>
  <si>
    <t xml:space="preserve">          RUNJSW NESTLE PURE LIFE</t>
  </si>
  <si>
    <t xml:space="preserve">          RUNJSW POLAND SPRING</t>
  </si>
  <si>
    <t xml:space="preserve">        RUNJSW PRIVATE LABEL</t>
  </si>
  <si>
    <t xml:space="preserve">      ENHANCED NJSW (ENJSW)</t>
  </si>
  <si>
    <t xml:space="preserve">          ENJSW SOBE LIFEWATER</t>
  </si>
  <si>
    <t xml:space="preserve">  Sobe Lifewater Take Home</t>
  </si>
  <si>
    <t xml:space="preserve">  CA Sobe Life Water SS</t>
  </si>
  <si>
    <t xml:space="preserve">  CA SoBe Lifewater Regular + 0 cal</t>
  </si>
  <si>
    <t xml:space="preserve">            ENJSW SOBE LIFEWATER REGULAR</t>
  </si>
  <si>
    <t xml:space="preserve">            ENJSW SOBE LIFEWATER 0-CAL</t>
  </si>
  <si>
    <t xml:space="preserve">          ENJSW AQUAFINA</t>
  </si>
  <si>
    <t xml:space="preserve">            ENJSW AQUAFINA FLAVORSPLASH</t>
  </si>
  <si>
    <t xml:space="preserve">          ENJSW PROPEL</t>
  </si>
  <si>
    <t xml:space="preserve">        TTL PROPEL RTD EXCL POWDERS</t>
  </si>
  <si>
    <t xml:space="preserve">            ENJSW PROPEL ZERO POWDER</t>
  </si>
  <si>
    <t xml:space="preserve">        ENJSW COCA COLA</t>
  </si>
  <si>
    <t xml:space="preserve">            ENJSW DASANI FLAVORED</t>
  </si>
  <si>
    <t xml:space="preserve">          ENJSW GLACEAU SMART WATER</t>
  </si>
  <si>
    <t xml:space="preserve">          ENJSW GLACEAU VITAMIN WATER</t>
  </si>
  <si>
    <t xml:space="preserve">  Glaceau Vitamin Water Take Home</t>
  </si>
  <si>
    <t xml:space="preserve">  TTL Glaceau VW SS</t>
  </si>
  <si>
    <t xml:space="preserve">            ENJSW GLACEAU VITAMIN WATER REGULAR</t>
  </si>
  <si>
    <t xml:space="preserve">            ENJSW GLACEAU VITAMIN WATER 10</t>
  </si>
  <si>
    <t xml:space="preserve">            ENJSW GLACEAU VITAMIN WATER ZERO</t>
  </si>
  <si>
    <t xml:space="preserve">        ENJSW NESTLE WATERS NORTH AMERICA INC</t>
  </si>
  <si>
    <t xml:space="preserve">          ENJSW NESTLE PURE LIFE</t>
  </si>
  <si>
    <t xml:space="preserve">          ENJSW POLAND SPRING</t>
  </si>
  <si>
    <t xml:space="preserve">          ENJSW RESOURCE</t>
  </si>
  <si>
    <t xml:space="preserve">        ENJSW KRAFT FOODS INC</t>
  </si>
  <si>
    <t xml:space="preserve">      SPARKLING WATER</t>
  </si>
  <si>
    <t xml:space="preserve">        SPKW PCNA</t>
  </si>
  <si>
    <t xml:space="preserve">        SPKW COCA COLA</t>
  </si>
  <si>
    <t xml:space="preserve">        SPKW NESTLE WATERS NORTH AMERICA INC</t>
  </si>
  <si>
    <t xml:space="preserve">        SPKW DPSG</t>
  </si>
  <si>
    <t xml:space="preserve">        SPKW PRIVATE LABEL</t>
  </si>
  <si>
    <t xml:space="preserve">  Sports Drinks Take Home</t>
  </si>
  <si>
    <t xml:space="preserve">        TTL SPDK SINGLE SERVE</t>
  </si>
  <si>
    <t xml:space="preserve">            SD GATORADE THIRST QUENCHER</t>
  </si>
  <si>
    <t xml:space="preserve">  TTL GAT SPDK RTD.</t>
  </si>
  <si>
    <t xml:space="preserve">  Gatorade Base (Liquid) Take_Home_V1_3</t>
  </si>
  <si>
    <t xml:space="preserve">  Gatorade Base(Liquid)Sng Srv_Correct_One</t>
  </si>
  <si>
    <t xml:space="preserve">        TTL GAT TQ 12OZ ALL COUNTS</t>
  </si>
  <si>
    <t xml:space="preserve">  Ttl Gat TQ 20oz all counts</t>
  </si>
  <si>
    <t xml:space="preserve">  Tlt Gat TQ 32oz all counts</t>
  </si>
  <si>
    <t xml:space="preserve">  Gatorade TQ 64oz</t>
  </si>
  <si>
    <t xml:space="preserve">  Ttl Gat TQ 128z</t>
  </si>
  <si>
    <t xml:space="preserve">  CA Gatorade (Powder)</t>
  </si>
  <si>
    <t xml:space="preserve">            SD GATORADE PRIME</t>
  </si>
  <si>
    <t xml:space="preserve">            SD GATORADE RECOVER</t>
  </si>
  <si>
    <t xml:space="preserve">            SD G2</t>
  </si>
  <si>
    <t xml:space="preserve">              SD G2 G2 LIGHT</t>
  </si>
  <si>
    <t xml:space="preserve">  G2 Take Home_Correct_One</t>
  </si>
  <si>
    <t xml:space="preserve">  G2 Sng Srv_Correct_One</t>
  </si>
  <si>
    <t xml:space="preserve">  G2 12oz</t>
  </si>
  <si>
    <t xml:space="preserve">  G2 20 oz</t>
  </si>
  <si>
    <t xml:space="preserve">                SD G2 G2 LIGHT 32Z 1CT PB</t>
  </si>
  <si>
    <t xml:space="preserve">              SD G2 G2 STICKS POWDER OTG</t>
  </si>
  <si>
    <t xml:space="preserve">        TTL GAT SPDK RTD</t>
  </si>
  <si>
    <t xml:space="preserve">        TTL GAT PWDR (BULK + STICKS)</t>
  </si>
  <si>
    <t xml:space="preserve">          SD POWERADE</t>
  </si>
  <si>
    <t xml:space="preserve">            SD POWERADE BASE</t>
  </si>
  <si>
    <t xml:space="preserve">  Powerade Base Take Home_Correct_One</t>
  </si>
  <si>
    <t xml:space="preserve">  CA Powerade Base SS_Correct_One</t>
  </si>
  <si>
    <t xml:space="preserve">            SD POWERADE ZERO</t>
  </si>
  <si>
    <t xml:space="preserve">  CA Powerade Zero TakeHome_Correct_One</t>
  </si>
  <si>
    <t xml:space="preserve">  Powerade Zero Sng Srv_Correct_One</t>
  </si>
  <si>
    <t xml:space="preserve">            SD POWERADE OPTION</t>
  </si>
  <si>
    <t xml:space="preserve">          ED AMP</t>
  </si>
  <si>
    <t xml:space="preserve">            ED AMP</t>
  </si>
  <si>
    <t xml:space="preserve">            ED AMP BOOST</t>
  </si>
  <si>
    <t xml:space="preserve">            ED AMP FOCUS</t>
  </si>
  <si>
    <t xml:space="preserve">            ED AMP ACTIVE</t>
  </si>
  <si>
    <t xml:space="preserve">          ED SOBE</t>
  </si>
  <si>
    <t xml:space="preserve">            ED SOBE ADRENALINE RUSH</t>
  </si>
  <si>
    <t xml:space="preserve">          ED STARBUCKS</t>
  </si>
  <si>
    <t xml:space="preserve">            ED STARBUCKS DOUBLESHOT ENERGY + COFFEE</t>
  </si>
  <si>
    <t xml:space="preserve">            ED STARBUCKS REFRESHERS</t>
  </si>
  <si>
    <t xml:space="preserve">          ED FULL THROTTLE</t>
  </si>
  <si>
    <t xml:space="preserve">          ED GLACEAU</t>
  </si>
  <si>
    <t xml:space="preserve">          ED NOS</t>
  </si>
  <si>
    <t xml:space="preserve">          ED MONSTER ENERGY</t>
  </si>
  <si>
    <t xml:space="preserve">            ED JAVA MONSTER</t>
  </si>
  <si>
    <t xml:space="preserve">            ED MONSTER KHAOS</t>
  </si>
  <si>
    <t xml:space="preserve">            ED MONSTER ENERGY XXL</t>
  </si>
  <si>
    <t xml:space="preserve">          ED HANSENS</t>
  </si>
  <si>
    <t xml:space="preserve">        ED 5 HOUR ENERGY</t>
  </si>
  <si>
    <t xml:space="preserve">          RTDCFE STARBUCKS</t>
  </si>
  <si>
    <t xml:space="preserve">            RTDCFE STARBUCKS FRAPPUCCINO</t>
  </si>
  <si>
    <t xml:space="preserve">            RTDCFE STARBUCKS DOUBLESHOT</t>
  </si>
  <si>
    <t xml:space="preserve">            RTDCFE STARBUCKS ICED COFFEE</t>
  </si>
  <si>
    <t xml:space="preserve">          RTDCFE ILLY ISSIMO</t>
  </si>
  <si>
    <t xml:space="preserve">          RTDCFE MARLEYS ONE DROP</t>
  </si>
  <si>
    <t xml:space="preserve">          RTDCFE COCO CAFE</t>
  </si>
  <si>
    <t xml:space="preserve">      QTG</t>
  </si>
  <si>
    <t xml:space="preserve">        TTL BRD TROP CHLD J/JD (INCL SP)</t>
  </si>
  <si>
    <t xml:space="preserve">          QTG SP NAKED</t>
  </si>
  <si>
    <t xml:space="preserve">        TTL BRAND DOLE CHLD J/JD</t>
  </si>
  <si>
    <t xml:space="preserve">      COCA COLA</t>
  </si>
  <si>
    <t xml:space="preserve">        TTL BRAND MINUTE MAID CHLD J/JD</t>
  </si>
  <si>
    <t xml:space="preserve">        TTL BRAND SIMPLY CHLD J/JD</t>
  </si>
  <si>
    <t xml:space="preserve">      CITRUS WORLD</t>
  </si>
  <si>
    <t xml:space="preserve">  Total Tree Ripe Chilled J&amp;D.</t>
  </si>
  <si>
    <t xml:space="preserve">      OJ/OJ SPECIALTY BLENDS</t>
  </si>
  <si>
    <t xml:space="preserve">        TTL NFC OJ</t>
  </si>
  <si>
    <t xml:space="preserve">        TTL FC OJ</t>
  </si>
  <si>
    <t xml:space="preserve">                OJ/OJ SB QTG</t>
  </si>
  <si>
    <t xml:space="preserve">        TTL TPP OJ</t>
  </si>
  <si>
    <t xml:space="preserve">          OJ/OJ SB QTG TROP 50 NFC OJ</t>
  </si>
  <si>
    <t xml:space="preserve">        OJ/OJ SB COCA COLA</t>
  </si>
  <si>
    <t xml:space="preserve">        TTL MM OJ</t>
  </si>
  <si>
    <t xml:space="preserve">          COCA COLA OJ/OJ SB MINUTE MAID FC OJ</t>
  </si>
  <si>
    <t xml:space="preserve">          COCA COLA OJ/OJ SB MINUTE MAID NFC OJ</t>
  </si>
  <si>
    <t xml:space="preserve">          OJ/OJ SB COCA COLA SIMPLY NFC OJ</t>
  </si>
  <si>
    <t xml:space="preserve">        OJ/OJ SB CITRUS WORLD</t>
  </si>
  <si>
    <t xml:space="preserve">            OJ/OJ SB FLORIDAS NATURAL NFC OJ FLORIDAS NATURAL</t>
  </si>
  <si>
    <t xml:space="preserve">        OJ/OJ SB PRIVATE LABEL</t>
  </si>
  <si>
    <t xml:space="preserve">          OJ/OJ SB PRVLBL PRIVATE LABEL NFC OJ</t>
  </si>
  <si>
    <t xml:space="preserve">          OJ/OJ SB PRVLBL PRIVATE LABEL FC OJ</t>
  </si>
  <si>
    <t xml:space="preserve">      SUPER PREMIUM</t>
  </si>
  <si>
    <t xml:space="preserve">        SP QTG</t>
  </si>
  <si>
    <t xml:space="preserve">          SP QTG NAKED</t>
  </si>
  <si>
    <t xml:space="preserve">          SP COCA COLA ODWALLA</t>
  </si>
  <si>
    <t xml:space="preserve">          SP CAMPBELL SOUP BOLTHOUSE FARMS</t>
  </si>
  <si>
    <t xml:space="preserve">        SP POM WONDERFUL</t>
  </si>
  <si>
    <t xml:space="preserve">      AO 100% JUICE (EX OJ)</t>
  </si>
  <si>
    <t xml:space="preserve">        AO100%JC (XOJ) QTG</t>
  </si>
  <si>
    <t xml:space="preserve">          AO100%JC (XOJ) QTG DOLE BLENDS AO 100% JC (EX OJ)</t>
  </si>
  <si>
    <t xml:space="preserve">          AO100%JC (XOJ) QTG TROPICANA AO 100% JC (EX OJ)</t>
  </si>
  <si>
    <t xml:space="preserve">          AO100%JC (XOJ) QTG TROP 50 AO 100% JC (EX OJ)</t>
  </si>
  <si>
    <t xml:space="preserve">        AO100%JC (XOJ) COCA COLA</t>
  </si>
  <si>
    <t xml:space="preserve">          AO100%JC (XOJ) COCA COLA SIMPLY AO 100% JC (EX OJ)</t>
  </si>
  <si>
    <t xml:space="preserve">          AO100%JC (XOJ) COCA COLA MINUTE MAID AO 100% JC (EX OJ)</t>
  </si>
  <si>
    <t xml:space="preserve">  CA TTL GRAPEFUIT</t>
  </si>
  <si>
    <t xml:space="preserve">          AO100%JC (XOJ) QTG TROPICANA NFC GRFT</t>
  </si>
  <si>
    <t xml:space="preserve">          AO100%JC (XOJ) COCA COLA SIMPLY NFC GRFT</t>
  </si>
  <si>
    <t xml:space="preserve">          AO100%JC (XOJ) CITRUS WORLD FLORIDAS NATURAL NFC GRFT</t>
  </si>
  <si>
    <t xml:space="preserve">          AO100%JC (XOJ) PRVLBL PRIVATE LABEL NFC GRFT</t>
  </si>
  <si>
    <t xml:space="preserve">  Total Chilled 100% Juice (Incl Super Premium)</t>
  </si>
  <si>
    <t xml:space="preserve">      CHILLED DRINKS</t>
  </si>
  <si>
    <t xml:space="preserve">        CHLDDRNK QTG</t>
  </si>
  <si>
    <t xml:space="preserve">          CHLDDRNK QTG TROPICANA</t>
  </si>
  <si>
    <t xml:space="preserve">          CHLDDRNK QTG TROP 50</t>
  </si>
  <si>
    <t xml:space="preserve">        CHLDDRNK COCA COLA</t>
  </si>
  <si>
    <t xml:space="preserve">          CHLDDRNK COCA COLA SIMPLY</t>
  </si>
  <si>
    <t xml:space="preserve">          CHLDDRNK COCA COLA MINUTE MAID</t>
  </si>
  <si>
    <t xml:space="preserve">        CHLDDRNK TAMPICO</t>
  </si>
  <si>
    <t xml:space="preserve">        CHLDDRNK PRIVATE LABEL</t>
  </si>
  <si>
    <t xml:space="preserve">        CHLDDRNK WELCH FOODS</t>
  </si>
  <si>
    <t xml:space="preserve">      CHILLED TEAS (EX SP)</t>
  </si>
  <si>
    <t xml:space="preserve">            CHLDTEA LIPTON PURE LEAF</t>
  </si>
  <si>
    <t xml:space="preserve">            CHLDTEA GOLD PEAK GOLD PEAK</t>
  </si>
  <si>
    <t xml:space="preserve">        CHLDTEA TURKEY HILL</t>
  </si>
  <si>
    <t xml:space="preserve">        CHLDTEA PRIVATE LABEL</t>
  </si>
  <si>
    <t xml:space="preserve">      CHILLED COFFEE (EX SP)</t>
  </si>
  <si>
    <t xml:space="preserve">            CHILLED COFFEE (EX SP) STARBUCKS STARBUCKS DISCOVERIES</t>
  </si>
  <si>
    <t xml:space="preserve">            CHILLED COFFEE (EX SP) INTERNATIONAL DELIGHT INTERNATIONAL DELIGHT</t>
  </si>
  <si>
    <t xml:space="preserve">          CHILLED COFFEE (EX SP) ALL OTHER MFR SILK</t>
  </si>
  <si>
    <t xml:space="preserve">          CHILLED COFFEE (EX SP) ALL OTHER MFR UPSTATE FARMS</t>
  </si>
  <si>
    <t xml:space="preserve">        CHILLED COFFEE (EX SP) GREEN MOUNTAIN COFFEE ROASTERS INC</t>
  </si>
  <si>
    <t xml:space="preserve">        CHILLED COFFEE (EX SP) PRIVATE LABEL</t>
  </si>
  <si>
    <t xml:space="preserve">        J&amp;D PCNA</t>
  </si>
  <si>
    <t xml:space="preserve">          J&amp;D TROPICANA</t>
  </si>
  <si>
    <t xml:space="preserve">          J&amp;D DOLE</t>
  </si>
  <si>
    <t xml:space="preserve">          J&amp;D LIPTON</t>
  </si>
  <si>
    <t xml:space="preserve">          J&amp;D OCEAN SPRAY</t>
  </si>
  <si>
    <t xml:space="preserve">          J&amp;D IZZE</t>
  </si>
  <si>
    <t xml:space="preserve">          J&amp;D SOBE</t>
  </si>
  <si>
    <t xml:space="preserve">        J&amp;D QTG</t>
  </si>
  <si>
    <t xml:space="preserve">            J&amp;D TROPICANA</t>
  </si>
  <si>
    <t xml:space="preserve">            J&amp;D TROPICANA TWISTER</t>
  </si>
  <si>
    <t xml:space="preserve">          J&amp;D MINUTE MAID</t>
  </si>
  <si>
    <t xml:space="preserve">          J&amp;D FUZE</t>
  </si>
  <si>
    <t xml:space="preserve">          J&amp;D KOOL AID</t>
  </si>
  <si>
    <t xml:space="preserve">          J&amp;D CAPRI SUN</t>
  </si>
  <si>
    <t xml:space="preserve">          J&amp;D COUNTRY TIME</t>
  </si>
  <si>
    <t xml:space="preserve">          J&amp;D MOTTS</t>
  </si>
  <si>
    <t xml:space="preserve">          J&amp;D SNAPPLE</t>
  </si>
  <si>
    <t xml:space="preserve">          J&amp;D HAWAIIAN PUNCH</t>
  </si>
  <si>
    <t xml:space="preserve">          J&amp;D NANTUCKET NECTARS</t>
  </si>
  <si>
    <t xml:space="preserve">          J&amp;D CAMPBELLS</t>
  </si>
  <si>
    <t xml:space="preserve">          J&amp;D V 8</t>
  </si>
  <si>
    <t xml:space="preserve">          J&amp;D ONE</t>
  </si>
  <si>
    <t xml:space="preserve">  RTD TEA TAKE HOME</t>
  </si>
  <si>
    <t xml:space="preserve">        TTL RTD TEA SS</t>
  </si>
  <si>
    <t xml:space="preserve">  PEP RTD Tea Take Home</t>
  </si>
  <si>
    <t xml:space="preserve">  PEP RTD Tea Sng Srv</t>
  </si>
  <si>
    <t xml:space="preserve">  CA PLP</t>
  </si>
  <si>
    <t xml:space="preserve">          RTDTEA LIPTON</t>
  </si>
  <si>
    <t xml:space="preserve">            RTDTEA LIPTON BRISK TEA</t>
  </si>
  <si>
    <t xml:space="preserve">  Brisk RTD Tea Take Home</t>
  </si>
  <si>
    <t xml:space="preserve">              RTDTEA LIPTON BRSK T SINGLE SERVE</t>
  </si>
  <si>
    <t xml:space="preserve">            RTDTEA LIPTON ICED TEA</t>
  </si>
  <si>
    <t xml:space="preserve">  LIT RTD Tea Take Home</t>
  </si>
  <si>
    <t xml:space="preserve">              RTDTEA LIPTON ICD T SINGLE SERVE</t>
  </si>
  <si>
    <t xml:space="preserve">                RTDTEA LIPTON ICD T MULTI-SERVE PB 128Z 1CT</t>
  </si>
  <si>
    <t xml:space="preserve">            RTDTEA LIPTON PURELEAF</t>
  </si>
  <si>
    <t xml:space="preserve">          RTDTEA SOBE</t>
  </si>
  <si>
    <t xml:space="preserve">          RTDTEA TAZO</t>
  </si>
  <si>
    <t xml:space="preserve">  KO RTD Take Home</t>
  </si>
  <si>
    <t xml:space="preserve">        TTL RTD TEA COKE SS</t>
  </si>
  <si>
    <t xml:space="preserve">          RTDTEA GOLD PEAK TM</t>
  </si>
  <si>
    <t xml:space="preserve">          RTDTEA FUZE</t>
  </si>
  <si>
    <t xml:space="preserve">          RTDTEA HONEST</t>
  </si>
  <si>
    <t xml:space="preserve">          RTDTEA SNAPPLE</t>
  </si>
  <si>
    <t xml:space="preserve">  Snapple RTD Tea Take Home</t>
  </si>
  <si>
    <t xml:space="preserve">  Snapple RTD Tea Sng Srv</t>
  </si>
  <si>
    <t xml:space="preserve">          RTDTEA ARIZONA</t>
  </si>
  <si>
    <t xml:space="preserve">  Arizona RTD Tea Take Home</t>
  </si>
  <si>
    <t xml:space="preserve">  Arizona Single Serve</t>
  </si>
  <si>
    <t xml:space="preserve">  Arizon Jug (PB &amp; GB)</t>
  </si>
  <si>
    <t xml:space="preserve">                RTDTEA AZ SINGLE SERVE CAN 23Z 1CT</t>
  </si>
  <si>
    <t xml:space="preserve">            RTDTEA NESTEA</t>
  </si>
  <si>
    <t xml:space="preserve">              RTDTEA NESTEA MULTI-PACK</t>
  </si>
  <si>
    <t xml:space="preserve">              RTDTEA NESTEA SINGLE SERVE</t>
  </si>
  <si>
    <t xml:space="preserve">          RTDTEA SWEET LEAF</t>
  </si>
  <si>
    <t xml:space="preserve">          RTDTEA TRADEWINDS</t>
  </si>
  <si>
    <t xml:space="preserve">          RTDTEA PEACE TEA</t>
  </si>
  <si>
    <t xml:space="preserve">    AO BEVERAGES</t>
  </si>
  <si>
    <t xml:space="preserve">        TTL PEPSICO AOBEV(EX EN,PWDR MX)</t>
  </si>
  <si>
    <t xml:space="preserve">      DPSG</t>
  </si>
  <si>
    <t xml:space="preserve">      NESTLE USA INC</t>
  </si>
  <si>
    <t xml:space="preserve">      PRIVATE LABEL</t>
  </si>
  <si>
    <t xml:space="preserve">      POWDERED MIXES</t>
  </si>
  <si>
    <t xml:space="preserve">        PDMX QTG</t>
  </si>
  <si>
    <t xml:space="preserve">        PDMX DPSG</t>
  </si>
  <si>
    <t xml:space="preserve">                POWDERED MIXES NESTLE</t>
  </si>
  <si>
    <t xml:space="preserve">        PDMX KRAFT FOODS INC</t>
  </si>
  <si>
    <t xml:space="preserve">          PDMX COUNTRY TIME</t>
  </si>
  <si>
    <t xml:space="preserve">          PDMX CRYSTAL LIGHT</t>
  </si>
  <si>
    <t xml:space="preserve">          PDMX KOOL AID</t>
  </si>
  <si>
    <t xml:space="preserve">          PDMX TANG</t>
  </si>
  <si>
    <t xml:space="preserve">        PDMX PRIVATE LABEL</t>
  </si>
  <si>
    <t xml:space="preserve">          ENGNUTR GATORADE RECOVER</t>
  </si>
  <si>
    <t xml:space="preserve">          ENGNUTR EAS</t>
  </si>
  <si>
    <t xml:space="preserve">          ENGNUTR MUSCLE MILK</t>
  </si>
  <si>
    <t xml:space="preserve">          ENGNUTR CORE POWER</t>
  </si>
  <si>
    <t>Sales</t>
  </si>
  <si>
    <t>% Chg</t>
  </si>
  <si>
    <t>Chg</t>
  </si>
  <si>
    <t>%Chg</t>
  </si>
  <si>
    <t>Share of Category</t>
  </si>
  <si>
    <t>Share of CSD</t>
  </si>
  <si>
    <t>KO Total 12z cans</t>
  </si>
  <si>
    <t xml:space="preserve"> KO ED*</t>
  </si>
  <si>
    <t xml:space="preserve">   Full Throttle*</t>
  </si>
  <si>
    <t xml:space="preserve">   NOS*</t>
  </si>
  <si>
    <t xml:space="preserve">* Full Throttle and NOS no longer roll up into KO Energy.  They are now Monster brands. </t>
  </si>
  <si>
    <t>Starbucks</t>
  </si>
  <si>
    <t xml:space="preserve">     KO RTD Tea Take Home</t>
  </si>
  <si>
    <t xml:space="preserve"> 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</si>
</sst>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[Red]\(0.0\)"/>
    <numFmt numFmtId="166" formatCode="0.0"/>
    <numFmt numFmtId="167" formatCode="#,##0.0"/>
    <numFmt numFmtId="168" formatCode="#,#00,;[Red]\-#,#00"/>
    <numFmt numFmtId="169" formatCode="#,#00,;[Red]\-#,#00,"/>
    <numFmt numFmtId="170" formatCode="&quot;$&quot;#,##0;\-&quot;$&quot;#,##0"/>
    <numFmt numFmtId="171" formatCode="0.0_);\(0.0\)"/>
    <numFmt numFmtId="172" formatCode="&quot;$&quot;#,##0.00"/>
  </numFmts>
  <fonts count="20" x14ac:knownFonts="1">
    <font>
      <sz val="10"/>
      <name val="Arial"/>
    </font>
    <font>
      <sz val="11"/>
      <color theme="1"/>
      <name val="Calibri"/>
      <scheme val="minor"/>
    </font>
    <font>
      <b/>
      <sz val="10"/>
      <name val="Arial"/>
    </font>
    <font>
      <b/>
      <sz val="16"/>
      <name val="Arial"/>
    </font>
    <font>
      <sz val="10"/>
      <color theme="1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b/>
      <sz val="18"/>
      <name val="Calibri"/>
      <scheme val="minor"/>
    </font>
    <font>
      <sz val="18"/>
      <name val="Calibri"/>
      <scheme val="minor"/>
    </font>
    <font>
      <sz val="9"/>
      <name val="Calibri"/>
      <scheme val="minor"/>
    </font>
    <font>
      <u/>
      <sz val="18"/>
      <name val="Calibri"/>
      <scheme val="minor"/>
    </font>
    <font>
      <b/>
      <sz val="9"/>
      <name val="Calibri"/>
      <scheme val="minor"/>
    </font>
    <font>
      <b/>
      <sz val="10"/>
      <color theme="0"/>
      <name val="Calibri"/>
      <scheme val="minor"/>
    </font>
    <font>
      <sz val="10"/>
      <color indexed="9"/>
      <name val="Calibri"/>
      <scheme val="minor"/>
    </font>
    <font>
      <sz val="9"/>
      <color indexed="9"/>
      <name val="Calibri"/>
      <scheme val="minor"/>
    </font>
    <font>
      <b/>
      <sz val="14"/>
      <name val="Calibri"/>
      <scheme val="minor"/>
    </font>
    <font>
      <b/>
      <sz val="18"/>
      <name val="Arial"/>
    </font>
    <font>
      <sz val="18"/>
      <name val="Arial"/>
    </font>
    <font>
      <sz val="16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0" tint="-0.24988555558946501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4" tint="-0.24985503707998902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theme="0" tint="-0.349894711142307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8855555894650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horizontal="center" wrapText="1"/>
    </xf>
    <xf numFmtId="9" fontId="19" fillId="0" borderId="0"/>
    <xf numFmtId="44" fontId="19" fillId="0" borderId="0"/>
    <xf numFmtId="42" fontId="19" fillId="0" borderId="0"/>
    <xf numFmtId="43" fontId="19" fillId="0" borderId="0"/>
    <xf numFmtId="41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0" fontId="19" fillId="0" borderId="0"/>
    <xf numFmtId="0" fontId="19" fillId="0" borderId="0">
      <alignment horizontal="center" wrapText="1"/>
    </xf>
    <xf numFmtId="0" fontId="19" fillId="0" borderId="0"/>
    <xf numFmtId="43" fontId="1" fillId="0" borderId="0"/>
    <xf numFmtId="43" fontId="1" fillId="0" borderId="0"/>
    <xf numFmtId="0" fontId="19" fillId="0" borderId="0">
      <alignment horizontal="center" wrapText="1"/>
    </xf>
    <xf numFmtId="43" fontId="1" fillId="0" borderId="0"/>
    <xf numFmtId="43" fontId="1" fillId="0" borderId="0"/>
    <xf numFmtId="43" fontId="19" fillId="0" borderId="0"/>
  </cellStyleXfs>
  <cellXfs count="368">
    <xf numFmtId="0" fontId="0" fillId="0" borderId="0" xfId="0" applyAlignment="1"/>
    <xf numFmtId="169" fontId="12" fillId="11" borderId="8" xfId="0" applyNumberFormat="1" applyFont="1" applyFill="1" applyBorder="1" applyAlignment="1">
      <alignment horizontal="center" wrapText="1"/>
    </xf>
    <xf numFmtId="169" fontId="12" fillId="11" borderId="9" xfId="0" applyNumberFormat="1" applyFont="1" applyFill="1" applyBorder="1" applyAlignment="1">
      <alignment horizontal="center" wrapText="1"/>
    </xf>
    <xf numFmtId="169" fontId="12" fillId="11" borderId="23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left"/>
    </xf>
    <xf numFmtId="166" fontId="6" fillId="12" borderId="8" xfId="0" applyNumberFormat="1" applyFont="1" applyFill="1" applyBorder="1" applyAlignment="1">
      <alignment horizontal="center" wrapText="1"/>
    </xf>
    <xf numFmtId="166" fontId="6" fillId="12" borderId="38" xfId="0" applyNumberFormat="1" applyFont="1" applyFill="1" applyBorder="1" applyAlignment="1">
      <alignment horizontal="center" wrapText="1"/>
    </xf>
    <xf numFmtId="169" fontId="6" fillId="12" borderId="37" xfId="0" applyNumberFormat="1" applyFont="1" applyFill="1" applyBorder="1" applyAlignment="1">
      <alignment horizontal="center" wrapText="1"/>
    </xf>
    <xf numFmtId="169" fontId="6" fillId="12" borderId="23" xfId="0" applyNumberFormat="1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/>
    <xf numFmtId="0" fontId="0" fillId="0" borderId="3" xfId="0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70" fontId="0" fillId="4" borderId="1" xfId="0" applyNumberFormat="1" applyFont="1" applyFill="1" applyBorder="1" applyAlignment="1">
      <alignment vertical="center"/>
    </xf>
    <xf numFmtId="170" fontId="0" fillId="3" borderId="1" xfId="0" applyNumberFormat="1" applyFont="1" applyFill="1" applyBorder="1" applyAlignment="1">
      <alignment vertical="center"/>
    </xf>
    <xf numFmtId="167" fontId="0" fillId="3" borderId="1" xfId="0" applyNumberFormat="1" applyFont="1" applyFill="1" applyBorder="1" applyAlignment="1">
      <alignment vertical="center"/>
    </xf>
    <xf numFmtId="2" fontId="0" fillId="0" borderId="0" xfId="0" applyNumberFormat="1" applyAlignment="1"/>
    <xf numFmtId="0" fontId="0" fillId="5" borderId="1" xfId="0" applyFont="1" applyFill="1" applyBorder="1" applyAlignment="1">
      <alignment horizontal="left" vertical="center"/>
    </xf>
    <xf numFmtId="170" fontId="0" fillId="5" borderId="1" xfId="0" applyNumberFormat="1" applyFont="1" applyFill="1" applyBorder="1" applyAlignment="1">
      <alignment vertical="center"/>
    </xf>
    <xf numFmtId="0" fontId="19" fillId="0" borderId="0" xfId="14">
      <alignment horizontal="center" wrapText="1"/>
    </xf>
    <xf numFmtId="0" fontId="0" fillId="0" borderId="0" xfId="14" applyFont="1">
      <alignment horizontal="center" wrapText="1"/>
    </xf>
    <xf numFmtId="0" fontId="19" fillId="0" borderId="0" xfId="14" applyFill="1">
      <alignment horizontal="center" wrapText="1"/>
    </xf>
    <xf numFmtId="0" fontId="0" fillId="5" borderId="0" xfId="0" applyFill="1" applyAlignment="1"/>
    <xf numFmtId="0" fontId="0" fillId="0" borderId="0" xfId="0" applyFont="1" applyAlignment="1"/>
    <xf numFmtId="14" fontId="0" fillId="0" borderId="0" xfId="0" applyNumberFormat="1" applyAlignment="1"/>
    <xf numFmtId="0" fontId="0" fillId="6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2" borderId="1" xfId="14" applyFont="1" applyFill="1" applyBorder="1" applyAlignment="1">
      <alignment horizontal="left" vertical="top"/>
    </xf>
    <xf numFmtId="0" fontId="19" fillId="0" borderId="0" xfId="14" applyAlignment="1">
      <alignment horizontal="left" vertical="top" wrapText="1"/>
    </xf>
    <xf numFmtId="0" fontId="19" fillId="0" borderId="0" xfId="14" applyFill="1" applyAlignment="1">
      <alignment horizontal="left" wrapText="1"/>
    </xf>
    <xf numFmtId="0" fontId="0" fillId="0" borderId="0" xfId="14" applyFont="1" applyFill="1" applyBorder="1" applyAlignment="1">
      <alignment horizontal="left"/>
    </xf>
    <xf numFmtId="170" fontId="0" fillId="3" borderId="4" xfId="0" applyNumberFormat="1" applyFont="1" applyFill="1" applyBorder="1" applyAlignment="1">
      <alignment vertical="center"/>
    </xf>
    <xf numFmtId="0" fontId="0" fillId="2" borderId="5" xfId="14" applyFont="1" applyFill="1" applyBorder="1" applyAlignment="1">
      <alignment horizontal="left" vertical="top"/>
    </xf>
    <xf numFmtId="0" fontId="0" fillId="0" borderId="0" xfId="14" applyFont="1" applyFill="1" applyBorder="1" applyAlignment="1">
      <alignment horizontal="left" vertical="top"/>
    </xf>
    <xf numFmtId="166" fontId="5" fillId="0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9" fillId="0" borderId="0" xfId="14" applyAlignment="1">
      <alignment horizontal="center"/>
    </xf>
    <xf numFmtId="166" fontId="0" fillId="3" borderId="1" xfId="0" applyNumberFormat="1" applyFont="1" applyFill="1" applyBorder="1" applyAlignment="1">
      <alignment vertical="center"/>
    </xf>
    <xf numFmtId="166" fontId="0" fillId="5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left" wrapText="1"/>
    </xf>
    <xf numFmtId="166" fontId="0" fillId="4" borderId="1" xfId="0" applyNumberFormat="1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8" fillId="0" borderId="0" xfId="18" applyFont="1">
      <alignment horizontal="center" wrapText="1"/>
    </xf>
    <xf numFmtId="0" fontId="9" fillId="0" borderId="0" xfId="18" applyFont="1" applyFill="1" applyAlignment="1">
      <alignment horizontal="center"/>
    </xf>
    <xf numFmtId="0" fontId="10" fillId="0" borderId="0" xfId="18" applyFont="1" applyBorder="1">
      <alignment horizontal="center" wrapText="1"/>
    </xf>
    <xf numFmtId="166" fontId="5" fillId="0" borderId="7" xfId="4" applyNumberFormat="1" applyFont="1" applyFill="1" applyBorder="1" applyAlignment="1">
      <alignment horizontal="right"/>
    </xf>
    <xf numFmtId="166" fontId="5" fillId="0" borderId="0" xfId="18" applyNumberFormat="1" applyFont="1" applyFill="1" applyBorder="1" applyAlignment="1">
      <alignment horizontal="right"/>
    </xf>
    <xf numFmtId="164" fontId="6" fillId="9" borderId="8" xfId="4" applyNumberFormat="1" applyFont="1" applyFill="1" applyBorder="1"/>
    <xf numFmtId="166" fontId="5" fillId="9" borderId="9" xfId="18" applyNumberFormat="1" applyFont="1" applyFill="1" applyBorder="1" applyAlignment="1">
      <alignment horizontal="right"/>
    </xf>
    <xf numFmtId="166" fontId="5" fillId="0" borderId="10" xfId="18" applyNumberFormat="1" applyFont="1" applyFill="1" applyBorder="1" applyAlignment="1">
      <alignment horizontal="right"/>
    </xf>
    <xf numFmtId="0" fontId="5" fillId="0" borderId="6" xfId="18" applyFont="1" applyFill="1" applyBorder="1" applyAlignment="1">
      <alignment horizontal="left" wrapText="1"/>
    </xf>
    <xf numFmtId="0" fontId="5" fillId="0" borderId="11" xfId="18" applyFont="1" applyFill="1" applyBorder="1" applyAlignment="1">
      <alignment horizontal="left" wrapText="1"/>
    </xf>
    <xf numFmtId="0" fontId="9" fillId="0" borderId="0" xfId="18" applyFo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4" borderId="0" xfId="0" applyFont="1" applyFill="1" applyAlignment="1"/>
    <xf numFmtId="3" fontId="8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4" borderId="0" xfId="0" applyFont="1" applyFill="1" applyAlignment="1"/>
    <xf numFmtId="0" fontId="5" fillId="0" borderId="0" xfId="0" applyFont="1" applyAlignment="1"/>
    <xf numFmtId="164" fontId="4" fillId="10" borderId="12" xfId="20" applyNumberFormat="1" applyFont="1" applyFill="1" applyBorder="1" applyAlignment="1">
      <alignment horizontal="center" wrapText="1"/>
    </xf>
    <xf numFmtId="164" fontId="4" fillId="10" borderId="13" xfId="20" applyNumberFormat="1" applyFont="1" applyFill="1" applyBorder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4" borderId="0" xfId="0" applyFont="1" applyFill="1" applyAlignment="1"/>
    <xf numFmtId="0" fontId="8" fillId="0" borderId="0" xfId="0" applyFont="1" applyFill="1" applyAlignment="1"/>
    <xf numFmtId="0" fontId="6" fillId="0" borderId="14" xfId="0" applyFont="1" applyFill="1" applyBorder="1" applyAlignment="1">
      <alignment horizontal="left"/>
    </xf>
    <xf numFmtId="166" fontId="5" fillId="0" borderId="7" xfId="0" applyNumberFormat="1" applyFont="1" applyBorder="1" applyAlignment="1">
      <alignment horizontal="right"/>
    </xf>
    <xf numFmtId="166" fontId="5" fillId="0" borderId="15" xfId="0" applyNumberFormat="1" applyFont="1" applyFill="1" applyBorder="1" applyAlignment="1">
      <alignment horizontal="right"/>
    </xf>
    <xf numFmtId="166" fontId="5" fillId="0" borderId="16" xfId="0" applyNumberFormat="1" applyFont="1" applyFill="1" applyBorder="1" applyAlignment="1">
      <alignment horizontal="right"/>
    </xf>
    <xf numFmtId="166" fontId="5" fillId="0" borderId="17" xfId="0" applyNumberFormat="1" applyFont="1" applyFill="1" applyBorder="1" applyAlignment="1">
      <alignment horizontal="right"/>
    </xf>
    <xf numFmtId="166" fontId="5" fillId="9" borderId="18" xfId="0" applyNumberFormat="1" applyFont="1" applyFill="1" applyBorder="1" applyAlignment="1">
      <alignment horizontal="right"/>
    </xf>
    <xf numFmtId="171" fontId="4" fillId="0" borderId="19" xfId="2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71" fontId="4" fillId="0" borderId="20" xfId="20" applyNumberFormat="1" applyFont="1" applyFill="1" applyBorder="1" applyAlignment="1">
      <alignment horizontal="right"/>
    </xf>
    <xf numFmtId="168" fontId="9" fillId="0" borderId="0" xfId="4" applyNumberFormat="1" applyFont="1" applyFill="1" applyBorder="1" applyAlignment="1">
      <alignment horizontal="right"/>
    </xf>
    <xf numFmtId="169" fontId="9" fillId="0" borderId="0" xfId="4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71" fontId="4" fillId="0" borderId="21" xfId="20" applyNumberFormat="1" applyFont="1" applyFill="1" applyBorder="1" applyAlignment="1">
      <alignment horizontal="right"/>
    </xf>
    <xf numFmtId="166" fontId="5" fillId="9" borderId="9" xfId="0" applyNumberFormat="1" applyFont="1" applyFill="1" applyBorder="1" applyAlignment="1">
      <alignment horizontal="right"/>
    </xf>
    <xf numFmtId="166" fontId="5" fillId="0" borderId="22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 wrapText="1"/>
    </xf>
    <xf numFmtId="0" fontId="9" fillId="0" borderId="0" xfId="0" applyFont="1" applyAlignment="1"/>
    <xf numFmtId="3" fontId="9" fillId="0" borderId="0" xfId="0" applyNumberFormat="1" applyFont="1" applyBorder="1" applyAlignment="1">
      <alignment horizontal="right"/>
    </xf>
    <xf numFmtId="166" fontId="5" fillId="9" borderId="22" xfId="4" applyNumberFormat="1" applyFont="1" applyFill="1" applyBorder="1" applyAlignment="1">
      <alignment horizontal="right"/>
    </xf>
    <xf numFmtId="0" fontId="6" fillId="9" borderId="23" xfId="15" applyFont="1" applyFill="1" applyBorder="1" applyAlignment="1">
      <alignment horizontal="left" vertical="center"/>
    </xf>
    <xf numFmtId="166" fontId="5" fillId="9" borderId="9" xfId="4" applyNumberFormat="1" applyFont="1" applyFill="1" applyBorder="1" applyAlignment="1">
      <alignment horizontal="right"/>
    </xf>
    <xf numFmtId="0" fontId="5" fillId="10" borderId="6" xfId="15" applyFont="1" applyFill="1" applyBorder="1" applyAlignment="1">
      <alignment horizontal="left" vertical="center"/>
    </xf>
    <xf numFmtId="166" fontId="5" fillId="10" borderId="0" xfId="4" applyNumberFormat="1" applyFont="1" applyFill="1" applyBorder="1" applyAlignment="1">
      <alignment horizontal="right"/>
    </xf>
    <xf numFmtId="0" fontId="5" fillId="0" borderId="6" xfId="15" applyFont="1" applyFill="1" applyBorder="1" applyAlignment="1">
      <alignment horizontal="left" vertical="center"/>
    </xf>
    <xf numFmtId="166" fontId="5" fillId="0" borderId="0" xfId="4" applyNumberFormat="1" applyFont="1" applyFill="1" applyBorder="1" applyAlignment="1">
      <alignment horizontal="right"/>
    </xf>
    <xf numFmtId="0" fontId="5" fillId="0" borderId="11" xfId="15" applyFont="1" applyFill="1" applyBorder="1" applyAlignment="1">
      <alignment horizontal="left" vertical="center"/>
    </xf>
    <xf numFmtId="166" fontId="5" fillId="0" borderId="10" xfId="4" applyNumberFormat="1" applyFont="1" applyFill="1" applyBorder="1" applyAlignment="1">
      <alignment horizontal="right"/>
    </xf>
    <xf numFmtId="166" fontId="5" fillId="9" borderId="0" xfId="4" applyNumberFormat="1" applyFont="1" applyFill="1" applyBorder="1" applyAlignment="1">
      <alignment horizontal="right"/>
    </xf>
    <xf numFmtId="166" fontId="5" fillId="9" borderId="10" xfId="4" applyNumberFormat="1" applyFont="1" applyFill="1" applyBorder="1" applyAlignment="1">
      <alignment horizontal="right"/>
    </xf>
    <xf numFmtId="169" fontId="5" fillId="0" borderId="0" xfId="21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1"/>
    </xf>
    <xf numFmtId="169" fontId="5" fillId="0" borderId="0" xfId="4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2"/>
    </xf>
    <xf numFmtId="170" fontId="0" fillId="7" borderId="1" xfId="0" applyNumberFormat="1" applyFont="1" applyFill="1" applyBorder="1" applyAlignment="1">
      <alignment vertical="center"/>
    </xf>
    <xf numFmtId="0" fontId="9" fillId="0" borderId="0" xfId="18" applyFont="1" applyFill="1">
      <alignment horizontal="center" wrapText="1"/>
    </xf>
    <xf numFmtId="0" fontId="9" fillId="0" borderId="0" xfId="18" applyFont="1" applyFill="1" applyBorder="1">
      <alignment horizontal="center" wrapText="1"/>
    </xf>
    <xf numFmtId="0" fontId="8" fillId="0" borderId="0" xfId="18" applyFont="1" applyAlignment="1">
      <alignment horizontal="left" wrapText="1"/>
    </xf>
    <xf numFmtId="169" fontId="8" fillId="0" borderId="0" xfId="18" applyNumberFormat="1" applyFont="1" applyBorder="1" applyAlignment="1">
      <alignment horizontal="right"/>
    </xf>
    <xf numFmtId="0" fontId="11" fillId="0" borderId="0" xfId="18" applyFont="1">
      <alignment horizontal="center" wrapText="1"/>
    </xf>
    <xf numFmtId="0" fontId="11" fillId="0" borderId="0" xfId="18" applyFont="1" applyAlignment="1">
      <alignment horizontal="left" wrapText="1"/>
    </xf>
    <xf numFmtId="0" fontId="11" fillId="0" borderId="0" xfId="18" applyFont="1" applyFill="1">
      <alignment horizontal="center" wrapText="1"/>
    </xf>
    <xf numFmtId="0" fontId="11" fillId="0" borderId="0" xfId="18" applyFont="1" applyFill="1" applyBorder="1">
      <alignment horizontal="center" wrapText="1"/>
    </xf>
    <xf numFmtId="0" fontId="7" fillId="0" borderId="0" xfId="18" applyFont="1">
      <alignment horizontal="center" wrapText="1"/>
    </xf>
    <xf numFmtId="0" fontId="14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horizontal="center"/>
    </xf>
    <xf numFmtId="164" fontId="4" fillId="10" borderId="24" xfId="20" applyNumberFormat="1" applyFont="1" applyFill="1" applyBorder="1" applyAlignment="1">
      <alignment horizontal="center" wrapText="1"/>
    </xf>
    <xf numFmtId="164" fontId="4" fillId="0" borderId="0" xfId="20" applyNumberFormat="1" applyFont="1" applyFill="1" applyBorder="1" applyAlignment="1">
      <alignment horizontal="center" wrapText="1"/>
    </xf>
    <xf numFmtId="3" fontId="9" fillId="0" borderId="0" xfId="18" applyNumberFormat="1" applyFont="1" applyFill="1" applyBorder="1" applyAlignment="1">
      <alignment horizontal="center" vertical="center" wrapText="1"/>
    </xf>
    <xf numFmtId="0" fontId="5" fillId="9" borderId="0" xfId="18" applyFont="1" applyFill="1">
      <alignment horizontal="center" wrapText="1"/>
    </xf>
    <xf numFmtId="0" fontId="6" fillId="9" borderId="14" xfId="18" applyFont="1" applyFill="1" applyBorder="1" applyAlignment="1">
      <alignment horizontal="left"/>
    </xf>
    <xf numFmtId="166" fontId="5" fillId="9" borderId="22" xfId="18" applyNumberFormat="1" applyFont="1" applyFill="1" applyBorder="1" applyAlignment="1">
      <alignment horizontal="right"/>
    </xf>
    <xf numFmtId="0" fontId="9" fillId="9" borderId="0" xfId="18" applyFont="1" applyFill="1">
      <alignment horizontal="center" wrapText="1"/>
    </xf>
    <xf numFmtId="166" fontId="5" fillId="9" borderId="8" xfId="18" applyNumberFormat="1" applyFont="1" applyFill="1" applyBorder="1" applyAlignment="1">
      <alignment horizontal="right"/>
    </xf>
    <xf numFmtId="166" fontId="5" fillId="10" borderId="0" xfId="18" applyNumberFormat="1" applyFont="1" applyFill="1" applyBorder="1" applyAlignment="1">
      <alignment horizontal="right"/>
    </xf>
    <xf numFmtId="166" fontId="5" fillId="10" borderId="20" xfId="18" applyNumberFormat="1" applyFont="1" applyFill="1" applyBorder="1" applyAlignment="1">
      <alignment horizontal="right"/>
    </xf>
    <xf numFmtId="0" fontId="9" fillId="10" borderId="0" xfId="18" applyFont="1" applyFill="1">
      <alignment horizontal="center" wrapText="1"/>
    </xf>
    <xf numFmtId="166" fontId="5" fillId="0" borderId="20" xfId="18" applyNumberFormat="1" applyFont="1" applyFill="1" applyBorder="1" applyAlignment="1">
      <alignment horizontal="right"/>
    </xf>
    <xf numFmtId="166" fontId="5" fillId="0" borderId="21" xfId="18" applyNumberFormat="1" applyFont="1" applyFill="1" applyBorder="1" applyAlignment="1">
      <alignment horizontal="right"/>
    </xf>
    <xf numFmtId="166" fontId="6" fillId="9" borderId="23" xfId="18" applyNumberFormat="1" applyFont="1" applyFill="1" applyBorder="1" applyAlignment="1">
      <alignment horizontal="left" wrapText="1"/>
    </xf>
    <xf numFmtId="166" fontId="5" fillId="9" borderId="6" xfId="18" applyNumberFormat="1" applyFont="1" applyFill="1" applyBorder="1" applyAlignment="1">
      <alignment horizontal="left" wrapText="1"/>
    </xf>
    <xf numFmtId="166" fontId="5" fillId="9" borderId="0" xfId="18" applyNumberFormat="1" applyFont="1" applyFill="1" applyBorder="1" applyAlignment="1">
      <alignment horizontal="right"/>
    </xf>
    <xf numFmtId="166" fontId="5" fillId="9" borderId="20" xfId="18" applyNumberFormat="1" applyFont="1" applyFill="1" applyBorder="1" applyAlignment="1">
      <alignment horizontal="right"/>
    </xf>
    <xf numFmtId="166" fontId="5" fillId="9" borderId="11" xfId="18" applyNumberFormat="1" applyFont="1" applyFill="1" applyBorder="1" applyAlignment="1">
      <alignment horizontal="left" wrapText="1"/>
    </xf>
    <xf numFmtId="166" fontId="5" fillId="9" borderId="10" xfId="18" applyNumberFormat="1" applyFont="1" applyFill="1" applyBorder="1" applyAlignment="1">
      <alignment horizontal="right"/>
    </xf>
    <xf numFmtId="166" fontId="5" fillId="9" borderId="21" xfId="18" applyNumberFormat="1" applyFont="1" applyFill="1" applyBorder="1" applyAlignment="1">
      <alignment horizontal="right"/>
    </xf>
    <xf numFmtId="166" fontId="5" fillId="10" borderId="6" xfId="18" applyNumberFormat="1" applyFont="1" applyFill="1" applyBorder="1" applyAlignment="1">
      <alignment horizontal="left" wrapText="1"/>
    </xf>
    <xf numFmtId="166" fontId="5" fillId="10" borderId="6" xfId="18" applyNumberFormat="1" applyFont="1" applyFill="1" applyBorder="1" applyAlignment="1">
      <alignment horizontal="left" wrapText="1" indent="1"/>
    </xf>
    <xf numFmtId="166" fontId="5" fillId="0" borderId="6" xfId="18" applyNumberFormat="1" applyFont="1" applyFill="1" applyBorder="1" applyAlignment="1">
      <alignment horizontal="left" wrapText="1"/>
    </xf>
    <xf numFmtId="166" fontId="5" fillId="0" borderId="6" xfId="18" applyNumberFormat="1" applyFont="1" applyFill="1" applyBorder="1" applyAlignment="1">
      <alignment horizontal="left" wrapText="1" indent="1"/>
    </xf>
    <xf numFmtId="166" fontId="5" fillId="10" borderId="6" xfId="18" applyNumberFormat="1" applyFont="1" applyFill="1" applyBorder="1" applyAlignment="1">
      <alignment horizontal="left" wrapText="1" indent="2"/>
    </xf>
    <xf numFmtId="166" fontId="5" fillId="0" borderId="6" xfId="18" applyNumberFormat="1" applyFont="1" applyFill="1" applyBorder="1" applyAlignment="1">
      <alignment horizontal="left" wrapText="1" indent="2"/>
    </xf>
    <xf numFmtId="166" fontId="5" fillId="0" borderId="11" xfId="18" applyNumberFormat="1" applyFont="1" applyFill="1" applyBorder="1" applyAlignment="1">
      <alignment horizontal="left" wrapText="1"/>
    </xf>
    <xf numFmtId="166" fontId="5" fillId="10" borderId="0" xfId="18" applyNumberFormat="1" applyFont="1" applyFill="1" applyAlignment="1">
      <alignment horizontal="right" wrapText="1"/>
    </xf>
    <xf numFmtId="165" fontId="5" fillId="10" borderId="6" xfId="18" applyNumberFormat="1" applyFont="1" applyFill="1" applyBorder="1" applyAlignment="1">
      <alignment horizontal="left" indent="1"/>
    </xf>
    <xf numFmtId="165" fontId="5" fillId="10" borderId="6" xfId="18" applyNumberFormat="1" applyFont="1" applyFill="1" applyBorder="1" applyAlignment="1">
      <alignment horizontal="left" indent="2"/>
    </xf>
    <xf numFmtId="165" fontId="5" fillId="10" borderId="6" xfId="18" applyNumberFormat="1" applyFont="1" applyFill="1" applyBorder="1" applyAlignment="1">
      <alignment horizontal="left" indent="3"/>
    </xf>
    <xf numFmtId="166" fontId="5" fillId="0" borderId="0" xfId="18" applyNumberFormat="1" applyFont="1" applyFill="1" applyAlignment="1">
      <alignment horizontal="right" wrapText="1"/>
    </xf>
    <xf numFmtId="165" fontId="5" fillId="0" borderId="6" xfId="18" applyNumberFormat="1" applyFont="1" applyFill="1" applyBorder="1" applyAlignment="1">
      <alignment horizontal="left" indent="1"/>
    </xf>
    <xf numFmtId="165" fontId="5" fillId="0" borderId="6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1"/>
    </xf>
    <xf numFmtId="165" fontId="5" fillId="0" borderId="11" xfId="18" applyNumberFormat="1" applyFont="1" applyFill="1" applyBorder="1" applyAlignment="1">
      <alignment horizontal="left" indent="1"/>
    </xf>
    <xf numFmtId="166" fontId="5" fillId="0" borderId="10" xfId="18" applyNumberFormat="1" applyFont="1" applyFill="1" applyBorder="1" applyAlignment="1">
      <alignment horizontal="right" wrapText="1"/>
    </xf>
    <xf numFmtId="165" fontId="5" fillId="10" borderId="6" xfId="18" applyNumberFormat="1" applyFont="1" applyFill="1" applyBorder="1" applyAlignment="1">
      <alignment horizontal="left"/>
    </xf>
    <xf numFmtId="165" fontId="5" fillId="0" borderId="6" xfId="18" applyNumberFormat="1" applyFont="1" applyFill="1" applyBorder="1" applyAlignment="1">
      <alignment horizontal="left"/>
    </xf>
    <xf numFmtId="166" fontId="9" fillId="0" borderId="0" xfId="18" applyNumberFormat="1" applyFont="1" applyFill="1" applyBorder="1" applyAlignment="1">
      <alignment horizontal="right"/>
    </xf>
    <xf numFmtId="166" fontId="5" fillId="9" borderId="6" xfId="18" applyNumberFormat="1" applyFont="1" applyFill="1" applyBorder="1" applyAlignment="1">
      <alignment horizontal="left" wrapText="1" indent="2"/>
    </xf>
    <xf numFmtId="169" fontId="9" fillId="0" borderId="6" xfId="4" applyNumberFormat="1" applyFont="1" applyFill="1" applyBorder="1" applyAlignment="1">
      <alignment horizontal="right"/>
    </xf>
    <xf numFmtId="166" fontId="5" fillId="10" borderId="6" xfId="18" applyNumberFormat="1" applyFont="1" applyFill="1" applyBorder="1" applyAlignment="1">
      <alignment horizontal="left" wrapText="1" indent="3"/>
    </xf>
    <xf numFmtId="166" fontId="5" fillId="10" borderId="6" xfId="18" applyNumberFormat="1" applyFont="1" applyFill="1" applyBorder="1" applyAlignment="1">
      <alignment horizontal="left" wrapText="1" indent="4"/>
    </xf>
    <xf numFmtId="166" fontId="5" fillId="0" borderId="6" xfId="18" applyNumberFormat="1" applyFont="1" applyFill="1" applyBorder="1" applyAlignment="1">
      <alignment horizontal="left" wrapText="1" indent="3"/>
    </xf>
    <xf numFmtId="166" fontId="5" fillId="0" borderId="6" xfId="18" applyNumberFormat="1" applyFont="1" applyFill="1" applyBorder="1" applyAlignment="1">
      <alignment wrapText="1"/>
    </xf>
    <xf numFmtId="166" fontId="5" fillId="10" borderId="6" xfId="18" applyNumberFormat="1" applyFont="1" applyFill="1" applyBorder="1" applyAlignment="1">
      <alignment horizontal="left" indent="2"/>
    </xf>
    <xf numFmtId="166" fontId="5" fillId="10" borderId="6" xfId="18" applyNumberFormat="1" applyFont="1" applyFill="1" applyBorder="1" applyAlignment="1">
      <alignment horizontal="left" indent="1"/>
    </xf>
    <xf numFmtId="165" fontId="5" fillId="0" borderId="6" xfId="18" applyNumberFormat="1" applyFont="1" applyFill="1" applyBorder="1" applyAlignment="1">
      <alignment horizontal="left" wrapText="1"/>
    </xf>
    <xf numFmtId="166" fontId="5" fillId="0" borderId="11" xfId="18" applyNumberFormat="1" applyFont="1" applyFill="1" applyBorder="1" applyAlignment="1">
      <alignment wrapText="1"/>
    </xf>
    <xf numFmtId="166" fontId="5" fillId="0" borderId="10" xfId="18" applyNumberFormat="1" applyFont="1" applyFill="1" applyBorder="1" applyAlignment="1">
      <alignment horizontal="left" wrapText="1"/>
    </xf>
    <xf numFmtId="0" fontId="5" fillId="10" borderId="6" xfId="18" applyFont="1" applyFill="1" applyBorder="1" applyAlignment="1">
      <alignment horizontal="left" wrapText="1"/>
    </xf>
    <xf numFmtId="0" fontId="5" fillId="0" borderId="6" xfId="18" applyFont="1" applyFill="1" applyBorder="1" applyAlignment="1">
      <alignment horizontal="left" wrapText="1" indent="1"/>
    </xf>
    <xf numFmtId="166" fontId="5" fillId="0" borderId="25" xfId="18" applyNumberFormat="1" applyFont="1" applyFill="1" applyBorder="1" applyAlignment="1">
      <alignment horizontal="right"/>
    </xf>
    <xf numFmtId="166" fontId="5" fillId="0" borderId="26" xfId="18" applyNumberFormat="1" applyFont="1" applyFill="1" applyBorder="1" applyAlignment="1">
      <alignment horizontal="right"/>
    </xf>
    <xf numFmtId="0" fontId="5" fillId="10" borderId="6" xfId="18" applyFont="1" applyFill="1" applyBorder="1" applyAlignment="1">
      <alignment horizontal="left" wrapText="1" indent="2"/>
    </xf>
    <xf numFmtId="0" fontId="5" fillId="0" borderId="6" xfId="18" applyFont="1" applyFill="1" applyBorder="1" applyAlignment="1">
      <alignment horizontal="left" wrapText="1" indent="2"/>
    </xf>
    <xf numFmtId="166" fontId="5" fillId="1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2"/>
    </xf>
    <xf numFmtId="166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1"/>
    </xf>
    <xf numFmtId="169" fontId="5" fillId="0" borderId="6" xfId="4" applyNumberFormat="1" applyFont="1" applyFill="1" applyBorder="1" applyAlignment="1">
      <alignment horizontal="left" indent="2"/>
    </xf>
    <xf numFmtId="169" fontId="5" fillId="0" borderId="6" xfId="4" applyNumberFormat="1" applyFont="1" applyFill="1" applyBorder="1" applyAlignment="1">
      <alignment horizontal="left" indent="1"/>
    </xf>
    <xf numFmtId="166" fontId="5" fillId="0" borderId="0" xfId="18" applyNumberFormat="1" applyFont="1" applyFill="1" applyBorder="1" applyAlignment="1">
      <alignment horizontal="left" wrapText="1" indent="3"/>
    </xf>
    <xf numFmtId="1" fontId="5" fillId="0" borderId="6" xfId="18" applyNumberFormat="1" applyFont="1" applyFill="1" applyBorder="1" applyAlignment="1">
      <alignment horizontal="left" wrapText="1" indent="1"/>
    </xf>
    <xf numFmtId="1" fontId="5" fillId="0" borderId="6" xfId="18" applyNumberFormat="1" applyFont="1" applyFill="1" applyBorder="1" applyAlignment="1">
      <alignment horizontal="left" wrapText="1" indent="2"/>
    </xf>
    <xf numFmtId="166" fontId="5" fillId="0" borderId="11" xfId="18" applyNumberFormat="1" applyFont="1" applyFill="1" applyBorder="1" applyAlignment="1">
      <alignment horizontal="left" wrapText="1" indent="1"/>
    </xf>
    <xf numFmtId="0" fontId="9" fillId="0" borderId="0" xfId="18" applyFont="1" applyAlignment="1">
      <alignment horizontal="left" wrapText="1"/>
    </xf>
    <xf numFmtId="169" fontId="9" fillId="0" borderId="0" xfId="18" applyNumberFormat="1" applyFont="1" applyBorder="1">
      <alignment horizontal="center" wrapText="1"/>
    </xf>
    <xf numFmtId="166" fontId="9" fillId="0" borderId="0" xfId="18" applyNumberFormat="1" applyFont="1" applyBorder="1">
      <alignment horizontal="center" wrapText="1"/>
    </xf>
    <xf numFmtId="169" fontId="9" fillId="0" borderId="0" xfId="18" applyNumberFormat="1" applyFont="1">
      <alignment horizontal="center" wrapText="1"/>
    </xf>
    <xf numFmtId="166" fontId="9" fillId="0" borderId="0" xfId="18" applyNumberFormat="1" applyFont="1">
      <alignment horizontal="center" wrapText="1"/>
    </xf>
    <xf numFmtId="172" fontId="0" fillId="7" borderId="1" xfId="0" applyNumberFormat="1" applyFont="1" applyFill="1" applyBorder="1" applyAlignment="1">
      <alignment vertical="center"/>
    </xf>
    <xf numFmtId="166" fontId="0" fillId="7" borderId="1" xfId="0" applyNumberFormat="1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horizontal="right"/>
    </xf>
    <xf numFmtId="168" fontId="5" fillId="9" borderId="9" xfId="4" applyNumberFormat="1" applyFont="1" applyFill="1" applyBorder="1" applyAlignment="1">
      <alignment horizontal="right"/>
    </xf>
    <xf numFmtId="168" fontId="5" fillId="0" borderId="10" xfId="4" applyNumberFormat="1" applyFont="1" applyFill="1" applyBorder="1" applyAlignment="1">
      <alignment horizontal="right"/>
    </xf>
    <xf numFmtId="168" fontId="5" fillId="0" borderId="6" xfId="4" applyNumberFormat="1" applyFont="1" applyFill="1" applyBorder="1" applyAlignment="1">
      <alignment horizontal="right"/>
    </xf>
    <xf numFmtId="168" fontId="5" fillId="9" borderId="23" xfId="4" applyNumberFormat="1" applyFont="1" applyFill="1" applyBorder="1" applyAlignment="1">
      <alignment horizontal="right"/>
    </xf>
    <xf numFmtId="168" fontId="5" fillId="0" borderId="11" xfId="4" applyNumberFormat="1" applyFont="1" applyFill="1" applyBorder="1" applyAlignment="1">
      <alignment horizontal="right"/>
    </xf>
    <xf numFmtId="168" fontId="5" fillId="9" borderId="14" xfId="4" applyNumberFormat="1" applyFont="1" applyFill="1" applyBorder="1" applyAlignment="1"/>
    <xf numFmtId="168" fontId="5" fillId="9" borderId="23" xfId="4" applyNumberFormat="1" applyFont="1" applyFill="1" applyBorder="1" applyAlignment="1"/>
    <xf numFmtId="168" fontId="5" fillId="10" borderId="6" xfId="4" applyNumberFormat="1" applyFont="1" applyFill="1" applyBorder="1" applyAlignment="1"/>
    <xf numFmtId="168" fontId="5" fillId="0" borderId="6" xfId="4" applyNumberFormat="1" applyFont="1" applyFill="1" applyBorder="1" applyAlignment="1"/>
    <xf numFmtId="168" fontId="5" fillId="10" borderId="6" xfId="4" applyNumberFormat="1" applyFont="1" applyFill="1" applyBorder="1" applyAlignment="1">
      <alignment horizontal="right"/>
    </xf>
    <xf numFmtId="168" fontId="5" fillId="9" borderId="6" xfId="4" applyNumberFormat="1" applyFont="1" applyFill="1" applyBorder="1" applyAlignment="1">
      <alignment horizontal="right"/>
    </xf>
    <xf numFmtId="168" fontId="5" fillId="9" borderId="11" xfId="4" applyNumberFormat="1" applyFont="1" applyFill="1" applyBorder="1" applyAlignment="1">
      <alignment horizontal="right"/>
    </xf>
    <xf numFmtId="168" fontId="5" fillId="10" borderId="0" xfId="4" applyNumberFormat="1" applyFont="1" applyFill="1" applyBorder="1" applyAlignment="1">
      <alignment horizontal="right"/>
    </xf>
    <xf numFmtId="168" fontId="5" fillId="0" borderId="27" xfId="4" applyNumberFormat="1" applyFont="1" applyFill="1" applyBorder="1" applyAlignment="1">
      <alignment horizontal="right"/>
    </xf>
    <xf numFmtId="168" fontId="5" fillId="9" borderId="0" xfId="4" applyNumberFormat="1" applyFont="1" applyFill="1" applyBorder="1" applyAlignment="1">
      <alignment horizontal="right"/>
    </xf>
    <xf numFmtId="168" fontId="5" fillId="9" borderId="10" xfId="4" applyNumberFormat="1" applyFont="1" applyFill="1" applyBorder="1" applyAlignment="1">
      <alignment horizontal="right"/>
    </xf>
    <xf numFmtId="168" fontId="5" fillId="9" borderId="9" xfId="4" applyNumberFormat="1" applyFont="1" applyFill="1" applyBorder="1" applyAlignment="1"/>
    <xf numFmtId="168" fontId="5" fillId="10" borderId="0" xfId="4" applyNumberFormat="1" applyFont="1" applyFill="1" applyBorder="1" applyAlignment="1"/>
    <xf numFmtId="168" fontId="5" fillId="0" borderId="0" xfId="4" applyNumberFormat="1" applyFont="1" applyFill="1" applyBorder="1" applyAlignment="1"/>
    <xf numFmtId="168" fontId="5" fillId="0" borderId="25" xfId="4" applyNumberFormat="1" applyFont="1" applyFill="1" applyBorder="1" applyAlignment="1">
      <alignment horizontal="right"/>
    </xf>
    <xf numFmtId="0" fontId="8" fillId="0" borderId="0" xfId="18" applyFont="1">
      <alignment horizontal="center" wrapText="1"/>
    </xf>
    <xf numFmtId="166" fontId="6" fillId="9" borderId="9" xfId="18" applyNumberFormat="1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 indent="1"/>
    </xf>
    <xf numFmtId="0" fontId="5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 wrapText="1" indent="1"/>
    </xf>
    <xf numFmtId="171" fontId="4" fillId="0" borderId="28" xfId="20" applyNumberFormat="1" applyFont="1" applyFill="1" applyBorder="1" applyAlignment="1">
      <alignment horizontal="right"/>
    </xf>
    <xf numFmtId="171" fontId="4" fillId="0" borderId="29" xfId="20" applyNumberFormat="1" applyFont="1" applyFill="1" applyBorder="1" applyAlignment="1">
      <alignment horizontal="right"/>
    </xf>
    <xf numFmtId="171" fontId="4" fillId="0" borderId="30" xfId="20" applyNumberFormat="1" applyFont="1" applyFill="1" applyBorder="1" applyAlignment="1">
      <alignment horizontal="right"/>
    </xf>
    <xf numFmtId="0" fontId="0" fillId="0" borderId="0" xfId="0" applyAlignment="1"/>
    <xf numFmtId="15" fontId="0" fillId="0" borderId="0" xfId="0" applyNumberFormat="1" applyAlignment="1"/>
    <xf numFmtId="0" fontId="0" fillId="0" borderId="0" xfId="0" applyNumberFormat="1" applyFont="1" applyFill="1" applyBorder="1" applyAlignment="1">
      <alignment vertical="center"/>
    </xf>
    <xf numFmtId="164" fontId="6" fillId="0" borderId="31" xfId="4" applyNumberFormat="1" applyFont="1" applyFill="1" applyBorder="1"/>
    <xf numFmtId="164" fontId="6" fillId="0" borderId="32" xfId="4" applyNumberFormat="1" applyFont="1" applyFill="1" applyBorder="1"/>
    <xf numFmtId="164" fontId="6" fillId="0" borderId="33" xfId="4" applyNumberFormat="1" applyFont="1" applyFill="1" applyBorder="1"/>
    <xf numFmtId="164" fontId="6" fillId="9" borderId="11" xfId="4" applyNumberFormat="1" applyFont="1" applyFill="1" applyBorder="1"/>
    <xf numFmtId="164" fontId="5" fillId="0" borderId="6" xfId="4" applyNumberFormat="1" applyFont="1" applyFill="1" applyBorder="1" applyAlignment="1">
      <alignment horizontal="left" indent="1"/>
    </xf>
    <xf numFmtId="164" fontId="5" fillId="0" borderId="6" xfId="4" applyNumberFormat="1" applyFont="1" applyFill="1" applyBorder="1" applyAlignment="1">
      <alignment horizontal="left" indent="2"/>
    </xf>
    <xf numFmtId="164" fontId="5" fillId="0" borderId="6" xfId="4" applyNumberFormat="1" applyFont="1" applyFill="1" applyBorder="1"/>
    <xf numFmtId="164" fontId="5" fillId="0" borderId="11" xfId="4" applyNumberFormat="1" applyFont="1" applyFill="1" applyBorder="1"/>
    <xf numFmtId="164" fontId="5" fillId="0" borderId="22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 applyAlignment="1">
      <alignment horizontal="left" indent="1"/>
    </xf>
    <xf numFmtId="164" fontId="5" fillId="0" borderId="10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left" indent="2"/>
    </xf>
    <xf numFmtId="164" fontId="5" fillId="0" borderId="0" xfId="4" applyNumberFormat="1" applyFont="1" applyFill="1" applyBorder="1" applyAlignment="1">
      <alignment horizontal="left" indent="3"/>
    </xf>
    <xf numFmtId="164" fontId="5" fillId="0" borderId="0" xfId="4" applyNumberFormat="1" applyFont="1" applyFill="1" applyBorder="1" applyAlignment="1">
      <alignment horizontal="left" indent="5"/>
    </xf>
    <xf numFmtId="0" fontId="6" fillId="9" borderId="23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5" fillId="0" borderId="1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 indent="2"/>
    </xf>
    <xf numFmtId="164" fontId="4" fillId="10" borderId="34" xfId="2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68" fontId="5" fillId="9" borderId="22" xfId="4" applyNumberFormat="1" applyFont="1" applyFill="1" applyBorder="1" applyAlignment="1"/>
    <xf numFmtId="0" fontId="5" fillId="0" borderId="0" xfId="15" applyFont="1" applyFill="1" applyBorder="1" applyAlignment="1">
      <alignment horizontal="left" vertical="center"/>
    </xf>
    <xf numFmtId="0" fontId="6" fillId="10" borderId="6" xfId="18" applyFont="1" applyFill="1" applyBorder="1" applyAlignment="1">
      <alignment horizontal="left" wrapText="1"/>
    </xf>
    <xf numFmtId="165" fontId="5" fillId="0" borderId="11" xfId="18" applyNumberFormat="1" applyFont="1" applyFill="1" applyBorder="1" applyAlignment="1">
      <alignment horizontal="left"/>
    </xf>
    <xf numFmtId="0" fontId="5" fillId="0" borderId="25" xfId="18" applyFont="1" applyFill="1" applyBorder="1" applyAlignment="1">
      <alignment horizontal="left" wrapText="1"/>
    </xf>
    <xf numFmtId="0" fontId="6" fillId="9" borderId="0" xfId="18" applyFont="1" applyFill="1" applyBorder="1" applyAlignment="1">
      <alignment horizontal="left" wrapText="1"/>
    </xf>
    <xf numFmtId="0" fontId="5" fillId="9" borderId="0" xfId="18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3"/>
    </xf>
    <xf numFmtId="0" fontId="6" fillId="10" borderId="0" xfId="18" applyFont="1" applyFill="1" applyBorder="1" applyAlignment="1">
      <alignment horizontal="left" wrapText="1"/>
    </xf>
    <xf numFmtId="0" fontId="6" fillId="9" borderId="23" xfId="18" applyFont="1" applyFill="1" applyBorder="1" applyAlignment="1">
      <alignment horizontal="left" wrapText="1"/>
    </xf>
    <xf numFmtId="0" fontId="5" fillId="10" borderId="6" xfId="18" applyFont="1" applyFill="1" applyBorder="1" applyAlignment="1">
      <alignment horizontal="left" wrapText="1" indent="1"/>
    </xf>
    <xf numFmtId="0" fontId="5" fillId="0" borderId="27" xfId="18" applyFont="1" applyFill="1" applyBorder="1" applyAlignment="1">
      <alignment horizontal="left" indent="1"/>
    </xf>
    <xf numFmtId="0" fontId="6" fillId="9" borderId="6" xfId="18" applyFont="1" applyFill="1" applyBorder="1" applyAlignment="1">
      <alignment horizontal="left" wrapText="1"/>
    </xf>
    <xf numFmtId="0" fontId="5" fillId="0" borderId="6" xfId="18" applyFont="1" applyFill="1" applyBorder="1" applyAlignment="1">
      <alignment horizontal="left"/>
    </xf>
    <xf numFmtId="0" fontId="5" fillId="0" borderId="27" xfId="18" applyFont="1" applyFill="1" applyBorder="1" applyAlignment="1">
      <alignment horizontal="left" wrapText="1"/>
    </xf>
    <xf numFmtId="0" fontId="6" fillId="9" borderId="6" xfId="18" applyFont="1" applyFill="1" applyBorder="1" applyAlignment="1">
      <alignment horizontal="left"/>
    </xf>
    <xf numFmtId="0" fontId="5" fillId="0" borderId="11" xfId="18" applyFont="1" applyFill="1" applyBorder="1" applyAlignment="1">
      <alignment horizontal="left" wrapText="1" indent="1"/>
    </xf>
    <xf numFmtId="169" fontId="5" fillId="0" borderId="6" xfId="21" applyNumberFormat="1" applyFont="1" applyFill="1" applyBorder="1" applyAlignment="1">
      <alignment horizontal="left"/>
    </xf>
    <xf numFmtId="169" fontId="5" fillId="0" borderId="6" xfId="21" applyNumberFormat="1" applyFont="1" applyFill="1" applyBorder="1" applyAlignment="1">
      <alignment horizontal="left" indent="1"/>
    </xf>
    <xf numFmtId="0" fontId="8" fillId="0" borderId="0" xfId="18" applyFont="1" applyFill="1" applyBorder="1" applyAlignment="1">
      <alignment horizontal="left" wrapText="1"/>
    </xf>
    <xf numFmtId="0" fontId="9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/>
    </xf>
    <xf numFmtId="165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wrapText="1" indent="4"/>
    </xf>
    <xf numFmtId="166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indent="1"/>
    </xf>
    <xf numFmtId="165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indent="1" shrinkToFit="1"/>
    </xf>
    <xf numFmtId="0" fontId="5" fillId="0" borderId="0" xfId="18" applyFont="1" applyFill="1" applyBorder="1" applyAlignment="1">
      <alignment horizontal="left" indent="2" shrinkToFit="1"/>
    </xf>
    <xf numFmtId="0" fontId="5" fillId="0" borderId="0" xfId="18" applyFont="1" applyFill="1" applyBorder="1" applyAlignment="1">
      <alignment horizontal="left" indent="3" shrinkToFit="1"/>
    </xf>
    <xf numFmtId="1" fontId="5" fillId="0" borderId="0" xfId="18" applyNumberFormat="1" applyFont="1" applyFill="1" applyBorder="1" applyAlignment="1">
      <alignment horizontal="left" wrapText="1" indent="1"/>
    </xf>
    <xf numFmtId="1" fontId="5" fillId="0" borderId="0" xfId="18" applyNumberFormat="1" applyFont="1" applyFill="1" applyBorder="1" applyAlignment="1">
      <alignment horizontal="left" wrapText="1"/>
    </xf>
    <xf numFmtId="0" fontId="0" fillId="0" borderId="1" xfId="14" applyFont="1" applyFill="1" applyBorder="1" applyAlignment="1">
      <alignment horizontal="left" vertical="top"/>
    </xf>
    <xf numFmtId="168" fontId="5" fillId="0" borderId="35" xfId="4" applyNumberFormat="1" applyFont="1" applyFill="1" applyBorder="1" applyAlignment="1">
      <alignment horizontal="right"/>
    </xf>
    <xf numFmtId="168" fontId="5" fillId="0" borderId="15" xfId="4" applyNumberFormat="1" applyFont="1" applyFill="1" applyBorder="1" applyAlignment="1">
      <alignment horizontal="right"/>
    </xf>
    <xf numFmtId="168" fontId="5" fillId="0" borderId="16" xfId="4" applyNumberFormat="1" applyFont="1" applyFill="1" applyBorder="1" applyAlignment="1">
      <alignment horizontal="right"/>
    </xf>
    <xf numFmtId="166" fontId="5" fillId="9" borderId="36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wrapText="1"/>
    </xf>
    <xf numFmtId="0" fontId="5" fillId="0" borderId="0" xfId="18" applyFont="1" applyAlignment="1">
      <alignment horizontal="left"/>
    </xf>
    <xf numFmtId="11" fontId="0" fillId="0" borderId="0" xfId="0" applyNumberFormat="1" applyAlignment="1"/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/>
    <xf numFmtId="169" fontId="12" fillId="11" borderId="37" xfId="0" applyNumberFormat="1" applyFont="1" applyFill="1" applyBorder="1" applyAlignment="1">
      <alignment horizontal="center" wrapText="1"/>
    </xf>
    <xf numFmtId="0" fontId="7" fillId="13" borderId="39" xfId="0" applyFont="1" applyFill="1" applyBorder="1" applyAlignment="1">
      <alignment horizontal="center" vertical="center" textRotation="90"/>
    </xf>
    <xf numFmtId="0" fontId="7" fillId="13" borderId="40" xfId="0" applyFont="1" applyFill="1" applyBorder="1" applyAlignment="1">
      <alignment horizontal="center" vertical="center" textRotation="90"/>
    </xf>
    <xf numFmtId="0" fontId="7" fillId="10" borderId="20" xfId="0" applyFont="1" applyFill="1" applyBorder="1" applyAlignment="1">
      <alignment horizontal="center" vertical="center" textRotation="90"/>
    </xf>
    <xf numFmtId="0" fontId="8" fillId="10" borderId="20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19" borderId="4" xfId="18" applyFont="1" applyFill="1" applyBorder="1" applyAlignment="1">
      <alignment horizontal="center" vertical="center" textRotation="90" wrapText="1"/>
    </xf>
    <xf numFmtId="0" fontId="5" fillId="0" borderId="40" xfId="18" applyFont="1" applyBorder="1">
      <alignment horizontal="center" wrapText="1"/>
    </xf>
    <xf numFmtId="0" fontId="5" fillId="0" borderId="5" xfId="18" applyFont="1" applyBorder="1">
      <alignment horizontal="center" wrapText="1"/>
    </xf>
    <xf numFmtId="3" fontId="16" fillId="0" borderId="0" xfId="18" applyNumberFormat="1" applyFont="1" applyAlignment="1">
      <alignment horizontal="center"/>
    </xf>
    <xf numFmtId="0" fontId="17" fillId="0" borderId="0" xfId="18" applyFont="1">
      <alignment horizontal="center" wrapText="1"/>
    </xf>
    <xf numFmtId="0" fontId="3" fillId="0" borderId="0" xfId="18" applyFont="1" applyAlignment="1">
      <alignment horizontal="center"/>
    </xf>
    <xf numFmtId="0" fontId="18" fillId="0" borderId="0" xfId="18" applyFont="1">
      <alignment horizontal="center" wrapText="1"/>
    </xf>
    <xf numFmtId="169" fontId="12" fillId="24" borderId="42" xfId="0" applyNumberFormat="1" applyFont="1" applyFill="1" applyBorder="1" applyAlignment="1">
      <alignment horizontal="center" wrapText="1"/>
    </xf>
    <xf numFmtId="169" fontId="12" fillId="24" borderId="43" xfId="0" applyNumberFormat="1" applyFont="1" applyFill="1" applyBorder="1" applyAlignment="1">
      <alignment horizontal="center" wrapText="1"/>
    </xf>
    <xf numFmtId="169" fontId="12" fillId="24" borderId="44" xfId="0" applyNumberFormat="1" applyFont="1" applyFill="1" applyBorder="1" applyAlignment="1">
      <alignment horizontal="center" wrapText="1"/>
    </xf>
    <xf numFmtId="0" fontId="6" fillId="23" borderId="4" xfId="18" applyFont="1" applyFill="1" applyBorder="1" applyAlignment="1">
      <alignment horizontal="center" vertical="center" textRotation="90" wrapText="1"/>
    </xf>
    <xf numFmtId="169" fontId="11" fillId="12" borderId="23" xfId="18" applyNumberFormat="1" applyFont="1" applyFill="1" applyBorder="1" applyAlignment="1">
      <alignment horizontal="center" wrapText="1"/>
    </xf>
    <xf numFmtId="169" fontId="11" fillId="12" borderId="37" xfId="18" applyNumberFormat="1" applyFont="1" applyFill="1" applyBorder="1" applyAlignment="1">
      <alignment horizontal="center" wrapText="1"/>
    </xf>
    <xf numFmtId="166" fontId="11" fillId="12" borderId="38" xfId="18" applyNumberFormat="1" applyFont="1" applyFill="1" applyBorder="1" applyAlignment="1">
      <alignment horizontal="center" wrapText="1"/>
    </xf>
    <xf numFmtId="166" fontId="11" fillId="12" borderId="8" xfId="18" applyNumberFormat="1" applyFont="1" applyFill="1" applyBorder="1" applyAlignment="1">
      <alignment horizontal="center" wrapText="1"/>
    </xf>
    <xf numFmtId="169" fontId="11" fillId="0" borderId="0" xfId="18" applyNumberFormat="1" applyFont="1" applyFill="1" applyBorder="1" applyAlignment="1">
      <alignment horizontal="center" wrapText="1"/>
    </xf>
    <xf numFmtId="166" fontId="11" fillId="0" borderId="0" xfId="18" applyNumberFormat="1" applyFont="1" applyFill="1" applyBorder="1" applyAlignment="1">
      <alignment horizontal="center" wrapText="1"/>
    </xf>
    <xf numFmtId="0" fontId="6" fillId="20" borderId="4" xfId="18" applyFont="1" applyFill="1" applyBorder="1" applyAlignment="1">
      <alignment horizontal="center" vertical="center" textRotation="90" wrapText="1"/>
    </xf>
    <xf numFmtId="0" fontId="6" fillId="21" borderId="4" xfId="18" applyFont="1" applyFill="1" applyBorder="1" applyAlignment="1">
      <alignment horizontal="center" vertical="center" textRotation="90" wrapText="1"/>
    </xf>
    <xf numFmtId="0" fontId="6" fillId="21" borderId="40" xfId="18" applyFont="1" applyFill="1" applyBorder="1" applyAlignment="1">
      <alignment horizontal="center" vertical="center" textRotation="90" wrapText="1"/>
    </xf>
    <xf numFmtId="0" fontId="6" fillId="21" borderId="5" xfId="18" applyFont="1" applyFill="1" applyBorder="1" applyAlignment="1">
      <alignment horizontal="center" vertical="center" textRotation="90" wrapText="1"/>
    </xf>
    <xf numFmtId="0" fontId="6" fillId="17" borderId="4" xfId="18" applyFont="1" applyFill="1" applyBorder="1" applyAlignment="1">
      <alignment horizontal="center" vertical="center" textRotation="90" wrapText="1"/>
    </xf>
    <xf numFmtId="0" fontId="6" fillId="17" borderId="40" xfId="18" applyFont="1" applyFill="1" applyBorder="1" applyAlignment="1">
      <alignment horizontal="center" vertical="center" textRotation="90" wrapText="1"/>
    </xf>
    <xf numFmtId="0" fontId="6" fillId="17" borderId="5" xfId="18" applyFont="1" applyFill="1" applyBorder="1" applyAlignment="1">
      <alignment horizontal="center" vertical="center" textRotation="90" wrapText="1"/>
    </xf>
    <xf numFmtId="0" fontId="6" fillId="2" borderId="4" xfId="18" applyFont="1" applyFill="1" applyBorder="1" applyAlignment="1">
      <alignment horizontal="center" vertical="center" textRotation="90" wrapText="1"/>
    </xf>
    <xf numFmtId="0" fontId="6" fillId="22" borderId="41" xfId="18" applyFont="1" applyFill="1" applyBorder="1" applyAlignment="1">
      <alignment horizontal="center" vertical="center" textRotation="90" wrapText="1"/>
    </xf>
    <xf numFmtId="0" fontId="6" fillId="22" borderId="20" xfId="18" applyFont="1" applyFill="1" applyBorder="1" applyAlignment="1">
      <alignment horizontal="center" vertical="center" textRotation="90" wrapText="1"/>
    </xf>
    <xf numFmtId="0" fontId="6" fillId="22" borderId="21" xfId="18" applyFont="1" applyFill="1" applyBorder="1" applyAlignment="1">
      <alignment horizontal="center" vertical="center" textRotation="90" wrapText="1"/>
    </xf>
    <xf numFmtId="0" fontId="6" fillId="14" borderId="4" xfId="18" applyFont="1" applyFill="1" applyBorder="1" applyAlignment="1">
      <alignment horizontal="center" vertical="center" textRotation="90" wrapText="1"/>
    </xf>
    <xf numFmtId="0" fontId="6" fillId="14" borderId="40" xfId="18" applyFont="1" applyFill="1" applyBorder="1" applyAlignment="1">
      <alignment horizontal="center" vertical="center" textRotation="90" wrapText="1"/>
    </xf>
    <xf numFmtId="0" fontId="6" fillId="14" borderId="5" xfId="18" applyFont="1" applyFill="1" applyBorder="1" applyAlignment="1">
      <alignment horizontal="center" vertical="center" textRotation="90" wrapText="1"/>
    </xf>
    <xf numFmtId="0" fontId="6" fillId="15" borderId="4" xfId="18" applyFont="1" applyFill="1" applyBorder="1" applyAlignment="1">
      <alignment horizontal="center" vertical="center" textRotation="90" wrapText="1"/>
    </xf>
    <xf numFmtId="0" fontId="6" fillId="16" borderId="4" xfId="18" applyFont="1" applyFill="1" applyBorder="1" applyAlignment="1">
      <alignment horizontal="center" vertical="center" textRotation="90" wrapText="1"/>
    </xf>
    <xf numFmtId="0" fontId="6" fillId="3" borderId="4" xfId="18" applyFont="1" applyFill="1" applyBorder="1" applyAlignment="1">
      <alignment horizontal="center" vertical="center" textRotation="90" wrapText="1"/>
    </xf>
    <xf numFmtId="0" fontId="6" fillId="3" borderId="40" xfId="18" applyFont="1" applyFill="1" applyBorder="1" applyAlignment="1">
      <alignment horizontal="center" vertical="center" textRotation="90" wrapText="1"/>
    </xf>
    <xf numFmtId="0" fontId="5" fillId="17" borderId="40" xfId="18" applyFont="1" applyFill="1" applyBorder="1">
      <alignment horizontal="center" wrapText="1"/>
    </xf>
    <xf numFmtId="0" fontId="5" fillId="17" borderId="5" xfId="18" applyFont="1" applyFill="1" applyBorder="1">
      <alignment horizontal="center" wrapText="1"/>
    </xf>
    <xf numFmtId="0" fontId="6" fillId="18" borderId="22" xfId="18" applyFont="1" applyFill="1" applyBorder="1" applyAlignment="1">
      <alignment horizontal="center" vertical="center" textRotation="90" wrapText="1"/>
    </xf>
    <xf numFmtId="0" fontId="5" fillId="0" borderId="0" xfId="18" applyFont="1">
      <alignment horizontal="center" wrapText="1"/>
    </xf>
    <xf numFmtId="0" fontId="5" fillId="0" borderId="10" xfId="18" applyFont="1" applyBorder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22">
    <cellStyle name="Comma" xfId="4"/>
    <cellStyle name="Comma [0]" xfId="5"/>
    <cellStyle name="Comma 2 2" xfId="16"/>
    <cellStyle name="Comma 2 2 2" xfId="17"/>
    <cellStyle name="Comma 2 2 3" xfId="19"/>
    <cellStyle name="Comma 2 2 4" xfId="20"/>
    <cellStyle name="Comma 3 2" xfId="6"/>
    <cellStyle name="Comma 3 2 2" xfId="21"/>
    <cellStyle name="Comma 3 3" xfId="7"/>
    <cellStyle name="Comma 4 2" xfId="8"/>
    <cellStyle name="Comma 4 3" xfId="9"/>
    <cellStyle name="Comma 5" xfId="10"/>
    <cellStyle name="Comma 6" xfId="11"/>
    <cellStyle name="Comma 7" xfId="12"/>
    <cellStyle name="Currency" xfId="2"/>
    <cellStyle name="Currency [0]" xfId="3"/>
    <cellStyle name="Normal" xfId="0" builtinId="0"/>
    <cellStyle name="Normal 2" xfId="13"/>
    <cellStyle name="Normal 3" xfId="14"/>
    <cellStyle name="Normal 4" xfId="18"/>
    <cellStyle name="Normal_New LRB Weekly Flash Report" xfId="15"/>
    <cellStyle name="Percent" xfId="1"/>
  </cellStyles>
  <dxfs count="10">
    <dxf>
      <fill>
        <patternFill>
          <bgColor rgb="FF88CE9A"/>
        </patternFill>
      </fill>
    </dxf>
    <dxf>
      <fill>
        <patternFill>
          <fgColor theme="5" tint="0.59987182226020086"/>
          <bgColor theme="5" tint="0.39982299264503923"/>
        </patternFill>
      </fill>
    </dxf>
    <dxf>
      <fill>
        <patternFill>
          <bgColor rgb="FF88CE9A"/>
        </patternFill>
      </fill>
    </dxf>
    <dxf>
      <fill>
        <patternFill>
          <fgColor theme="5" tint="0.59987182226020086"/>
          <bgColor theme="5" tint="0.39982299264503923"/>
        </patternFill>
      </fill>
    </dxf>
    <dxf>
      <fill>
        <patternFill>
          <bgColor rgb="FF88CE9A"/>
        </patternFill>
      </fill>
    </dxf>
    <dxf>
      <fill>
        <patternFill>
          <fgColor theme="5" tint="0.59987182226020086"/>
          <bgColor theme="5" tint="0.39982299264503923"/>
        </patternFill>
      </fill>
    </dxf>
    <dxf>
      <fill>
        <patternFill>
          <bgColor rgb="FF88CE9A"/>
        </patternFill>
      </fill>
    </dxf>
    <dxf>
      <fill>
        <patternFill>
          <fgColor theme="5" tint="0.59987182226020086"/>
          <bgColor theme="5" tint="0.39982299264503923"/>
        </patternFill>
      </fill>
    </dxf>
    <dxf>
      <fill>
        <patternFill>
          <bgColor rgb="FF88CE9A"/>
        </patternFill>
      </fill>
    </dxf>
    <dxf>
      <fill>
        <patternFill>
          <fgColor theme="5" tint="0.59987182226020086"/>
          <bgColor theme="5" tint="0.3998229926450392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FF85"/>
      <rgbColor rgb="00FFFFFF"/>
      <rgbColor rgb="00FF6600"/>
      <rgbColor rgb="0000CC66"/>
      <rgbColor rgb="000000FF"/>
      <rgbColor rgb="00FFFF00"/>
      <rgbColor rgb="00FF00FF"/>
      <rgbColor rgb="0000FFFF"/>
      <rgbColor rgb="00FFA365"/>
      <rgbColor rgb="00008000"/>
      <rgbColor rgb="00000080"/>
      <rgbColor rgb="0057FFAB"/>
      <rgbColor rgb="00009999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CCFF33"/>
      <rgbColor rgb="00FF9900"/>
      <rgbColor rgb="00FF3300"/>
      <rgbColor rgb="00666699"/>
      <rgbColor rgb="00969696"/>
      <rgbColor rgb="00BABAD2"/>
      <rgbColor rgb="00339966"/>
      <rgbColor rgb="00D6FFFF"/>
      <rgbColor rgb="00FFE4C9"/>
      <rgbColor rgb="00FFCC66"/>
      <rgbColor rgb="00BFE6E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Info!$K$1" fmlaRange="GeogRg" noThreeD="1" sel="1" val="0"/>
</file>

<file path=xl/ctrlProps/ctrlProp2.xml><?xml version="1.0" encoding="utf-8"?>
<formControlPr xmlns="http://schemas.microsoft.com/office/spreadsheetml/2009/9/main" objectType="Drop" dropStyle="combo" dx="15" fmlaLink="Info!$M$1" fmlaRange="Info!$L$1:$L$2" noThreeD="1" sel="1" val="0"/>
</file>

<file path=xl/ctrlProps/ctrlProp3.xml><?xml version="1.0" encoding="utf-8"?>
<formControlPr xmlns="http://schemas.microsoft.com/office/spreadsheetml/2009/9/main" objectType="Drop" dropStyle="combo" dx="15" fmlaLink="Info!$K$1" fmlaRange="GeogRg" noThreeD="1" sel="1" val="0"/>
</file>

<file path=xl/ctrlProps/ctrlProp4.xml><?xml version="1.0" encoding="utf-8"?>
<formControlPr xmlns="http://schemas.microsoft.com/office/spreadsheetml/2009/9/main" objectType="Drop" dropStyle="combo" dx="15" fmlaLink="Info!$M$1" fmlaRange="Info!$L$1:$L$2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1</xdr:col>
      <xdr:colOff>2047875</xdr:colOff>
      <xdr:row>2</xdr:row>
      <xdr:rowOff>28575</xdr:rowOff>
    </xdr:to>
    <xdr:sp macro="" textlink="">
      <xdr:nvSpPr>
        <xdr:cNvPr id="158721" name="Drop Down 1" hidden="1">
          <a:extLst>
            <a:ext uri="{63B3BB69-23CF-44E3-9099-C40C66FF867C}">
              <a14:compatExt xmlns:a14="http://schemas.microsoft.com/office/drawing/2010/main" spid="_x0000_s1587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2</xdr:row>
      <xdr:rowOff>57150</xdr:rowOff>
    </xdr:from>
    <xdr:to>
      <xdr:col>1</xdr:col>
      <xdr:colOff>2047875</xdr:colOff>
      <xdr:row>3</xdr:row>
      <xdr:rowOff>47625</xdr:rowOff>
    </xdr:to>
    <xdr:sp macro="" textlink="">
      <xdr:nvSpPr>
        <xdr:cNvPr id="158722" name="Drop Down 2" hidden="1">
          <a:extLst>
            <a:ext uri="{63B3BB69-23CF-44E3-9099-C40C66FF867C}">
              <a14:compatExt xmlns:a14="http://schemas.microsoft.com/office/drawing/2010/main" spid="_x0000_s1587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114300</xdr:rowOff>
        </xdr:from>
        <xdr:to>
          <xdr:col>1</xdr:col>
          <xdr:colOff>2047875</xdr:colOff>
          <xdr:row>2</xdr:row>
          <xdr:rowOff>28575</xdr:rowOff>
        </xdr:to>
        <xdr:sp macro="" textlink="">
          <xdr:nvSpPr>
            <xdr:cNvPr id="2" name="Drop Down 1" hidden="1">
              <a:extLst>
                <a:ext uri="{63B3BB69-23CF-44E3-9099-C40C66FF867C}">
                  <a14:compatExt spid="_x0000_s15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57150</xdr:rowOff>
        </xdr:from>
        <xdr:to>
          <xdr:col>1</xdr:col>
          <xdr:colOff>2047875</xdr:colOff>
          <xdr:row>3</xdr:row>
          <xdr:rowOff>47625</xdr:rowOff>
        </xdr:to>
        <xdr:sp macro="" textlink="">
          <xdr:nvSpPr>
            <xdr:cNvPr id="3" name="Drop Down 2" hidden="1">
              <a:extLst>
                <a:ext uri="{63B3BB69-23CF-44E3-9099-C40C66FF867C}">
                  <a14:compatExt spid="_x0000_s158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1933575</xdr:colOff>
      <xdr:row>0</xdr:row>
      <xdr:rowOff>238125</xdr:rowOff>
    </xdr:to>
    <xdr:sp macro="" textlink="">
      <xdr:nvSpPr>
        <xdr:cNvPr id="160769" name="Drop Down 1" hidden="1">
          <a:extLst>
            <a:ext uri="{63B3BB69-23CF-44E3-9099-C40C66FF867C}">
              <a14:compatExt xmlns:a14="http://schemas.microsoft.com/office/drawing/2010/main" spid="_x0000_s1607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276225</xdr:rowOff>
    </xdr:from>
    <xdr:to>
      <xdr:col>1</xdr:col>
      <xdr:colOff>1933575</xdr:colOff>
      <xdr:row>2</xdr:row>
      <xdr:rowOff>104775</xdr:rowOff>
    </xdr:to>
    <xdr:sp macro="" textlink="">
      <xdr:nvSpPr>
        <xdr:cNvPr id="160770" name="Drop Down 2" hidden="1">
          <a:extLst>
            <a:ext uri="{63B3BB69-23CF-44E3-9099-C40C66FF867C}">
              <a14:compatExt xmlns:a14="http://schemas.microsoft.com/office/drawing/2010/main" spid="_x0000_s1607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1</xdr:col>
          <xdr:colOff>1933575</xdr:colOff>
          <xdr:row>0</xdr:row>
          <xdr:rowOff>238125</xdr:rowOff>
        </xdr:to>
        <xdr:sp macro="" textlink="">
          <xdr:nvSpPr>
            <xdr:cNvPr id="2" name="Drop Down 1" hidden="1">
              <a:extLst>
                <a:ext uri="{63B3BB69-23CF-44E3-9099-C40C66FF867C}">
                  <a14:compatExt spid="_x0000_s160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276225</xdr:rowOff>
        </xdr:from>
        <xdr:to>
          <xdr:col>1</xdr:col>
          <xdr:colOff>1933575</xdr:colOff>
          <xdr:row>2</xdr:row>
          <xdr:rowOff>104775</xdr:rowOff>
        </xdr:to>
        <xdr:sp macro="" textlink="">
          <xdr:nvSpPr>
            <xdr:cNvPr id="3" name="Drop Down 2" hidden="1">
              <a:extLst>
                <a:ext uri="{63B3BB69-23CF-44E3-9099-C40C66FF867C}">
                  <a14:compatExt spid="_x0000_s160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s01prod-g1.infores.com\irs-prod\2014\October\Report%20186PCR\Report\Report_186_rewrite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ompetitive Summary - Category"/>
      <sheetName val="Competitive Summary - LRB"/>
      <sheetName val="REMOVE - Needstate"/>
      <sheetName val="Comp_Sum_Cat_Ref"/>
      <sheetName val="CSD Detail"/>
      <sheetName val="CSD_Detail_Ref"/>
      <sheetName val="CSD Detail by Geog"/>
      <sheetName val="NCB Detail"/>
      <sheetName val="NCB Detail by Geog"/>
      <sheetName val="NCB_Detail_by_Geog_Ref"/>
      <sheetName val="Needstate Definitions"/>
      <sheetName val="Info"/>
      <sheetName val="QC Dol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A15" t="e">
            <v>#NULL!</v>
          </cell>
        </row>
        <row r="16">
          <cell r="A16" t="e">
            <v>#NULL!</v>
          </cell>
        </row>
        <row r="17">
          <cell r="A17" t="e">
            <v>#NULL!</v>
          </cell>
        </row>
        <row r="18">
          <cell r="A18" t="e">
            <v>#NULL!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8" tint="0.59990234076967686"/>
    <pageSetUpPr fitToPage="1"/>
  </sheetPr>
  <dimension ref="A1:AE181"/>
  <sheetViews>
    <sheetView showGridLines="0" tabSelected="1" zoomScale="80" zoomScaleNormal="80" zoomScaleSheetLayoutView="75" workbookViewId="0">
      <pane xSplit="2" ySplit="8" topLeftCell="D9" activePane="bottomRight" state="frozen"/>
      <selection pane="topRight"/>
      <selection pane="bottomLeft"/>
      <selection pane="bottomRight" activeCell="D9" sqref="D9"/>
    </sheetView>
  </sheetViews>
  <sheetFormatPr defaultColWidth="9.140625" defaultRowHeight="23.25" outlineLevelRow="1" x14ac:dyDescent="0.35"/>
  <cols>
    <col min="1" max="1" width="7.140625" style="69" customWidth="1"/>
    <col min="2" max="2" width="37.7109375" style="106" customWidth="1"/>
    <col min="3" max="3" width="60.5703125" style="71" hidden="1" customWidth="1"/>
    <col min="4" max="4" width="12.28515625" style="107" customWidth="1"/>
    <col min="5" max="5" width="8.5703125" style="106" customWidth="1"/>
    <col min="6" max="6" width="10.7109375" style="106" customWidth="1"/>
    <col min="7" max="7" width="8.5703125" style="106" customWidth="1"/>
    <col min="8" max="8" width="15.140625" style="107" customWidth="1"/>
    <col min="9" max="9" width="8.5703125" style="106" customWidth="1"/>
    <col min="10" max="10" width="10.7109375" style="106" customWidth="1"/>
    <col min="11" max="11" width="8.5703125" style="106" customWidth="1"/>
    <col min="12" max="12" width="12.28515625" style="107" customWidth="1"/>
    <col min="13" max="13" width="8.5703125" style="106" customWidth="1"/>
    <col min="14" max="14" width="10.7109375" style="106" customWidth="1"/>
    <col min="15" max="15" width="8.5703125" style="106" customWidth="1"/>
    <col min="16" max="16" width="12.28515625" style="107" customWidth="1"/>
    <col min="17" max="17" width="8.5703125" style="106" customWidth="1"/>
    <col min="18" max="18" width="10.7109375" style="106" customWidth="1"/>
    <col min="19" max="19" width="8.5703125" style="106" customWidth="1"/>
    <col min="20" max="20" width="9.140625" style="70" customWidth="1"/>
    <col min="21" max="22" width="9.140625" style="70" hidden="1" customWidth="1"/>
    <col min="23" max="26" width="9.140625" style="71" customWidth="1"/>
    <col min="27" max="31" width="9.140625" style="72" customWidth="1"/>
    <col min="32" max="32" width="9.140625" style="70" customWidth="1"/>
    <col min="33" max="16384" width="9.140625" style="70"/>
  </cols>
  <sheetData>
    <row r="1" spans="1:31" ht="20.25" customHeight="1" x14ac:dyDescent="0.35">
      <c r="B1" s="14" t="s">
        <v>81</v>
      </c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31" ht="5.45" customHeight="1" x14ac:dyDescent="0.35">
      <c r="B2" s="69"/>
      <c r="C2" s="266"/>
      <c r="D2" s="73"/>
      <c r="E2" s="69"/>
      <c r="F2" s="74"/>
      <c r="G2" s="69"/>
      <c r="H2" s="73"/>
      <c r="I2" s="69"/>
      <c r="J2" s="74"/>
      <c r="K2" s="69"/>
      <c r="L2" s="73"/>
      <c r="M2" s="69"/>
      <c r="N2" s="74"/>
      <c r="O2" s="69"/>
      <c r="P2" s="73"/>
      <c r="Q2" s="69"/>
      <c r="R2" s="74"/>
      <c r="S2" s="69"/>
    </row>
    <row r="3" spans="1:31" ht="17.25" customHeight="1" x14ac:dyDescent="0.35">
      <c r="B3" s="12" t="str">
        <f ca="1">Info!K2</f>
        <v>Total US - MultiOutletC</v>
      </c>
      <c r="C3" s="1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31" ht="17.25" customHeight="1" x14ac:dyDescent="0.35">
      <c r="B4" s="12" t="e">
        <f>Info!U1</f>
        <v>#VALUE!</v>
      </c>
      <c r="C4" s="1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31" ht="17.25" customHeight="1" x14ac:dyDescent="0.35">
      <c r="B5" s="75"/>
      <c r="C5" s="267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31" s="79" customFormat="1" ht="12.75" x14ac:dyDescent="0.2">
      <c r="A6" s="77"/>
      <c r="B6" s="10"/>
      <c r="C6" s="78"/>
      <c r="D6" s="3">
        <f>Info!A15</f>
        <v>0</v>
      </c>
      <c r="E6" s="2"/>
      <c r="F6" s="2"/>
      <c r="G6" s="1"/>
      <c r="H6" s="3">
        <f>Info!A16</f>
        <v>0</v>
      </c>
      <c r="I6" s="2"/>
      <c r="J6" s="2"/>
      <c r="K6" s="1"/>
      <c r="L6" s="3">
        <f>Info!A17</f>
        <v>0</v>
      </c>
      <c r="M6" s="2"/>
      <c r="N6" s="2"/>
      <c r="O6" s="1"/>
      <c r="P6" s="3">
        <f>Info!A18</f>
        <v>0</v>
      </c>
      <c r="Q6" s="2"/>
      <c r="R6" s="2"/>
      <c r="S6" s="314"/>
      <c r="W6" s="80"/>
      <c r="X6" s="80"/>
      <c r="Y6" s="80"/>
      <c r="Z6" s="80"/>
      <c r="AA6" s="81"/>
      <c r="AB6" s="81"/>
      <c r="AC6" s="81"/>
      <c r="AD6" s="81"/>
      <c r="AE6" s="81"/>
    </row>
    <row r="7" spans="1:31" s="79" customFormat="1" ht="12.75" x14ac:dyDescent="0.2">
      <c r="A7" s="77"/>
      <c r="B7" s="10"/>
      <c r="C7" s="78"/>
      <c r="D7" s="8" t="s">
        <v>1051</v>
      </c>
      <c r="E7" s="7"/>
      <c r="F7" s="6" t="s">
        <v>1056</v>
      </c>
      <c r="G7" s="5"/>
      <c r="H7" s="8" t="s">
        <v>1051</v>
      </c>
      <c r="I7" s="7"/>
      <c r="J7" s="6" t="s">
        <v>1056</v>
      </c>
      <c r="K7" s="5"/>
      <c r="L7" s="8" t="s">
        <v>1051</v>
      </c>
      <c r="M7" s="7"/>
      <c r="N7" s="6" t="s">
        <v>1056</v>
      </c>
      <c r="O7" s="5"/>
      <c r="P7" s="8" t="s">
        <v>1051</v>
      </c>
      <c r="Q7" s="7"/>
      <c r="R7" s="6" t="s">
        <v>1056</v>
      </c>
      <c r="S7" s="5"/>
      <c r="W7" s="80"/>
      <c r="X7" s="80"/>
      <c r="Y7" s="80"/>
      <c r="Z7" s="80"/>
      <c r="AA7" s="81"/>
      <c r="AB7" s="81"/>
      <c r="AC7" s="81"/>
      <c r="AD7" s="81"/>
      <c r="AE7" s="81"/>
    </row>
    <row r="8" spans="1:31" s="85" customFormat="1" ht="12.75" x14ac:dyDescent="0.2">
      <c r="A8" s="82"/>
      <c r="B8" s="9"/>
      <c r="C8" s="78"/>
      <c r="D8" s="263" t="str">
        <f>IF(Info!$M$1=1,"Dollars (000)","Volume (000)")</f>
        <v>Dollars (000)</v>
      </c>
      <c r="E8" s="84" t="s">
        <v>1052</v>
      </c>
      <c r="F8" s="84" t="s">
        <v>29</v>
      </c>
      <c r="G8" s="84" t="s">
        <v>1053</v>
      </c>
      <c r="H8" s="83" t="str">
        <f>IF(Info!$M$1=1,"Dollars (000)","Volume (000)")</f>
        <v>Dollars (000)</v>
      </c>
      <c r="I8" s="84" t="s">
        <v>1052</v>
      </c>
      <c r="J8" s="84" t="s">
        <v>29</v>
      </c>
      <c r="K8" s="84" t="s">
        <v>1053</v>
      </c>
      <c r="L8" s="83" t="str">
        <f>IF(Info!$M$1=1,"Dollars (000)","Volume (000)")</f>
        <v>Dollars (000)</v>
      </c>
      <c r="M8" s="84" t="s">
        <v>1052</v>
      </c>
      <c r="N8" s="84" t="s">
        <v>29</v>
      </c>
      <c r="O8" s="84" t="s">
        <v>1053</v>
      </c>
      <c r="P8" s="83" t="str">
        <f>IF(Info!$M$1=1,"Dollars (000)","Volume (000)")</f>
        <v>Dollars (000)</v>
      </c>
      <c r="Q8" s="84" t="s">
        <v>1052</v>
      </c>
      <c r="R8" s="84" t="s">
        <v>29</v>
      </c>
      <c r="S8" s="135" t="s">
        <v>1053</v>
      </c>
      <c r="W8" s="86"/>
      <c r="X8" s="86"/>
      <c r="Y8" s="86"/>
      <c r="Z8" s="86"/>
      <c r="AA8" s="87"/>
      <c r="AB8" s="87"/>
      <c r="AC8" s="87"/>
      <c r="AD8" s="87"/>
      <c r="AE8" s="87"/>
    </row>
    <row r="9" spans="1:31" ht="14.1" customHeight="1" x14ac:dyDescent="0.35">
      <c r="A9" s="88"/>
      <c r="B9" s="89" t="s">
        <v>183</v>
      </c>
      <c r="C9" s="264" t="s">
        <v>183</v>
      </c>
      <c r="D9" s="305">
        <f ca="1">'NCB Detail by Geog'!D8</f>
        <v>0</v>
      </c>
      <c r="E9" s="58" t="str">
        <f ca="1">'NCB Detail by Geog'!E8</f>
        <v>NA</v>
      </c>
      <c r="F9" s="90" t="str">
        <f ca="1">'NCB Detail by Geog'!F8</f>
        <v>NA</v>
      </c>
      <c r="G9" s="237">
        <f>'NCB Detail by Geog'!G8</f>
        <v>0</v>
      </c>
      <c r="H9" s="305">
        <f ca="1">'NCB Detail by Geog'!H8</f>
        <v>0</v>
      </c>
      <c r="I9" s="58" t="str">
        <f ca="1">'NCB Detail by Geog'!I8</f>
        <v>NA</v>
      </c>
      <c r="J9" s="90" t="str">
        <f ca="1">'NCB Detail by Geog'!J8</f>
        <v>NA</v>
      </c>
      <c r="K9" s="237">
        <f>'NCB Detail by Geog'!K8</f>
        <v>0</v>
      </c>
      <c r="L9" s="305">
        <f ca="1">'NCB Detail by Geog'!L8</f>
        <v>0</v>
      </c>
      <c r="M9" s="58" t="str">
        <f ca="1">'NCB Detail by Geog'!M8</f>
        <v>NA</v>
      </c>
      <c r="N9" s="90" t="str">
        <f ca="1">'NCB Detail by Geog'!N8</f>
        <v>NA</v>
      </c>
      <c r="O9" s="237">
        <f>'NCB Detail by Geog'!O8</f>
        <v>0</v>
      </c>
      <c r="P9" s="305">
        <f ca="1">'NCB Detail by Geog'!P8</f>
        <v>0</v>
      </c>
      <c r="Q9" s="58" t="str">
        <f ca="1">'NCB Detail by Geog'!Q8</f>
        <v>NA</v>
      </c>
      <c r="R9" s="90" t="str">
        <f ca="1">'NCB Detail by Geog'!R8</f>
        <v>NA</v>
      </c>
      <c r="S9" s="237">
        <f>'NCB Detail by Geog'!S8</f>
        <v>0</v>
      </c>
    </row>
    <row r="10" spans="1:31" ht="14.1" customHeight="1" x14ac:dyDescent="0.35">
      <c r="A10" s="88"/>
      <c r="B10" s="243" t="s">
        <v>28</v>
      </c>
      <c r="C10" s="254" t="s">
        <v>554</v>
      </c>
      <c r="D10" s="306">
        <f ca="1">CSD_Detail_by_Geog_Ref!B6</f>
        <v>0</v>
      </c>
      <c r="E10" s="91" t="str">
        <f ca="1">CSD_Detail_by_Geog_Ref!C6</f>
        <v>NA</v>
      </c>
      <c r="F10" s="91" t="str">
        <f ca="1">CSD_Detail_by_Geog_Ref!D6</f>
        <v>NA</v>
      </c>
      <c r="G10" s="238" t="str">
        <f ca="1">CSD_Detail_by_Geog_Ref!E6</f>
        <v>NA</v>
      </c>
      <c r="H10" s="306">
        <f ca="1">CSD_Detail_by_Geog_Ref!G6</f>
        <v>0</v>
      </c>
      <c r="I10" s="91" t="str">
        <f ca="1">CSD_Detail_by_Geog_Ref!H6</f>
        <v>NA</v>
      </c>
      <c r="J10" s="91" t="str">
        <f ca="1">CSD_Detail_by_Geog_Ref!I6</f>
        <v>NA</v>
      </c>
      <c r="K10" s="238" t="str">
        <f ca="1">CSD_Detail_by_Geog_Ref!J6</f>
        <v>NA</v>
      </c>
      <c r="L10" s="306">
        <f ca="1">CSD_Detail_by_Geog_Ref!L6</f>
        <v>0</v>
      </c>
      <c r="M10" s="91" t="str">
        <f ca="1">CSD_Detail_by_Geog_Ref!M6</f>
        <v>NA</v>
      </c>
      <c r="N10" s="91" t="str">
        <f ca="1">CSD_Detail_by_Geog_Ref!N6</f>
        <v>NA</v>
      </c>
      <c r="O10" s="238" t="str">
        <f ca="1">CSD_Detail_by_Geog_Ref!O6</f>
        <v>NA</v>
      </c>
      <c r="P10" s="306">
        <f ca="1">CSD_Detail_by_Geog_Ref!Q6</f>
        <v>0</v>
      </c>
      <c r="Q10" s="91" t="str">
        <f ca="1">CSD_Detail_by_Geog_Ref!R6</f>
        <v>NA</v>
      </c>
      <c r="R10" s="91" t="str">
        <f ca="1">CSD_Detail_by_Geog_Ref!S6</f>
        <v>NA</v>
      </c>
      <c r="S10" s="238" t="str">
        <f ca="1">CSD_Detail_by_Geog_Ref!T6</f>
        <v>NA</v>
      </c>
    </row>
    <row r="11" spans="1:31" ht="14.1" customHeight="1" x14ac:dyDescent="0.35">
      <c r="A11" s="88"/>
      <c r="B11" s="244" t="s">
        <v>405</v>
      </c>
      <c r="C11" s="254" t="s">
        <v>607</v>
      </c>
      <c r="D11" s="306">
        <f ca="1">CSD_Detail_by_Geog_Ref!B7</f>
        <v>0</v>
      </c>
      <c r="E11" s="92" t="str">
        <f ca="1">CSD_Detail_by_Geog_Ref!C7</f>
        <v>NA</v>
      </c>
      <c r="F11" s="92" t="str">
        <f ca="1">CSD_Detail_by_Geog_Ref!D7</f>
        <v>NA</v>
      </c>
      <c r="G11" s="238" t="str">
        <f ca="1">CSD_Detail_by_Geog_Ref!E7</f>
        <v>NA</v>
      </c>
      <c r="H11" s="306">
        <f ca="1">CSD_Detail_by_Geog_Ref!G7</f>
        <v>0</v>
      </c>
      <c r="I11" s="92" t="str">
        <f ca="1">CSD_Detail_by_Geog_Ref!H7</f>
        <v>NA</v>
      </c>
      <c r="J11" s="92" t="str">
        <f ca="1">CSD_Detail_by_Geog_Ref!I7</f>
        <v>NA</v>
      </c>
      <c r="K11" s="238" t="str">
        <f ca="1">CSD_Detail_by_Geog_Ref!J7</f>
        <v>NA</v>
      </c>
      <c r="L11" s="306">
        <f ca="1">CSD_Detail_by_Geog_Ref!L7</f>
        <v>0</v>
      </c>
      <c r="M11" s="92" t="str">
        <f ca="1">CSD_Detail_by_Geog_Ref!M7</f>
        <v>NA</v>
      </c>
      <c r="N11" s="92" t="str">
        <f ca="1">CSD_Detail_by_Geog_Ref!N7</f>
        <v>NA</v>
      </c>
      <c r="O11" s="238" t="str">
        <f ca="1">CSD_Detail_by_Geog_Ref!O7</f>
        <v>NA</v>
      </c>
      <c r="P11" s="306">
        <f ca="1">CSD_Detail_by_Geog_Ref!Q7</f>
        <v>0</v>
      </c>
      <c r="Q11" s="92" t="str">
        <f ca="1">CSD_Detail_by_Geog_Ref!R7</f>
        <v>NA</v>
      </c>
      <c r="R11" s="92" t="str">
        <f ca="1">CSD_Detail_by_Geog_Ref!S7</f>
        <v>NA</v>
      </c>
      <c r="S11" s="238" t="str">
        <f ca="1">CSD_Detail_by_Geog_Ref!T7</f>
        <v>NA</v>
      </c>
    </row>
    <row r="12" spans="1:31" ht="14.1" customHeight="1" x14ac:dyDescent="0.35">
      <c r="A12" s="88"/>
      <c r="B12" s="244" t="s">
        <v>406</v>
      </c>
      <c r="C12" s="254" t="s">
        <v>608</v>
      </c>
      <c r="D12" s="306">
        <f ca="1">CSD_Detail_by_Geog_Ref!B8</f>
        <v>0</v>
      </c>
      <c r="E12" s="92" t="str">
        <f ca="1">CSD_Detail_by_Geog_Ref!C8</f>
        <v>NA</v>
      </c>
      <c r="F12" s="92" t="str">
        <f ca="1">CSD_Detail_by_Geog_Ref!D8</f>
        <v>NA</v>
      </c>
      <c r="G12" s="238" t="str">
        <f ca="1">CSD_Detail_by_Geog_Ref!E8</f>
        <v>NA</v>
      </c>
      <c r="H12" s="306">
        <f ca="1">CSD_Detail_by_Geog_Ref!G8</f>
        <v>0</v>
      </c>
      <c r="I12" s="92" t="str">
        <f ca="1">CSD_Detail_by_Geog_Ref!H8</f>
        <v>NA</v>
      </c>
      <c r="J12" s="92" t="str">
        <f ca="1">CSD_Detail_by_Geog_Ref!I8</f>
        <v>NA</v>
      </c>
      <c r="K12" s="238" t="str">
        <f ca="1">CSD_Detail_by_Geog_Ref!J8</f>
        <v>NA</v>
      </c>
      <c r="L12" s="306">
        <f ca="1">CSD_Detail_by_Geog_Ref!L8</f>
        <v>0</v>
      </c>
      <c r="M12" s="92" t="str">
        <f ca="1">CSD_Detail_by_Geog_Ref!M8</f>
        <v>NA</v>
      </c>
      <c r="N12" s="92" t="str">
        <f ca="1">CSD_Detail_by_Geog_Ref!N8</f>
        <v>NA</v>
      </c>
      <c r="O12" s="238" t="str">
        <f ca="1">CSD_Detail_by_Geog_Ref!O8</f>
        <v>NA</v>
      </c>
      <c r="P12" s="306">
        <f ca="1">CSD_Detail_by_Geog_Ref!Q8</f>
        <v>0</v>
      </c>
      <c r="Q12" s="92" t="str">
        <f ca="1">CSD_Detail_by_Geog_Ref!R8</f>
        <v>NA</v>
      </c>
      <c r="R12" s="92" t="str">
        <f ca="1">CSD_Detail_by_Geog_Ref!S8</f>
        <v>NA</v>
      </c>
      <c r="S12" s="238" t="str">
        <f ca="1">CSD_Detail_by_Geog_Ref!T8</f>
        <v>NA</v>
      </c>
    </row>
    <row r="13" spans="1:31" ht="14.1" customHeight="1" x14ac:dyDescent="0.35">
      <c r="A13" s="88"/>
      <c r="B13" s="244" t="s">
        <v>407</v>
      </c>
      <c r="C13" s="254" t="s">
        <v>609</v>
      </c>
      <c r="D13" s="306">
        <f ca="1">CSD_Detail_by_Geog_Ref!B9</f>
        <v>0</v>
      </c>
      <c r="E13" s="92" t="str">
        <f ca="1">CSD_Detail_by_Geog_Ref!C9</f>
        <v>NA</v>
      </c>
      <c r="F13" s="92" t="str">
        <f ca="1">CSD_Detail_by_Geog_Ref!D9</f>
        <v>NA</v>
      </c>
      <c r="G13" s="238" t="str">
        <f ca="1">CSD_Detail_by_Geog_Ref!E9</f>
        <v>NA</v>
      </c>
      <c r="H13" s="306">
        <f ca="1">CSD_Detail_by_Geog_Ref!G9</f>
        <v>0</v>
      </c>
      <c r="I13" s="92" t="str">
        <f ca="1">CSD_Detail_by_Geog_Ref!H9</f>
        <v>NA</v>
      </c>
      <c r="J13" s="92" t="str">
        <f ca="1">CSD_Detail_by_Geog_Ref!I9</f>
        <v>NA</v>
      </c>
      <c r="K13" s="238" t="str">
        <f ca="1">CSD_Detail_by_Geog_Ref!J9</f>
        <v>NA</v>
      </c>
      <c r="L13" s="306">
        <f ca="1">CSD_Detail_by_Geog_Ref!L9</f>
        <v>0</v>
      </c>
      <c r="M13" s="92" t="str">
        <f ca="1">CSD_Detail_by_Geog_Ref!M9</f>
        <v>NA</v>
      </c>
      <c r="N13" s="92" t="str">
        <f ca="1">CSD_Detail_by_Geog_Ref!N9</f>
        <v>NA</v>
      </c>
      <c r="O13" s="238" t="str">
        <f ca="1">CSD_Detail_by_Geog_Ref!O9</f>
        <v>NA</v>
      </c>
      <c r="P13" s="306">
        <f ca="1">CSD_Detail_by_Geog_Ref!Q9</f>
        <v>0</v>
      </c>
      <c r="Q13" s="92" t="str">
        <f ca="1">CSD_Detail_by_Geog_Ref!R9</f>
        <v>NA</v>
      </c>
      <c r="R13" s="92" t="str">
        <f ca="1">CSD_Detail_by_Geog_Ref!S9</f>
        <v>NA</v>
      </c>
      <c r="S13" s="238" t="str">
        <f ca="1">CSD_Detail_by_Geog_Ref!T9</f>
        <v>NA</v>
      </c>
    </row>
    <row r="14" spans="1:31" ht="14.1" customHeight="1" x14ac:dyDescent="0.35">
      <c r="A14" s="88"/>
      <c r="B14" s="245" t="s">
        <v>408</v>
      </c>
      <c r="C14" s="254" t="s">
        <v>610</v>
      </c>
      <c r="D14" s="307">
        <f ca="1">CSD_Detail_by_Geog_Ref!B10</f>
        <v>0</v>
      </c>
      <c r="E14" s="93" t="str">
        <f ca="1">CSD_Detail_by_Geog_Ref!C10</f>
        <v>NA</v>
      </c>
      <c r="F14" s="93" t="str">
        <f ca="1">CSD_Detail_by_Geog_Ref!D10</f>
        <v>NA</v>
      </c>
      <c r="G14" s="239" t="str">
        <f ca="1">CSD_Detail_by_Geog_Ref!E10</f>
        <v>NA</v>
      </c>
      <c r="H14" s="307">
        <f ca="1">CSD_Detail_by_Geog_Ref!G10</f>
        <v>0</v>
      </c>
      <c r="I14" s="93" t="str">
        <f ca="1">CSD_Detail_by_Geog_Ref!H10</f>
        <v>NA</v>
      </c>
      <c r="J14" s="93" t="str">
        <f ca="1">CSD_Detail_by_Geog_Ref!I10</f>
        <v>NA</v>
      </c>
      <c r="K14" s="239" t="str">
        <f ca="1">CSD_Detail_by_Geog_Ref!J10</f>
        <v>NA</v>
      </c>
      <c r="L14" s="307">
        <f ca="1">CSD_Detail_by_Geog_Ref!L10</f>
        <v>0</v>
      </c>
      <c r="M14" s="93" t="str">
        <f ca="1">CSD_Detail_by_Geog_Ref!M10</f>
        <v>NA</v>
      </c>
      <c r="N14" s="93" t="str">
        <f ca="1">CSD_Detail_by_Geog_Ref!N10</f>
        <v>NA</v>
      </c>
      <c r="O14" s="239" t="str">
        <f ca="1">CSD_Detail_by_Geog_Ref!O10</f>
        <v>NA</v>
      </c>
      <c r="P14" s="307">
        <f ca="1">CSD_Detail_by_Geog_Ref!Q10</f>
        <v>0</v>
      </c>
      <c r="Q14" s="93" t="str">
        <f ca="1">CSD_Detail_by_Geog_Ref!R10</f>
        <v>NA</v>
      </c>
      <c r="R14" s="93" t="str">
        <f ca="1">CSD_Detail_by_Geog_Ref!S10</f>
        <v>NA</v>
      </c>
      <c r="S14" s="239" t="str">
        <f ca="1">CSD_Detail_by_Geog_Ref!T10</f>
        <v>NA</v>
      </c>
    </row>
    <row r="15" spans="1:31" ht="14.1" customHeight="1" x14ac:dyDescent="0.2">
      <c r="A15" s="315" t="s">
        <v>209</v>
      </c>
      <c r="B15" s="246" t="s">
        <v>82</v>
      </c>
      <c r="C15" s="254" t="s">
        <v>555</v>
      </c>
      <c r="D15" s="214">
        <f ca="1">CSD_Detail_by_Geog_Ref!B11</f>
        <v>0</v>
      </c>
      <c r="E15" s="308" t="str">
        <f ca="1">CSD_Detail_by_Geog_Ref!C11</f>
        <v>NA</v>
      </c>
      <c r="F15" s="94" t="str">
        <f ca="1">CSD_Detail_by_Geog_Ref!D11</f>
        <v>NA</v>
      </c>
      <c r="G15" s="95" t="str">
        <f ca="1">CSD_Detail_by_Geog_Ref!E11</f>
        <v>NA</v>
      </c>
      <c r="H15" s="214">
        <f ca="1">CSD_Detail_by_Geog_Ref!G11</f>
        <v>0</v>
      </c>
      <c r="I15" s="94" t="str">
        <f ca="1">CSD_Detail_by_Geog_Ref!H11</f>
        <v>NA</v>
      </c>
      <c r="J15" s="94" t="str">
        <f ca="1">CSD_Detail_by_Geog_Ref!I11</f>
        <v>NA</v>
      </c>
      <c r="K15" s="95" t="str">
        <f ca="1">CSD_Detail_by_Geog_Ref!J11</f>
        <v>NA</v>
      </c>
      <c r="L15" s="214">
        <f ca="1">CSD_Detail_by_Geog_Ref!L11</f>
        <v>0</v>
      </c>
      <c r="M15" s="94" t="str">
        <f ca="1">CSD_Detail_by_Geog_Ref!M11</f>
        <v>NA</v>
      </c>
      <c r="N15" s="94" t="str">
        <f ca="1">CSD_Detail_by_Geog_Ref!N11</f>
        <v>NA</v>
      </c>
      <c r="O15" s="95" t="str">
        <f ca="1">CSD_Detail_by_Geog_Ref!O11</f>
        <v>NA</v>
      </c>
      <c r="P15" s="214">
        <f ca="1">CSD_Detail_by_Geog_Ref!Q11</f>
        <v>0</v>
      </c>
      <c r="Q15" s="94" t="str">
        <f ca="1">CSD_Detail_by_Geog_Ref!R11</f>
        <v>NA</v>
      </c>
      <c r="R15" s="94" t="str">
        <f ca="1">CSD_Detail_by_Geog_Ref!S11</f>
        <v>NA</v>
      </c>
      <c r="S15" s="95" t="str">
        <f ca="1">CSD_Detail_by_Geog_Ref!T11</f>
        <v>NA</v>
      </c>
    </row>
    <row r="16" spans="1:31" ht="14.1" customHeight="1" x14ac:dyDescent="0.2">
      <c r="A16" s="316"/>
      <c r="B16" s="247" t="s">
        <v>398</v>
      </c>
      <c r="C16" s="252" t="s">
        <v>611</v>
      </c>
      <c r="D16" s="210">
        <f ca="1">CSD_Detail_by_Geog_Ref!B12</f>
        <v>0</v>
      </c>
      <c r="E16" s="96" t="str">
        <f ca="1">CSD_Detail_by_Geog_Ref!C12</f>
        <v>NA</v>
      </c>
      <c r="F16" s="96" t="str">
        <f ca="1">CSD_Detail_by_Geog_Ref!D12</f>
        <v>NA</v>
      </c>
      <c r="G16" s="97" t="str">
        <f ca="1">CSD_Detail_by_Geog_Ref!E12</f>
        <v>NA</v>
      </c>
      <c r="H16" s="210">
        <f ca="1">CSD_Detail_by_Geog_Ref!G12</f>
        <v>0</v>
      </c>
      <c r="I16" s="96" t="str">
        <f ca="1">CSD_Detail_by_Geog_Ref!H12</f>
        <v>NA</v>
      </c>
      <c r="J16" s="96" t="str">
        <f ca="1">CSD_Detail_by_Geog_Ref!I12</f>
        <v>NA</v>
      </c>
      <c r="K16" s="97" t="str">
        <f ca="1">CSD_Detail_by_Geog_Ref!J12</f>
        <v>NA</v>
      </c>
      <c r="L16" s="210">
        <f ca="1">CSD_Detail_by_Geog_Ref!L12</f>
        <v>0</v>
      </c>
      <c r="M16" s="96" t="str">
        <f ca="1">CSD_Detail_by_Geog_Ref!M12</f>
        <v>NA</v>
      </c>
      <c r="N16" s="96" t="str">
        <f ca="1">CSD_Detail_by_Geog_Ref!N12</f>
        <v>NA</v>
      </c>
      <c r="O16" s="97" t="str">
        <f ca="1">CSD_Detail_by_Geog_Ref!O12</f>
        <v>NA</v>
      </c>
      <c r="P16" s="210">
        <f ca="1">CSD_Detail_by_Geog_Ref!Q12</f>
        <v>0</v>
      </c>
      <c r="Q16" s="96" t="str">
        <f ca="1">CSD_Detail_by_Geog_Ref!R12</f>
        <v>NA</v>
      </c>
      <c r="R16" s="96" t="str">
        <f ca="1">CSD_Detail_by_Geog_Ref!S12</f>
        <v>NA</v>
      </c>
      <c r="S16" s="97" t="str">
        <f ca="1">CSD_Detail_by_Geog_Ref!T12</f>
        <v>NA</v>
      </c>
      <c r="T16" s="98"/>
      <c r="U16" s="98"/>
      <c r="V16" s="99"/>
      <c r="W16" s="100"/>
      <c r="X16" s="100"/>
      <c r="Y16" s="100"/>
    </row>
    <row r="17" spans="1:25" ht="14.1" customHeight="1" x14ac:dyDescent="0.2">
      <c r="A17" s="316"/>
      <c r="B17" s="247" t="s">
        <v>399</v>
      </c>
      <c r="C17" s="252" t="s">
        <v>612</v>
      </c>
      <c r="D17" s="210">
        <f ca="1">CSD_Detail_by_Geog_Ref!B13</f>
        <v>0</v>
      </c>
      <c r="E17" s="96" t="str">
        <f ca="1">CSD_Detail_by_Geog_Ref!C13</f>
        <v>NA</v>
      </c>
      <c r="F17" s="96" t="str">
        <f ca="1">CSD_Detail_by_Geog_Ref!D13</f>
        <v>NA</v>
      </c>
      <c r="G17" s="97" t="str">
        <f ca="1">CSD_Detail_by_Geog_Ref!E13</f>
        <v>NA</v>
      </c>
      <c r="H17" s="210">
        <f ca="1">CSD_Detail_by_Geog_Ref!G13</f>
        <v>0</v>
      </c>
      <c r="I17" s="96" t="str">
        <f ca="1">CSD_Detail_by_Geog_Ref!H13</f>
        <v>NA</v>
      </c>
      <c r="J17" s="96" t="str">
        <f ca="1">CSD_Detail_by_Geog_Ref!I13</f>
        <v>NA</v>
      </c>
      <c r="K17" s="97" t="str">
        <f ca="1">CSD_Detail_by_Geog_Ref!J13</f>
        <v>NA</v>
      </c>
      <c r="L17" s="210">
        <f ca="1">CSD_Detail_by_Geog_Ref!L13</f>
        <v>0</v>
      </c>
      <c r="M17" s="96" t="str">
        <f ca="1">CSD_Detail_by_Geog_Ref!M13</f>
        <v>NA</v>
      </c>
      <c r="N17" s="96" t="str">
        <f ca="1">CSD_Detail_by_Geog_Ref!N13</f>
        <v>NA</v>
      </c>
      <c r="O17" s="97" t="str">
        <f ca="1">CSD_Detail_by_Geog_Ref!O13</f>
        <v>NA</v>
      </c>
      <c r="P17" s="210">
        <f ca="1">CSD_Detail_by_Geog_Ref!Q13</f>
        <v>0</v>
      </c>
      <c r="Q17" s="96" t="str">
        <f ca="1">CSD_Detail_by_Geog_Ref!R13</f>
        <v>NA</v>
      </c>
      <c r="R17" s="96" t="str">
        <f ca="1">CSD_Detail_by_Geog_Ref!S13</f>
        <v>NA</v>
      </c>
      <c r="S17" s="97" t="str">
        <f ca="1">CSD_Detail_by_Geog_Ref!T13</f>
        <v>NA</v>
      </c>
      <c r="T17" s="98"/>
      <c r="U17" s="98"/>
      <c r="V17" s="99"/>
      <c r="W17" s="100"/>
      <c r="X17" s="100"/>
      <c r="Y17" s="100"/>
    </row>
    <row r="18" spans="1:25" ht="14.1" customHeight="1" x14ac:dyDescent="0.2">
      <c r="A18" s="316"/>
      <c r="B18" s="247" t="s">
        <v>400</v>
      </c>
      <c r="C18" s="252" t="s">
        <v>613</v>
      </c>
      <c r="D18" s="210">
        <f ca="1">CSD_Detail_by_Geog_Ref!B14</f>
        <v>0</v>
      </c>
      <c r="E18" s="96" t="str">
        <f ca="1">CSD_Detail_by_Geog_Ref!C14</f>
        <v>NA</v>
      </c>
      <c r="F18" s="96" t="str">
        <f ca="1">CSD_Detail_by_Geog_Ref!D14</f>
        <v>NA</v>
      </c>
      <c r="G18" s="97" t="str">
        <f ca="1">CSD_Detail_by_Geog_Ref!E14</f>
        <v>NA</v>
      </c>
      <c r="H18" s="210">
        <f ca="1">CSD_Detail_by_Geog_Ref!G14</f>
        <v>0</v>
      </c>
      <c r="I18" s="96" t="str">
        <f ca="1">CSD_Detail_by_Geog_Ref!H14</f>
        <v>NA</v>
      </c>
      <c r="J18" s="96" t="str">
        <f ca="1">CSD_Detail_by_Geog_Ref!I14</f>
        <v>NA</v>
      </c>
      <c r="K18" s="97" t="str">
        <f ca="1">CSD_Detail_by_Geog_Ref!J14</f>
        <v>NA</v>
      </c>
      <c r="L18" s="210">
        <f ca="1">CSD_Detail_by_Geog_Ref!L14</f>
        <v>0</v>
      </c>
      <c r="M18" s="96" t="str">
        <f ca="1">CSD_Detail_by_Geog_Ref!M14</f>
        <v>NA</v>
      </c>
      <c r="N18" s="96" t="str">
        <f ca="1">CSD_Detail_by_Geog_Ref!N14</f>
        <v>NA</v>
      </c>
      <c r="O18" s="97" t="str">
        <f ca="1">CSD_Detail_by_Geog_Ref!O14</f>
        <v>NA</v>
      </c>
      <c r="P18" s="210">
        <f ca="1">CSD_Detail_by_Geog_Ref!Q14</f>
        <v>0</v>
      </c>
      <c r="Q18" s="96" t="str">
        <f ca="1">CSD_Detail_by_Geog_Ref!R14</f>
        <v>NA</v>
      </c>
      <c r="R18" s="96" t="str">
        <f ca="1">CSD_Detail_by_Geog_Ref!S14</f>
        <v>NA</v>
      </c>
      <c r="S18" s="97" t="str">
        <f ca="1">CSD_Detail_by_Geog_Ref!T14</f>
        <v>NA</v>
      </c>
      <c r="T18" s="98"/>
      <c r="U18" s="98"/>
      <c r="V18" s="99"/>
      <c r="W18" s="100"/>
      <c r="X18" s="100"/>
      <c r="Y18" s="100"/>
    </row>
    <row r="19" spans="1:25" ht="14.1" customHeight="1" x14ac:dyDescent="0.2">
      <c r="A19" s="316"/>
      <c r="B19" s="247" t="s">
        <v>401</v>
      </c>
      <c r="C19" s="252" t="s">
        <v>614</v>
      </c>
      <c r="D19" s="210">
        <f ca="1">CSD_Detail_by_Geog_Ref!B15</f>
        <v>0</v>
      </c>
      <c r="E19" s="96" t="str">
        <f ca="1">CSD_Detail_by_Geog_Ref!C15</f>
        <v>NA</v>
      </c>
      <c r="F19" s="96" t="str">
        <f ca="1">CSD_Detail_by_Geog_Ref!D15</f>
        <v>NA</v>
      </c>
      <c r="G19" s="97" t="str">
        <f ca="1">CSD_Detail_by_Geog_Ref!E15</f>
        <v>NA</v>
      </c>
      <c r="H19" s="210">
        <f ca="1">CSD_Detail_by_Geog_Ref!G15</f>
        <v>0</v>
      </c>
      <c r="I19" s="96" t="str">
        <f ca="1">CSD_Detail_by_Geog_Ref!H15</f>
        <v>NA</v>
      </c>
      <c r="J19" s="96" t="str">
        <f ca="1">CSD_Detail_by_Geog_Ref!I15</f>
        <v>NA</v>
      </c>
      <c r="K19" s="97" t="str">
        <f ca="1">CSD_Detail_by_Geog_Ref!J15</f>
        <v>NA</v>
      </c>
      <c r="L19" s="210">
        <f ca="1">CSD_Detail_by_Geog_Ref!L15</f>
        <v>0</v>
      </c>
      <c r="M19" s="96" t="str">
        <f ca="1">CSD_Detail_by_Geog_Ref!M15</f>
        <v>NA</v>
      </c>
      <c r="N19" s="96" t="str">
        <f ca="1">CSD_Detail_by_Geog_Ref!N15</f>
        <v>NA</v>
      </c>
      <c r="O19" s="97" t="str">
        <f ca="1">CSD_Detail_by_Geog_Ref!O15</f>
        <v>NA</v>
      </c>
      <c r="P19" s="210">
        <f ca="1">CSD_Detail_by_Geog_Ref!Q15</f>
        <v>0</v>
      </c>
      <c r="Q19" s="96" t="str">
        <f ca="1">CSD_Detail_by_Geog_Ref!R15</f>
        <v>NA</v>
      </c>
      <c r="R19" s="96" t="str">
        <f ca="1">CSD_Detail_by_Geog_Ref!S15</f>
        <v>NA</v>
      </c>
      <c r="S19" s="97" t="str">
        <f ca="1">CSD_Detail_by_Geog_Ref!T15</f>
        <v>NA</v>
      </c>
      <c r="T19" s="98"/>
      <c r="U19" s="98"/>
      <c r="V19" s="99"/>
      <c r="W19" s="100"/>
      <c r="X19" s="100"/>
      <c r="Y19" s="100"/>
    </row>
    <row r="20" spans="1:25" ht="14.1" customHeight="1" outlineLevel="1" x14ac:dyDescent="0.2">
      <c r="A20" s="316"/>
      <c r="B20" s="247" t="s">
        <v>447</v>
      </c>
      <c r="C20" s="252" t="s">
        <v>615</v>
      </c>
      <c r="D20" s="210">
        <f ca="1">CSD_Detail_by_Geog_Ref!B16</f>
        <v>0</v>
      </c>
      <c r="E20" s="96" t="str">
        <f ca="1">CSD_Detail_by_Geog_Ref!C16</f>
        <v>NA</v>
      </c>
      <c r="F20" s="96" t="str">
        <f ca="1">CSD_Detail_by_Geog_Ref!D16</f>
        <v>NA</v>
      </c>
      <c r="G20" s="97" t="str">
        <f ca="1">CSD_Detail_by_Geog_Ref!E16</f>
        <v>NA</v>
      </c>
      <c r="H20" s="210">
        <f ca="1">CSD_Detail_by_Geog_Ref!G16</f>
        <v>0</v>
      </c>
      <c r="I20" s="96" t="str">
        <f ca="1">CSD_Detail_by_Geog_Ref!H16</f>
        <v>NA</v>
      </c>
      <c r="J20" s="96" t="str">
        <f ca="1">CSD_Detail_by_Geog_Ref!I16</f>
        <v>NA</v>
      </c>
      <c r="K20" s="97" t="str">
        <f ca="1">CSD_Detail_by_Geog_Ref!J16</f>
        <v>NA</v>
      </c>
      <c r="L20" s="210">
        <f ca="1">CSD_Detail_by_Geog_Ref!L16</f>
        <v>0</v>
      </c>
      <c r="M20" s="96" t="str">
        <f ca="1">CSD_Detail_by_Geog_Ref!M16</f>
        <v>NA</v>
      </c>
      <c r="N20" s="96" t="str">
        <f ca="1">CSD_Detail_by_Geog_Ref!N16</f>
        <v>NA</v>
      </c>
      <c r="O20" s="97" t="str">
        <f ca="1">CSD_Detail_by_Geog_Ref!O16</f>
        <v>NA</v>
      </c>
      <c r="P20" s="210">
        <f ca="1">CSD_Detail_by_Geog_Ref!Q16</f>
        <v>0</v>
      </c>
      <c r="Q20" s="96" t="str">
        <f ca="1">CSD_Detail_by_Geog_Ref!R16</f>
        <v>NA</v>
      </c>
      <c r="R20" s="96" t="str">
        <f ca="1">CSD_Detail_by_Geog_Ref!S16</f>
        <v>NA</v>
      </c>
      <c r="S20" s="97" t="str">
        <f ca="1">CSD_Detail_by_Geog_Ref!T16</f>
        <v>NA</v>
      </c>
      <c r="T20" s="98"/>
      <c r="U20" s="98"/>
      <c r="V20" s="99"/>
      <c r="W20" s="100"/>
      <c r="X20" s="100"/>
      <c r="Y20" s="100"/>
    </row>
    <row r="21" spans="1:25" ht="14.1" customHeight="1" outlineLevel="1" x14ac:dyDescent="0.2">
      <c r="A21" s="316"/>
      <c r="B21" s="247" t="s">
        <v>448</v>
      </c>
      <c r="C21" s="252" t="s">
        <v>616</v>
      </c>
      <c r="D21" s="210">
        <f ca="1">CSD_Detail_by_Geog_Ref!B17</f>
        <v>0</v>
      </c>
      <c r="E21" s="96" t="str">
        <f ca="1">CSD_Detail_by_Geog_Ref!C17</f>
        <v>NA</v>
      </c>
      <c r="F21" s="96" t="str">
        <f ca="1">CSD_Detail_by_Geog_Ref!D17</f>
        <v>NA</v>
      </c>
      <c r="G21" s="97" t="str">
        <f ca="1">CSD_Detail_by_Geog_Ref!E17</f>
        <v>NA</v>
      </c>
      <c r="H21" s="210">
        <f ca="1">CSD_Detail_by_Geog_Ref!G17</f>
        <v>0</v>
      </c>
      <c r="I21" s="96" t="str">
        <f ca="1">CSD_Detail_by_Geog_Ref!H17</f>
        <v>NA</v>
      </c>
      <c r="J21" s="96" t="str">
        <f ca="1">CSD_Detail_by_Geog_Ref!I17</f>
        <v>NA</v>
      </c>
      <c r="K21" s="97" t="str">
        <f ca="1">CSD_Detail_by_Geog_Ref!J17</f>
        <v>NA</v>
      </c>
      <c r="L21" s="210">
        <f ca="1">CSD_Detail_by_Geog_Ref!L17</f>
        <v>0</v>
      </c>
      <c r="M21" s="96" t="str">
        <f ca="1">CSD_Detail_by_Geog_Ref!M17</f>
        <v>NA</v>
      </c>
      <c r="N21" s="96" t="str">
        <f ca="1">CSD_Detail_by_Geog_Ref!N17</f>
        <v>NA</v>
      </c>
      <c r="O21" s="97" t="str">
        <f ca="1">CSD_Detail_by_Geog_Ref!O17</f>
        <v>NA</v>
      </c>
      <c r="P21" s="210">
        <f ca="1">CSD_Detail_by_Geog_Ref!Q17</f>
        <v>0</v>
      </c>
      <c r="Q21" s="96" t="str">
        <f ca="1">CSD_Detail_by_Geog_Ref!R17</f>
        <v>NA</v>
      </c>
      <c r="R21" s="96" t="str">
        <f ca="1">CSD_Detail_by_Geog_Ref!S17</f>
        <v>NA</v>
      </c>
      <c r="S21" s="97" t="str">
        <f ca="1">CSD_Detail_by_Geog_Ref!T17</f>
        <v>NA</v>
      </c>
      <c r="T21" s="98"/>
      <c r="U21" s="98"/>
      <c r="V21" s="99"/>
      <c r="W21" s="100"/>
      <c r="X21" s="100"/>
      <c r="Y21" s="100"/>
    </row>
    <row r="22" spans="1:25" ht="14.1" customHeight="1" x14ac:dyDescent="0.2">
      <c r="A22" s="316"/>
      <c r="B22" s="247" t="s">
        <v>211</v>
      </c>
      <c r="C22" s="252" t="s">
        <v>617</v>
      </c>
      <c r="D22" s="210">
        <f ca="1">CSD_Detail_by_Geog_Ref!B18</f>
        <v>0</v>
      </c>
      <c r="E22" s="96" t="str">
        <f ca="1">CSD_Detail_by_Geog_Ref!C18</f>
        <v>NA</v>
      </c>
      <c r="F22" s="96" t="str">
        <f ca="1">CSD_Detail_by_Geog_Ref!D18</f>
        <v>NA</v>
      </c>
      <c r="G22" s="97" t="str">
        <f ca="1">CSD_Detail_by_Geog_Ref!E18</f>
        <v>NA</v>
      </c>
      <c r="H22" s="210">
        <f ca="1">CSD_Detail_by_Geog_Ref!G18</f>
        <v>0</v>
      </c>
      <c r="I22" s="96" t="str">
        <f ca="1">CSD_Detail_by_Geog_Ref!H18</f>
        <v>NA</v>
      </c>
      <c r="J22" s="96" t="str">
        <f ca="1">CSD_Detail_by_Geog_Ref!I18</f>
        <v>NA</v>
      </c>
      <c r="K22" s="97" t="str">
        <f ca="1">CSD_Detail_by_Geog_Ref!J18</f>
        <v>NA</v>
      </c>
      <c r="L22" s="210">
        <f ca="1">CSD_Detail_by_Geog_Ref!L18</f>
        <v>0</v>
      </c>
      <c r="M22" s="96" t="str">
        <f ca="1">CSD_Detail_by_Geog_Ref!M18</f>
        <v>NA</v>
      </c>
      <c r="N22" s="96" t="str">
        <f ca="1">CSD_Detail_by_Geog_Ref!N18</f>
        <v>NA</v>
      </c>
      <c r="O22" s="97" t="str">
        <f ca="1">CSD_Detail_by_Geog_Ref!O18</f>
        <v>NA</v>
      </c>
      <c r="P22" s="210">
        <f ca="1">CSD_Detail_by_Geog_Ref!Q18</f>
        <v>0</v>
      </c>
      <c r="Q22" s="96" t="str">
        <f ca="1">CSD_Detail_by_Geog_Ref!R18</f>
        <v>NA</v>
      </c>
      <c r="R22" s="96" t="str">
        <f ca="1">CSD_Detail_by_Geog_Ref!S18</f>
        <v>NA</v>
      </c>
      <c r="S22" s="97" t="str">
        <f ca="1">CSD_Detail_by_Geog_Ref!T18</f>
        <v>NA</v>
      </c>
      <c r="T22" s="98"/>
      <c r="U22" s="98"/>
      <c r="V22" s="99"/>
      <c r="W22" s="100"/>
      <c r="X22" s="100"/>
      <c r="Y22" s="100"/>
    </row>
    <row r="23" spans="1:25" ht="14.1" customHeight="1" x14ac:dyDescent="0.2">
      <c r="A23" s="316"/>
      <c r="B23" s="248" t="s">
        <v>8</v>
      </c>
      <c r="C23" s="255" t="s">
        <v>618</v>
      </c>
      <c r="D23" s="210">
        <f ca="1">CSD_Detail_by_Geog_Ref!B19</f>
        <v>0</v>
      </c>
      <c r="E23" s="96" t="str">
        <f ca="1">CSD_Detail_by_Geog_Ref!C19</f>
        <v>NA</v>
      </c>
      <c r="F23" s="96" t="str">
        <f ca="1">CSD_Detail_by_Geog_Ref!D19</f>
        <v>NA</v>
      </c>
      <c r="G23" s="97" t="str">
        <f ca="1">CSD_Detail_by_Geog_Ref!E19</f>
        <v>NA</v>
      </c>
      <c r="H23" s="210">
        <f ca="1">CSD_Detail_by_Geog_Ref!G19</f>
        <v>0</v>
      </c>
      <c r="I23" s="96" t="str">
        <f ca="1">CSD_Detail_by_Geog_Ref!H19</f>
        <v>NA</v>
      </c>
      <c r="J23" s="96" t="str">
        <f ca="1">CSD_Detail_by_Geog_Ref!I19</f>
        <v>NA</v>
      </c>
      <c r="K23" s="97" t="str">
        <f ca="1">CSD_Detail_by_Geog_Ref!J19</f>
        <v>NA</v>
      </c>
      <c r="L23" s="210">
        <f ca="1">CSD_Detail_by_Geog_Ref!L19</f>
        <v>0</v>
      </c>
      <c r="M23" s="96" t="str">
        <f ca="1">CSD_Detail_by_Geog_Ref!M19</f>
        <v>NA</v>
      </c>
      <c r="N23" s="96" t="str">
        <f ca="1">CSD_Detail_by_Geog_Ref!N19</f>
        <v>NA</v>
      </c>
      <c r="O23" s="97" t="str">
        <f ca="1">CSD_Detail_by_Geog_Ref!O19</f>
        <v>NA</v>
      </c>
      <c r="P23" s="210">
        <f ca="1">CSD_Detail_by_Geog_Ref!Q19</f>
        <v>0</v>
      </c>
      <c r="Q23" s="96" t="str">
        <f ca="1">CSD_Detail_by_Geog_Ref!R19</f>
        <v>NA</v>
      </c>
      <c r="R23" s="96" t="str">
        <f ca="1">CSD_Detail_by_Geog_Ref!S19</f>
        <v>NA</v>
      </c>
      <c r="S23" s="97" t="str">
        <f ca="1">CSD_Detail_by_Geog_Ref!T19</f>
        <v>NA</v>
      </c>
      <c r="T23" s="98"/>
      <c r="U23" s="98"/>
      <c r="V23" s="99"/>
      <c r="W23" s="100"/>
      <c r="X23" s="100"/>
      <c r="Y23" s="100"/>
    </row>
    <row r="24" spans="1:25" ht="14.1" customHeight="1" x14ac:dyDescent="0.2">
      <c r="A24" s="316"/>
      <c r="B24" s="247" t="s">
        <v>242</v>
      </c>
      <c r="C24" s="252" t="s">
        <v>619</v>
      </c>
      <c r="D24" s="210">
        <f ca="1">CSD_Detail_by_Geog_Ref!B20</f>
        <v>0</v>
      </c>
      <c r="E24" s="96" t="str">
        <f ca="1">CSD_Detail_by_Geog_Ref!C20</f>
        <v>NA</v>
      </c>
      <c r="F24" s="96" t="str">
        <f ca="1">CSD_Detail_by_Geog_Ref!D20</f>
        <v>NA</v>
      </c>
      <c r="G24" s="97" t="str">
        <f ca="1">CSD_Detail_by_Geog_Ref!E20</f>
        <v>NA</v>
      </c>
      <c r="H24" s="210">
        <f ca="1">CSD_Detail_by_Geog_Ref!G20</f>
        <v>0</v>
      </c>
      <c r="I24" s="96" t="str">
        <f ca="1">CSD_Detail_by_Geog_Ref!H20</f>
        <v>NA</v>
      </c>
      <c r="J24" s="96" t="str">
        <f ca="1">CSD_Detail_by_Geog_Ref!I20</f>
        <v>NA</v>
      </c>
      <c r="K24" s="97" t="str">
        <f ca="1">CSD_Detail_by_Geog_Ref!J20</f>
        <v>NA</v>
      </c>
      <c r="L24" s="210">
        <f ca="1">CSD_Detail_by_Geog_Ref!L20</f>
        <v>0</v>
      </c>
      <c r="M24" s="96" t="str">
        <f ca="1">CSD_Detail_by_Geog_Ref!M20</f>
        <v>NA</v>
      </c>
      <c r="N24" s="96" t="str">
        <f ca="1">CSD_Detail_by_Geog_Ref!N20</f>
        <v>NA</v>
      </c>
      <c r="O24" s="97" t="str">
        <f ca="1">CSD_Detail_by_Geog_Ref!O20</f>
        <v>NA</v>
      </c>
      <c r="P24" s="210">
        <f ca="1">CSD_Detail_by_Geog_Ref!Q20</f>
        <v>0</v>
      </c>
      <c r="Q24" s="96" t="str">
        <f ca="1">CSD_Detail_by_Geog_Ref!R20</f>
        <v>NA</v>
      </c>
      <c r="R24" s="96" t="str">
        <f ca="1">CSD_Detail_by_Geog_Ref!S20</f>
        <v>NA</v>
      </c>
      <c r="S24" s="97" t="str">
        <f ca="1">CSD_Detail_by_Geog_Ref!T20</f>
        <v>NA</v>
      </c>
      <c r="T24" s="98"/>
      <c r="U24" s="98"/>
      <c r="V24" s="99"/>
      <c r="W24" s="100"/>
      <c r="X24" s="100"/>
      <c r="Y24" s="100"/>
    </row>
    <row r="25" spans="1:25" ht="14.1" customHeight="1" x14ac:dyDescent="0.2">
      <c r="A25" s="316"/>
      <c r="B25" s="247" t="s">
        <v>536</v>
      </c>
      <c r="C25" s="252" t="s">
        <v>620</v>
      </c>
      <c r="D25" s="210">
        <f ca="1">CSD_Detail_by_Geog_Ref!B21</f>
        <v>0</v>
      </c>
      <c r="E25" s="96" t="str">
        <f ca="1">CSD_Detail_by_Geog_Ref!C21</f>
        <v>NA</v>
      </c>
      <c r="F25" s="96" t="str">
        <f ca="1">CSD_Detail_by_Geog_Ref!D21</f>
        <v>NA</v>
      </c>
      <c r="G25" s="97" t="str">
        <f ca="1">CSD_Detail_by_Geog_Ref!E21</f>
        <v>NA</v>
      </c>
      <c r="H25" s="210">
        <f ca="1">CSD_Detail_by_Geog_Ref!G21</f>
        <v>0</v>
      </c>
      <c r="I25" s="96" t="str">
        <f ca="1">CSD_Detail_by_Geog_Ref!H21</f>
        <v>NA</v>
      </c>
      <c r="J25" s="96" t="str">
        <f ca="1">CSD_Detail_by_Geog_Ref!I21</f>
        <v>NA</v>
      </c>
      <c r="K25" s="97" t="str">
        <f ca="1">CSD_Detail_by_Geog_Ref!J21</f>
        <v>NA</v>
      </c>
      <c r="L25" s="210">
        <f ca="1">CSD_Detail_by_Geog_Ref!L21</f>
        <v>0</v>
      </c>
      <c r="M25" s="96" t="str">
        <f ca="1">CSD_Detail_by_Geog_Ref!M21</f>
        <v>NA</v>
      </c>
      <c r="N25" s="96" t="str">
        <f ca="1">CSD_Detail_by_Geog_Ref!N21</f>
        <v>NA</v>
      </c>
      <c r="O25" s="97" t="str">
        <f ca="1">CSD_Detail_by_Geog_Ref!O21</f>
        <v>NA</v>
      </c>
      <c r="P25" s="210">
        <f ca="1">CSD_Detail_by_Geog_Ref!Q21</f>
        <v>0</v>
      </c>
      <c r="Q25" s="96" t="str">
        <f ca="1">CSD_Detail_by_Geog_Ref!R21</f>
        <v>NA</v>
      </c>
      <c r="R25" s="96" t="str">
        <f ca="1">CSD_Detail_by_Geog_Ref!S21</f>
        <v>NA</v>
      </c>
      <c r="S25" s="97" t="str">
        <f ca="1">CSD_Detail_by_Geog_Ref!T21</f>
        <v>NA</v>
      </c>
      <c r="T25" s="98"/>
      <c r="U25" s="98"/>
      <c r="V25" s="99"/>
      <c r="W25" s="100"/>
      <c r="X25" s="100"/>
      <c r="Y25" s="100"/>
    </row>
    <row r="26" spans="1:25" ht="14.1" customHeight="1" x14ac:dyDescent="0.2">
      <c r="A26" s="316"/>
      <c r="B26" s="247" t="s">
        <v>212</v>
      </c>
      <c r="C26" s="252" t="s">
        <v>621</v>
      </c>
      <c r="D26" s="210">
        <f ca="1">CSD_Detail_by_Geog_Ref!B22</f>
        <v>0</v>
      </c>
      <c r="E26" s="96" t="str">
        <f ca="1">CSD_Detail_by_Geog_Ref!C22</f>
        <v>NA</v>
      </c>
      <c r="F26" s="96" t="str">
        <f ca="1">CSD_Detail_by_Geog_Ref!D22</f>
        <v>NA</v>
      </c>
      <c r="G26" s="97" t="str">
        <f ca="1">CSD_Detail_by_Geog_Ref!E22</f>
        <v>NA</v>
      </c>
      <c r="H26" s="210">
        <f ca="1">CSD_Detail_by_Geog_Ref!G22</f>
        <v>0</v>
      </c>
      <c r="I26" s="96" t="str">
        <f ca="1">CSD_Detail_by_Geog_Ref!H22</f>
        <v>NA</v>
      </c>
      <c r="J26" s="96" t="str">
        <f ca="1">CSD_Detail_by_Geog_Ref!I22</f>
        <v>NA</v>
      </c>
      <c r="K26" s="97" t="str">
        <f ca="1">CSD_Detail_by_Geog_Ref!J22</f>
        <v>NA</v>
      </c>
      <c r="L26" s="210">
        <f ca="1">CSD_Detail_by_Geog_Ref!L22</f>
        <v>0</v>
      </c>
      <c r="M26" s="96" t="str">
        <f ca="1">CSD_Detail_by_Geog_Ref!M22</f>
        <v>NA</v>
      </c>
      <c r="N26" s="96" t="str">
        <f ca="1">CSD_Detail_by_Geog_Ref!N22</f>
        <v>NA</v>
      </c>
      <c r="O26" s="97" t="str">
        <f ca="1">CSD_Detail_by_Geog_Ref!O22</f>
        <v>NA</v>
      </c>
      <c r="P26" s="210">
        <f ca="1">CSD_Detail_by_Geog_Ref!Q22</f>
        <v>0</v>
      </c>
      <c r="Q26" s="96" t="str">
        <f ca="1">CSD_Detail_by_Geog_Ref!R22</f>
        <v>NA</v>
      </c>
      <c r="R26" s="96" t="str">
        <f ca="1">CSD_Detail_by_Geog_Ref!S22</f>
        <v>NA</v>
      </c>
      <c r="S26" s="97" t="str">
        <f ca="1">CSD_Detail_by_Geog_Ref!T22</f>
        <v>NA</v>
      </c>
      <c r="T26" s="98"/>
      <c r="U26" s="98"/>
      <c r="V26" s="99"/>
      <c r="W26" s="100"/>
      <c r="X26" s="100"/>
      <c r="Y26" s="100"/>
    </row>
    <row r="27" spans="1:25" ht="14.1" customHeight="1" outlineLevel="1" x14ac:dyDescent="0.2">
      <c r="A27" s="316"/>
      <c r="B27" s="247" t="s">
        <v>25</v>
      </c>
      <c r="C27" s="252" t="s">
        <v>622</v>
      </c>
      <c r="D27" s="210">
        <f ca="1">CSD_Detail_by_Geog_Ref!B23</f>
        <v>0</v>
      </c>
      <c r="E27" s="96" t="str">
        <f ca="1">CSD_Detail_by_Geog_Ref!C23</f>
        <v>NA</v>
      </c>
      <c r="F27" s="96" t="str">
        <f ca="1">CSD_Detail_by_Geog_Ref!D23</f>
        <v>NA</v>
      </c>
      <c r="G27" s="97" t="str">
        <f ca="1">CSD_Detail_by_Geog_Ref!E23</f>
        <v>NA</v>
      </c>
      <c r="H27" s="210">
        <f ca="1">CSD_Detail_by_Geog_Ref!G23</f>
        <v>0</v>
      </c>
      <c r="I27" s="96" t="str">
        <f ca="1">CSD_Detail_by_Geog_Ref!H23</f>
        <v>NA</v>
      </c>
      <c r="J27" s="96" t="str">
        <f ca="1">CSD_Detail_by_Geog_Ref!I23</f>
        <v>NA</v>
      </c>
      <c r="K27" s="97" t="str">
        <f ca="1">CSD_Detail_by_Geog_Ref!J23</f>
        <v>NA</v>
      </c>
      <c r="L27" s="210">
        <f ca="1">CSD_Detail_by_Geog_Ref!L23</f>
        <v>0</v>
      </c>
      <c r="M27" s="96" t="str">
        <f ca="1">CSD_Detail_by_Geog_Ref!M23</f>
        <v>NA</v>
      </c>
      <c r="N27" s="96" t="str">
        <f ca="1">CSD_Detail_by_Geog_Ref!N23</f>
        <v>NA</v>
      </c>
      <c r="O27" s="97" t="str">
        <f ca="1">CSD_Detail_by_Geog_Ref!O23</f>
        <v>NA</v>
      </c>
      <c r="P27" s="210">
        <f ca="1">CSD_Detail_by_Geog_Ref!Q23</f>
        <v>0</v>
      </c>
      <c r="Q27" s="96" t="str">
        <f ca="1">CSD_Detail_by_Geog_Ref!R23</f>
        <v>NA</v>
      </c>
      <c r="R27" s="96" t="str">
        <f ca="1">CSD_Detail_by_Geog_Ref!S23</f>
        <v>NA</v>
      </c>
      <c r="S27" s="97" t="str">
        <f ca="1">CSD_Detail_by_Geog_Ref!T23</f>
        <v>NA</v>
      </c>
      <c r="T27" s="98"/>
      <c r="U27" s="98"/>
      <c r="V27" s="99"/>
      <c r="W27" s="100"/>
      <c r="X27" s="100"/>
      <c r="Y27" s="100"/>
    </row>
    <row r="28" spans="1:25" ht="14.1" customHeight="1" outlineLevel="1" x14ac:dyDescent="0.2">
      <c r="A28" s="316"/>
      <c r="B28" s="247" t="s">
        <v>24</v>
      </c>
      <c r="C28" s="252" t="s">
        <v>623</v>
      </c>
      <c r="D28" s="210">
        <f ca="1">CSD_Detail_by_Geog_Ref!B24</f>
        <v>0</v>
      </c>
      <c r="E28" s="96" t="str">
        <f ca="1">CSD_Detail_by_Geog_Ref!C24</f>
        <v>NA</v>
      </c>
      <c r="F28" s="96" t="str">
        <f ca="1">CSD_Detail_by_Geog_Ref!D24</f>
        <v>NA</v>
      </c>
      <c r="G28" s="97" t="str">
        <f ca="1">CSD_Detail_by_Geog_Ref!E24</f>
        <v>NA</v>
      </c>
      <c r="H28" s="210">
        <f ca="1">CSD_Detail_by_Geog_Ref!G24</f>
        <v>0</v>
      </c>
      <c r="I28" s="96" t="str">
        <f ca="1">CSD_Detail_by_Geog_Ref!H24</f>
        <v>NA</v>
      </c>
      <c r="J28" s="96" t="str">
        <f ca="1">CSD_Detail_by_Geog_Ref!I24</f>
        <v>NA</v>
      </c>
      <c r="K28" s="97" t="str">
        <f ca="1">CSD_Detail_by_Geog_Ref!J24</f>
        <v>NA</v>
      </c>
      <c r="L28" s="210">
        <f ca="1">CSD_Detail_by_Geog_Ref!L24</f>
        <v>0</v>
      </c>
      <c r="M28" s="96" t="str">
        <f ca="1">CSD_Detail_by_Geog_Ref!M24</f>
        <v>NA</v>
      </c>
      <c r="N28" s="96" t="str">
        <f ca="1">CSD_Detail_by_Geog_Ref!N24</f>
        <v>NA</v>
      </c>
      <c r="O28" s="97" t="str">
        <f ca="1">CSD_Detail_by_Geog_Ref!O24</f>
        <v>NA</v>
      </c>
      <c r="P28" s="210">
        <f ca="1">CSD_Detail_by_Geog_Ref!Q24</f>
        <v>0</v>
      </c>
      <c r="Q28" s="96" t="str">
        <f ca="1">CSD_Detail_by_Geog_Ref!R24</f>
        <v>NA</v>
      </c>
      <c r="R28" s="96" t="str">
        <f ca="1">CSD_Detail_by_Geog_Ref!S24</f>
        <v>NA</v>
      </c>
      <c r="S28" s="97" t="str">
        <f ca="1">CSD_Detail_by_Geog_Ref!T24</f>
        <v>NA</v>
      </c>
      <c r="T28" s="98"/>
      <c r="U28" s="98"/>
      <c r="V28" s="99"/>
      <c r="W28" s="100"/>
      <c r="X28" s="100"/>
      <c r="Y28" s="100"/>
    </row>
    <row r="29" spans="1:25" ht="14.1" customHeight="1" x14ac:dyDescent="0.2">
      <c r="A29" s="316"/>
      <c r="B29" s="247" t="s">
        <v>243</v>
      </c>
      <c r="C29" s="252" t="s">
        <v>624</v>
      </c>
      <c r="D29" s="210">
        <f ca="1">CSD_Detail_by_Geog_Ref!B25</f>
        <v>0</v>
      </c>
      <c r="E29" s="96" t="str">
        <f ca="1">CSD_Detail_by_Geog_Ref!C25</f>
        <v>NA</v>
      </c>
      <c r="F29" s="96" t="str">
        <f ca="1">CSD_Detail_by_Geog_Ref!D25</f>
        <v>NA</v>
      </c>
      <c r="G29" s="97" t="str">
        <f ca="1">CSD_Detail_by_Geog_Ref!E25</f>
        <v>NA</v>
      </c>
      <c r="H29" s="210">
        <f ca="1">CSD_Detail_by_Geog_Ref!G25</f>
        <v>0</v>
      </c>
      <c r="I29" s="96" t="str">
        <f ca="1">CSD_Detail_by_Geog_Ref!H25</f>
        <v>NA</v>
      </c>
      <c r="J29" s="96" t="str">
        <f ca="1">CSD_Detail_by_Geog_Ref!I25</f>
        <v>NA</v>
      </c>
      <c r="K29" s="97" t="str">
        <f ca="1">CSD_Detail_by_Geog_Ref!J25</f>
        <v>NA</v>
      </c>
      <c r="L29" s="210">
        <f ca="1">CSD_Detail_by_Geog_Ref!L25</f>
        <v>0</v>
      </c>
      <c r="M29" s="96" t="str">
        <f ca="1">CSD_Detail_by_Geog_Ref!M25</f>
        <v>NA</v>
      </c>
      <c r="N29" s="96" t="str">
        <f ca="1">CSD_Detail_by_Geog_Ref!N25</f>
        <v>NA</v>
      </c>
      <c r="O29" s="97" t="str">
        <f ca="1">CSD_Detail_by_Geog_Ref!O25</f>
        <v>NA</v>
      </c>
      <c r="P29" s="210">
        <f ca="1">CSD_Detail_by_Geog_Ref!Q25</f>
        <v>0</v>
      </c>
      <c r="Q29" s="96" t="str">
        <f ca="1">CSD_Detail_by_Geog_Ref!R25</f>
        <v>NA</v>
      </c>
      <c r="R29" s="96" t="str">
        <f ca="1">CSD_Detail_by_Geog_Ref!S25</f>
        <v>NA</v>
      </c>
      <c r="S29" s="97" t="str">
        <f ca="1">CSD_Detail_by_Geog_Ref!T25</f>
        <v>NA</v>
      </c>
      <c r="T29" s="98"/>
      <c r="U29" s="98"/>
      <c r="V29" s="99"/>
      <c r="W29" s="100"/>
      <c r="X29" s="100"/>
      <c r="Y29" s="100"/>
    </row>
    <row r="30" spans="1:25" ht="14.1" customHeight="1" x14ac:dyDescent="0.2">
      <c r="A30" s="316"/>
      <c r="B30" s="247" t="s">
        <v>306</v>
      </c>
      <c r="C30" s="252" t="s">
        <v>625</v>
      </c>
      <c r="D30" s="210">
        <f ca="1">CSD_Detail_by_Geog_Ref!B26</f>
        <v>0</v>
      </c>
      <c r="E30" s="96" t="str">
        <f ca="1">CSD_Detail_by_Geog_Ref!C26</f>
        <v>NA</v>
      </c>
      <c r="F30" s="96" t="str">
        <f ca="1">CSD_Detail_by_Geog_Ref!D26</f>
        <v>NA</v>
      </c>
      <c r="G30" s="97" t="str">
        <f ca="1">CSD_Detail_by_Geog_Ref!E26</f>
        <v>NA</v>
      </c>
      <c r="H30" s="210">
        <f ca="1">CSD_Detail_by_Geog_Ref!G26</f>
        <v>0</v>
      </c>
      <c r="I30" s="96" t="str">
        <f ca="1">CSD_Detail_by_Geog_Ref!H26</f>
        <v>NA</v>
      </c>
      <c r="J30" s="96" t="str">
        <f ca="1">CSD_Detail_by_Geog_Ref!I26</f>
        <v>NA</v>
      </c>
      <c r="K30" s="97" t="str">
        <f ca="1">CSD_Detail_by_Geog_Ref!J26</f>
        <v>NA</v>
      </c>
      <c r="L30" s="210">
        <f ca="1">CSD_Detail_by_Geog_Ref!L26</f>
        <v>0</v>
      </c>
      <c r="M30" s="96" t="str">
        <f ca="1">CSD_Detail_by_Geog_Ref!M26</f>
        <v>NA</v>
      </c>
      <c r="N30" s="96" t="str">
        <f ca="1">CSD_Detail_by_Geog_Ref!N26</f>
        <v>NA</v>
      </c>
      <c r="O30" s="97" t="str">
        <f ca="1">CSD_Detail_by_Geog_Ref!O26</f>
        <v>NA</v>
      </c>
      <c r="P30" s="210">
        <f ca="1">CSD_Detail_by_Geog_Ref!Q26</f>
        <v>0</v>
      </c>
      <c r="Q30" s="96" t="str">
        <f ca="1">CSD_Detail_by_Geog_Ref!R26</f>
        <v>NA</v>
      </c>
      <c r="R30" s="96" t="str">
        <f ca="1">CSD_Detail_by_Geog_Ref!S26</f>
        <v>NA</v>
      </c>
      <c r="S30" s="97" t="str">
        <f ca="1">CSD_Detail_by_Geog_Ref!T26</f>
        <v>NA</v>
      </c>
      <c r="T30" s="98"/>
      <c r="U30" s="98"/>
      <c r="V30" s="99"/>
      <c r="W30" s="100"/>
      <c r="X30" s="100"/>
      <c r="Y30" s="100"/>
    </row>
    <row r="31" spans="1:25" ht="14.1" customHeight="1" x14ac:dyDescent="0.2">
      <c r="A31" s="316"/>
      <c r="B31" s="249" t="s">
        <v>244</v>
      </c>
      <c r="C31" s="254" t="s">
        <v>626</v>
      </c>
      <c r="D31" s="210">
        <f ca="1">CSD_Detail_by_Geog_Ref!B27</f>
        <v>0</v>
      </c>
      <c r="E31" s="96" t="str">
        <f ca="1">CSD_Detail_by_Geog_Ref!C27</f>
        <v>NA</v>
      </c>
      <c r="F31" s="96" t="str">
        <f ca="1">CSD_Detail_by_Geog_Ref!D27</f>
        <v>NA</v>
      </c>
      <c r="G31" s="97" t="str">
        <f ca="1">CSD_Detail_by_Geog_Ref!E27</f>
        <v>NA</v>
      </c>
      <c r="H31" s="210">
        <f ca="1">CSD_Detail_by_Geog_Ref!G27</f>
        <v>0</v>
      </c>
      <c r="I31" s="96" t="str">
        <f ca="1">CSD_Detail_by_Geog_Ref!H27</f>
        <v>NA</v>
      </c>
      <c r="J31" s="96" t="str">
        <f ca="1">CSD_Detail_by_Geog_Ref!I27</f>
        <v>NA</v>
      </c>
      <c r="K31" s="97" t="str">
        <f ca="1">CSD_Detail_by_Geog_Ref!J27</f>
        <v>NA</v>
      </c>
      <c r="L31" s="210">
        <f ca="1">CSD_Detail_by_Geog_Ref!L27</f>
        <v>0</v>
      </c>
      <c r="M31" s="96" t="str">
        <f ca="1">CSD_Detail_by_Geog_Ref!M27</f>
        <v>NA</v>
      </c>
      <c r="N31" s="96" t="str">
        <f ca="1">CSD_Detail_by_Geog_Ref!N27</f>
        <v>NA</v>
      </c>
      <c r="O31" s="97" t="str">
        <f ca="1">CSD_Detail_by_Geog_Ref!O27</f>
        <v>NA</v>
      </c>
      <c r="P31" s="210">
        <f ca="1">CSD_Detail_by_Geog_Ref!Q27</f>
        <v>0</v>
      </c>
      <c r="Q31" s="96" t="str">
        <f ca="1">CSD_Detail_by_Geog_Ref!R27</f>
        <v>NA</v>
      </c>
      <c r="R31" s="96" t="str">
        <f ca="1">CSD_Detail_by_Geog_Ref!S27</f>
        <v>NA</v>
      </c>
      <c r="S31" s="97" t="str">
        <f ca="1">CSD_Detail_by_Geog_Ref!T27</f>
        <v>NA</v>
      </c>
      <c r="T31" s="98"/>
      <c r="U31" s="98"/>
      <c r="V31" s="99"/>
      <c r="W31" s="100"/>
      <c r="X31" s="100"/>
      <c r="Y31" s="100"/>
    </row>
    <row r="32" spans="1:25" ht="14.1" customHeight="1" x14ac:dyDescent="0.2">
      <c r="A32" s="316"/>
      <c r="B32" s="249" t="s">
        <v>83</v>
      </c>
      <c r="C32" s="254" t="s">
        <v>627</v>
      </c>
      <c r="D32" s="210">
        <f ca="1">CSD_Detail_by_Geog_Ref!B28</f>
        <v>0</v>
      </c>
      <c r="E32" s="96" t="str">
        <f ca="1">CSD_Detail_by_Geog_Ref!C28</f>
        <v>NA</v>
      </c>
      <c r="F32" s="96" t="str">
        <f ca="1">CSD_Detail_by_Geog_Ref!D28</f>
        <v>NA</v>
      </c>
      <c r="G32" s="97" t="str">
        <f ca="1">CSD_Detail_by_Geog_Ref!E28</f>
        <v>NA</v>
      </c>
      <c r="H32" s="210">
        <f ca="1">CSD_Detail_by_Geog_Ref!G28</f>
        <v>0</v>
      </c>
      <c r="I32" s="96" t="str">
        <f ca="1">CSD_Detail_by_Geog_Ref!H28</f>
        <v>NA</v>
      </c>
      <c r="J32" s="96" t="str">
        <f ca="1">CSD_Detail_by_Geog_Ref!I28</f>
        <v>NA</v>
      </c>
      <c r="K32" s="97" t="str">
        <f ca="1">CSD_Detail_by_Geog_Ref!J28</f>
        <v>NA</v>
      </c>
      <c r="L32" s="210">
        <f ca="1">CSD_Detail_by_Geog_Ref!L28</f>
        <v>0</v>
      </c>
      <c r="M32" s="96" t="str">
        <f ca="1">CSD_Detail_by_Geog_Ref!M28</f>
        <v>NA</v>
      </c>
      <c r="N32" s="96" t="str">
        <f ca="1">CSD_Detail_by_Geog_Ref!N28</f>
        <v>NA</v>
      </c>
      <c r="O32" s="97" t="str">
        <f ca="1">CSD_Detail_by_Geog_Ref!O28</f>
        <v>NA</v>
      </c>
      <c r="P32" s="210">
        <f ca="1">CSD_Detail_by_Geog_Ref!Q28</f>
        <v>0</v>
      </c>
      <c r="Q32" s="96" t="str">
        <f ca="1">CSD_Detail_by_Geog_Ref!R28</f>
        <v>NA</v>
      </c>
      <c r="R32" s="96" t="str">
        <f ca="1">CSD_Detail_by_Geog_Ref!S28</f>
        <v>NA</v>
      </c>
      <c r="S32" s="97" t="str">
        <f ca="1">CSD_Detail_by_Geog_Ref!T28</f>
        <v>NA</v>
      </c>
      <c r="T32" s="98"/>
      <c r="U32" s="98"/>
      <c r="V32" s="99"/>
      <c r="W32" s="100"/>
      <c r="X32" s="100"/>
      <c r="Y32" s="100"/>
    </row>
    <row r="33" spans="1:31" ht="14.1" customHeight="1" x14ac:dyDescent="0.2">
      <c r="A33" s="316"/>
      <c r="B33" s="249" t="s">
        <v>84</v>
      </c>
      <c r="C33" s="254" t="s">
        <v>628</v>
      </c>
      <c r="D33" s="210">
        <f ca="1">CSD_Detail_by_Geog_Ref!B29</f>
        <v>0</v>
      </c>
      <c r="E33" s="96" t="str">
        <f ca="1">CSD_Detail_by_Geog_Ref!C29</f>
        <v>NA</v>
      </c>
      <c r="F33" s="96" t="str">
        <f ca="1">CSD_Detail_by_Geog_Ref!D29</f>
        <v>NA</v>
      </c>
      <c r="G33" s="97" t="str">
        <f ca="1">CSD_Detail_by_Geog_Ref!E29</f>
        <v>NA</v>
      </c>
      <c r="H33" s="210">
        <f ca="1">CSD_Detail_by_Geog_Ref!G29</f>
        <v>0</v>
      </c>
      <c r="I33" s="96" t="str">
        <f ca="1">CSD_Detail_by_Geog_Ref!H29</f>
        <v>NA</v>
      </c>
      <c r="J33" s="96" t="str">
        <f ca="1">CSD_Detail_by_Geog_Ref!I29</f>
        <v>NA</v>
      </c>
      <c r="K33" s="97" t="str">
        <f ca="1">CSD_Detail_by_Geog_Ref!J29</f>
        <v>NA</v>
      </c>
      <c r="L33" s="210">
        <f ca="1">CSD_Detail_by_Geog_Ref!L29</f>
        <v>0</v>
      </c>
      <c r="M33" s="96" t="str">
        <f ca="1">CSD_Detail_by_Geog_Ref!M29</f>
        <v>NA</v>
      </c>
      <c r="N33" s="96" t="str">
        <f ca="1">CSD_Detail_by_Geog_Ref!N29</f>
        <v>NA</v>
      </c>
      <c r="O33" s="97" t="str">
        <f ca="1">CSD_Detail_by_Geog_Ref!O29</f>
        <v>NA</v>
      </c>
      <c r="P33" s="210">
        <f ca="1">CSD_Detail_by_Geog_Ref!Q29</f>
        <v>0</v>
      </c>
      <c r="Q33" s="96" t="str">
        <f ca="1">CSD_Detail_by_Geog_Ref!R29</f>
        <v>NA</v>
      </c>
      <c r="R33" s="96" t="str">
        <f ca="1">CSD_Detail_by_Geog_Ref!S29</f>
        <v>NA</v>
      </c>
      <c r="S33" s="97" t="str">
        <f ca="1">CSD_Detail_by_Geog_Ref!T29</f>
        <v>NA</v>
      </c>
      <c r="T33" s="98"/>
      <c r="U33" s="98"/>
      <c r="V33" s="99"/>
      <c r="W33" s="100"/>
      <c r="X33" s="100"/>
      <c r="Y33" s="100"/>
    </row>
    <row r="34" spans="1:31" ht="14.1" customHeight="1" x14ac:dyDescent="0.2">
      <c r="A34" s="316"/>
      <c r="B34" s="247" t="s">
        <v>85</v>
      </c>
      <c r="C34" s="252" t="s">
        <v>629</v>
      </c>
      <c r="D34" s="210">
        <f ca="1">CSD_Detail_by_Geog_Ref!B30</f>
        <v>0</v>
      </c>
      <c r="E34" s="96" t="str">
        <f ca="1">CSD_Detail_by_Geog_Ref!C30</f>
        <v>NA</v>
      </c>
      <c r="F34" s="96" t="str">
        <f ca="1">CSD_Detail_by_Geog_Ref!D30</f>
        <v>NA</v>
      </c>
      <c r="G34" s="97" t="str">
        <f ca="1">CSD_Detail_by_Geog_Ref!E30</f>
        <v>NA</v>
      </c>
      <c r="H34" s="210">
        <f ca="1">CSD_Detail_by_Geog_Ref!G30</f>
        <v>0</v>
      </c>
      <c r="I34" s="96" t="str">
        <f ca="1">CSD_Detail_by_Geog_Ref!H30</f>
        <v>NA</v>
      </c>
      <c r="J34" s="96" t="str">
        <f ca="1">CSD_Detail_by_Geog_Ref!I30</f>
        <v>NA</v>
      </c>
      <c r="K34" s="97" t="str">
        <f ca="1">CSD_Detail_by_Geog_Ref!J30</f>
        <v>NA</v>
      </c>
      <c r="L34" s="210">
        <f ca="1">CSD_Detail_by_Geog_Ref!L30</f>
        <v>0</v>
      </c>
      <c r="M34" s="96" t="str">
        <f ca="1">CSD_Detail_by_Geog_Ref!M30</f>
        <v>NA</v>
      </c>
      <c r="N34" s="96" t="str">
        <f ca="1">CSD_Detail_by_Geog_Ref!N30</f>
        <v>NA</v>
      </c>
      <c r="O34" s="97" t="str">
        <f ca="1">CSD_Detail_by_Geog_Ref!O30</f>
        <v>NA</v>
      </c>
      <c r="P34" s="210">
        <f ca="1">CSD_Detail_by_Geog_Ref!Q30</f>
        <v>0</v>
      </c>
      <c r="Q34" s="96" t="str">
        <f ca="1">CSD_Detail_by_Geog_Ref!R30</f>
        <v>NA</v>
      </c>
      <c r="R34" s="96" t="str">
        <f ca="1">CSD_Detail_by_Geog_Ref!S30</f>
        <v>NA</v>
      </c>
      <c r="S34" s="97" t="str">
        <f ca="1">CSD_Detail_by_Geog_Ref!T30</f>
        <v>NA</v>
      </c>
      <c r="T34" s="98"/>
      <c r="U34" s="98"/>
      <c r="V34" s="99"/>
      <c r="W34" s="100"/>
      <c r="X34" s="100"/>
      <c r="Y34" s="100"/>
    </row>
    <row r="35" spans="1:31" s="71" customFormat="1" ht="14.1" customHeight="1" x14ac:dyDescent="0.2">
      <c r="A35" s="316"/>
      <c r="B35" s="247" t="s">
        <v>86</v>
      </c>
      <c r="C35" s="252" t="s">
        <v>630</v>
      </c>
      <c r="D35" s="210">
        <f ca="1">CSD_Detail_by_Geog_Ref!B31</f>
        <v>0</v>
      </c>
      <c r="E35" s="96" t="str">
        <f ca="1">CSD_Detail_by_Geog_Ref!C31</f>
        <v>NA</v>
      </c>
      <c r="F35" s="96" t="str">
        <f ca="1">CSD_Detail_by_Geog_Ref!D31</f>
        <v>NA</v>
      </c>
      <c r="G35" s="97" t="str">
        <f ca="1">CSD_Detail_by_Geog_Ref!E31</f>
        <v>NA</v>
      </c>
      <c r="H35" s="210">
        <f ca="1">CSD_Detail_by_Geog_Ref!G31</f>
        <v>0</v>
      </c>
      <c r="I35" s="96" t="str">
        <f ca="1">CSD_Detail_by_Geog_Ref!H31</f>
        <v>NA</v>
      </c>
      <c r="J35" s="96" t="str">
        <f ca="1">CSD_Detail_by_Geog_Ref!I31</f>
        <v>NA</v>
      </c>
      <c r="K35" s="97" t="str">
        <f ca="1">CSD_Detail_by_Geog_Ref!J31</f>
        <v>NA</v>
      </c>
      <c r="L35" s="210">
        <f ca="1">CSD_Detail_by_Geog_Ref!L31</f>
        <v>0</v>
      </c>
      <c r="M35" s="96" t="str">
        <f ca="1">CSD_Detail_by_Geog_Ref!M31</f>
        <v>NA</v>
      </c>
      <c r="N35" s="96" t="str">
        <f ca="1">CSD_Detail_by_Geog_Ref!N31</f>
        <v>NA</v>
      </c>
      <c r="O35" s="97" t="str">
        <f ca="1">CSD_Detail_by_Geog_Ref!O31</f>
        <v>NA</v>
      </c>
      <c r="P35" s="210">
        <f ca="1">CSD_Detail_by_Geog_Ref!Q31</f>
        <v>0</v>
      </c>
      <c r="Q35" s="96" t="str">
        <f ca="1">CSD_Detail_by_Geog_Ref!R31</f>
        <v>NA</v>
      </c>
      <c r="R35" s="96" t="str">
        <f ca="1">CSD_Detail_by_Geog_Ref!S31</f>
        <v>NA</v>
      </c>
      <c r="S35" s="97" t="str">
        <f ca="1">CSD_Detail_by_Geog_Ref!T31</f>
        <v>NA</v>
      </c>
      <c r="T35" s="98"/>
      <c r="U35" s="98"/>
      <c r="V35" s="99"/>
      <c r="W35" s="100"/>
      <c r="X35" s="100"/>
      <c r="Y35" s="100"/>
      <c r="AA35" s="72"/>
      <c r="AB35" s="72"/>
      <c r="AC35" s="72"/>
      <c r="AD35" s="72"/>
      <c r="AE35" s="72"/>
    </row>
    <row r="36" spans="1:31" s="71" customFormat="1" ht="14.1" customHeight="1" outlineLevel="1" x14ac:dyDescent="0.2">
      <c r="A36" s="316"/>
      <c r="B36" s="247" t="s">
        <v>87</v>
      </c>
      <c r="C36" s="252" t="s">
        <v>631</v>
      </c>
      <c r="D36" s="210">
        <f ca="1">CSD_Detail_by_Geog_Ref!B32</f>
        <v>0</v>
      </c>
      <c r="E36" s="96" t="str">
        <f ca="1">CSD_Detail_by_Geog_Ref!C32</f>
        <v>NA</v>
      </c>
      <c r="F36" s="96" t="str">
        <f ca="1">CSD_Detail_by_Geog_Ref!D32</f>
        <v>NA</v>
      </c>
      <c r="G36" s="97" t="str">
        <f ca="1">CSD_Detail_by_Geog_Ref!E32</f>
        <v>NA</v>
      </c>
      <c r="H36" s="210">
        <f ca="1">CSD_Detail_by_Geog_Ref!G32</f>
        <v>0</v>
      </c>
      <c r="I36" s="96" t="str">
        <f ca="1">CSD_Detail_by_Geog_Ref!H32</f>
        <v>NA</v>
      </c>
      <c r="J36" s="96" t="str">
        <f ca="1">CSD_Detail_by_Geog_Ref!I32</f>
        <v>NA</v>
      </c>
      <c r="K36" s="97" t="str">
        <f ca="1">CSD_Detail_by_Geog_Ref!J32</f>
        <v>NA</v>
      </c>
      <c r="L36" s="210">
        <f ca="1">CSD_Detail_by_Geog_Ref!L32</f>
        <v>0</v>
      </c>
      <c r="M36" s="96" t="str">
        <f ca="1">CSD_Detail_by_Geog_Ref!M32</f>
        <v>NA</v>
      </c>
      <c r="N36" s="96" t="str">
        <f ca="1">CSD_Detail_by_Geog_Ref!N32</f>
        <v>NA</v>
      </c>
      <c r="O36" s="97" t="str">
        <f ca="1">CSD_Detail_by_Geog_Ref!O32</f>
        <v>NA</v>
      </c>
      <c r="P36" s="210">
        <f ca="1">CSD_Detail_by_Geog_Ref!Q32</f>
        <v>0</v>
      </c>
      <c r="Q36" s="96" t="str">
        <f ca="1">CSD_Detail_by_Geog_Ref!R32</f>
        <v>NA</v>
      </c>
      <c r="R36" s="96" t="str">
        <f ca="1">CSD_Detail_by_Geog_Ref!S32</f>
        <v>NA</v>
      </c>
      <c r="S36" s="97" t="str">
        <f ca="1">CSD_Detail_by_Geog_Ref!T32</f>
        <v>NA</v>
      </c>
      <c r="T36" s="98"/>
      <c r="U36" s="98"/>
      <c r="V36" s="99"/>
      <c r="W36" s="100"/>
      <c r="X36" s="100"/>
      <c r="Y36" s="100"/>
      <c r="AA36" s="72"/>
      <c r="AB36" s="72"/>
      <c r="AC36" s="72"/>
      <c r="AD36" s="72"/>
      <c r="AE36" s="72"/>
    </row>
    <row r="37" spans="1:31" s="71" customFormat="1" ht="14.1" customHeight="1" outlineLevel="1" x14ac:dyDescent="0.2">
      <c r="A37" s="316"/>
      <c r="B37" s="247" t="s">
        <v>88</v>
      </c>
      <c r="C37" s="252" t="s">
        <v>632</v>
      </c>
      <c r="D37" s="210">
        <f ca="1">CSD_Detail_by_Geog_Ref!B33</f>
        <v>0</v>
      </c>
      <c r="E37" s="96" t="str">
        <f ca="1">CSD_Detail_by_Geog_Ref!C33</f>
        <v>NA</v>
      </c>
      <c r="F37" s="96" t="str">
        <f ca="1">CSD_Detail_by_Geog_Ref!D33</f>
        <v>NA</v>
      </c>
      <c r="G37" s="97" t="str">
        <f ca="1">CSD_Detail_by_Geog_Ref!E33</f>
        <v>NA</v>
      </c>
      <c r="H37" s="210">
        <f ca="1">CSD_Detail_by_Geog_Ref!G33</f>
        <v>0</v>
      </c>
      <c r="I37" s="96" t="str">
        <f ca="1">CSD_Detail_by_Geog_Ref!H33</f>
        <v>NA</v>
      </c>
      <c r="J37" s="96" t="str">
        <f ca="1">CSD_Detail_by_Geog_Ref!I33</f>
        <v>NA</v>
      </c>
      <c r="K37" s="97" t="str">
        <f ca="1">CSD_Detail_by_Geog_Ref!J33</f>
        <v>NA</v>
      </c>
      <c r="L37" s="210">
        <f ca="1">CSD_Detail_by_Geog_Ref!L33</f>
        <v>0</v>
      </c>
      <c r="M37" s="96" t="str">
        <f ca="1">CSD_Detail_by_Geog_Ref!M33</f>
        <v>NA</v>
      </c>
      <c r="N37" s="96" t="str">
        <f ca="1">CSD_Detail_by_Geog_Ref!N33</f>
        <v>NA</v>
      </c>
      <c r="O37" s="97" t="str">
        <f ca="1">CSD_Detail_by_Geog_Ref!O33</f>
        <v>NA</v>
      </c>
      <c r="P37" s="210">
        <f ca="1">CSD_Detail_by_Geog_Ref!Q33</f>
        <v>0</v>
      </c>
      <c r="Q37" s="96" t="str">
        <f ca="1">CSD_Detail_by_Geog_Ref!R33</f>
        <v>NA</v>
      </c>
      <c r="R37" s="96" t="str">
        <f ca="1">CSD_Detail_by_Geog_Ref!S33</f>
        <v>NA</v>
      </c>
      <c r="S37" s="97" t="str">
        <f ca="1">CSD_Detail_by_Geog_Ref!T33</f>
        <v>NA</v>
      </c>
      <c r="T37" s="98"/>
      <c r="U37" s="98"/>
      <c r="V37" s="99"/>
      <c r="W37" s="100"/>
      <c r="X37" s="100"/>
      <c r="Y37" s="100"/>
      <c r="AA37" s="72"/>
      <c r="AB37" s="72"/>
      <c r="AC37" s="72"/>
      <c r="AD37" s="72"/>
      <c r="AE37" s="72"/>
    </row>
    <row r="38" spans="1:31" s="71" customFormat="1" ht="14.1" customHeight="1" x14ac:dyDescent="0.2">
      <c r="A38" s="316"/>
      <c r="B38" s="249" t="s">
        <v>89</v>
      </c>
      <c r="C38" s="254" t="s">
        <v>633</v>
      </c>
      <c r="D38" s="210">
        <f ca="1">CSD_Detail_by_Geog_Ref!B34</f>
        <v>0</v>
      </c>
      <c r="E38" s="96" t="str">
        <f ca="1">CSD_Detail_by_Geog_Ref!C34</f>
        <v>NA</v>
      </c>
      <c r="F38" s="96" t="str">
        <f ca="1">CSD_Detail_by_Geog_Ref!D34</f>
        <v>NA</v>
      </c>
      <c r="G38" s="97" t="str">
        <f ca="1">CSD_Detail_by_Geog_Ref!E34</f>
        <v>NA</v>
      </c>
      <c r="H38" s="210">
        <f ca="1">CSD_Detail_by_Geog_Ref!G34</f>
        <v>0</v>
      </c>
      <c r="I38" s="96" t="str">
        <f ca="1">CSD_Detail_by_Geog_Ref!H34</f>
        <v>NA</v>
      </c>
      <c r="J38" s="96" t="str">
        <f ca="1">CSD_Detail_by_Geog_Ref!I34</f>
        <v>NA</v>
      </c>
      <c r="K38" s="97" t="str">
        <f ca="1">CSD_Detail_by_Geog_Ref!J34</f>
        <v>NA</v>
      </c>
      <c r="L38" s="210">
        <f ca="1">CSD_Detail_by_Geog_Ref!L34</f>
        <v>0</v>
      </c>
      <c r="M38" s="96" t="str">
        <f ca="1">CSD_Detail_by_Geog_Ref!M34</f>
        <v>NA</v>
      </c>
      <c r="N38" s="96" t="str">
        <f ca="1">CSD_Detail_by_Geog_Ref!N34</f>
        <v>NA</v>
      </c>
      <c r="O38" s="97" t="str">
        <f ca="1">CSD_Detail_by_Geog_Ref!O34</f>
        <v>NA</v>
      </c>
      <c r="P38" s="210">
        <f ca="1">CSD_Detail_by_Geog_Ref!Q34</f>
        <v>0</v>
      </c>
      <c r="Q38" s="96" t="str">
        <f ca="1">CSD_Detail_by_Geog_Ref!R34</f>
        <v>NA</v>
      </c>
      <c r="R38" s="96" t="str">
        <f ca="1">CSD_Detail_by_Geog_Ref!S34</f>
        <v>NA</v>
      </c>
      <c r="S38" s="97" t="str">
        <f ca="1">CSD_Detail_by_Geog_Ref!T34</f>
        <v>NA</v>
      </c>
      <c r="T38" s="98"/>
      <c r="U38" s="98"/>
      <c r="V38" s="99"/>
      <c r="W38" s="100"/>
      <c r="X38" s="100"/>
      <c r="Y38" s="100"/>
      <c r="AA38" s="72"/>
      <c r="AB38" s="72"/>
      <c r="AC38" s="72"/>
      <c r="AD38" s="72"/>
      <c r="AE38" s="72"/>
    </row>
    <row r="39" spans="1:31" s="71" customFormat="1" ht="14.1" customHeight="1" x14ac:dyDescent="0.2">
      <c r="A39" s="316"/>
      <c r="B39" s="249" t="s">
        <v>90</v>
      </c>
      <c r="C39" s="254" t="s">
        <v>634</v>
      </c>
      <c r="D39" s="210">
        <f ca="1">CSD_Detail_by_Geog_Ref!B35</f>
        <v>0</v>
      </c>
      <c r="E39" s="96" t="str">
        <f ca="1">CSD_Detail_by_Geog_Ref!C35</f>
        <v>NA</v>
      </c>
      <c r="F39" s="96" t="str">
        <f ca="1">CSD_Detail_by_Geog_Ref!D35</f>
        <v>NA</v>
      </c>
      <c r="G39" s="97" t="str">
        <f ca="1">CSD_Detail_by_Geog_Ref!E35</f>
        <v>NA</v>
      </c>
      <c r="H39" s="210">
        <f ca="1">CSD_Detail_by_Geog_Ref!G35</f>
        <v>0</v>
      </c>
      <c r="I39" s="96" t="str">
        <f ca="1">CSD_Detail_by_Geog_Ref!H35</f>
        <v>NA</v>
      </c>
      <c r="J39" s="96" t="str">
        <f ca="1">CSD_Detail_by_Geog_Ref!I35</f>
        <v>NA</v>
      </c>
      <c r="K39" s="97" t="str">
        <f ca="1">CSD_Detail_by_Geog_Ref!J35</f>
        <v>NA</v>
      </c>
      <c r="L39" s="210">
        <f ca="1">CSD_Detail_by_Geog_Ref!L35</f>
        <v>0</v>
      </c>
      <c r="M39" s="96" t="str">
        <f ca="1">CSD_Detail_by_Geog_Ref!M35</f>
        <v>NA</v>
      </c>
      <c r="N39" s="96" t="str">
        <f ca="1">CSD_Detail_by_Geog_Ref!N35</f>
        <v>NA</v>
      </c>
      <c r="O39" s="97" t="str">
        <f ca="1">CSD_Detail_by_Geog_Ref!O35</f>
        <v>NA</v>
      </c>
      <c r="P39" s="210">
        <f ca="1">CSD_Detail_by_Geog_Ref!Q35</f>
        <v>0</v>
      </c>
      <c r="Q39" s="96" t="str">
        <f ca="1">CSD_Detail_by_Geog_Ref!R35</f>
        <v>NA</v>
      </c>
      <c r="R39" s="96" t="str">
        <f ca="1">CSD_Detail_by_Geog_Ref!S35</f>
        <v>NA</v>
      </c>
      <c r="S39" s="97" t="str">
        <f ca="1">CSD_Detail_by_Geog_Ref!T35</f>
        <v>NA</v>
      </c>
      <c r="T39" s="98"/>
      <c r="U39" s="98"/>
      <c r="V39" s="99"/>
      <c r="W39" s="100"/>
      <c r="X39" s="100"/>
      <c r="Y39" s="100"/>
      <c r="AA39" s="72"/>
      <c r="AB39" s="72"/>
      <c r="AC39" s="72"/>
      <c r="AD39" s="72"/>
      <c r="AE39" s="72"/>
    </row>
    <row r="40" spans="1:31" s="71" customFormat="1" ht="14.1" customHeight="1" x14ac:dyDescent="0.2">
      <c r="A40" s="316"/>
      <c r="B40" s="247" t="s">
        <v>13</v>
      </c>
      <c r="C40" s="252" t="s">
        <v>635</v>
      </c>
      <c r="D40" s="210">
        <f ca="1">CSD_Detail_by_Geog_Ref!B36</f>
        <v>0</v>
      </c>
      <c r="E40" s="96" t="str">
        <f ca="1">CSD_Detail_by_Geog_Ref!C36</f>
        <v>NA</v>
      </c>
      <c r="F40" s="96" t="str">
        <f ca="1">CSD_Detail_by_Geog_Ref!D36</f>
        <v>NA</v>
      </c>
      <c r="G40" s="97" t="str">
        <f ca="1">CSD_Detail_by_Geog_Ref!E36</f>
        <v>NA</v>
      </c>
      <c r="H40" s="210">
        <f ca="1">CSD_Detail_by_Geog_Ref!G36</f>
        <v>0</v>
      </c>
      <c r="I40" s="96" t="str">
        <f ca="1">CSD_Detail_by_Geog_Ref!H36</f>
        <v>NA</v>
      </c>
      <c r="J40" s="96" t="str">
        <f ca="1">CSD_Detail_by_Geog_Ref!I36</f>
        <v>NA</v>
      </c>
      <c r="K40" s="97" t="str">
        <f ca="1">CSD_Detail_by_Geog_Ref!J36</f>
        <v>NA</v>
      </c>
      <c r="L40" s="210">
        <f ca="1">CSD_Detail_by_Geog_Ref!L36</f>
        <v>0</v>
      </c>
      <c r="M40" s="96" t="str">
        <f ca="1">CSD_Detail_by_Geog_Ref!M36</f>
        <v>NA</v>
      </c>
      <c r="N40" s="96" t="str">
        <f ca="1">CSD_Detail_by_Geog_Ref!N36</f>
        <v>NA</v>
      </c>
      <c r="O40" s="97" t="str">
        <f ca="1">CSD_Detail_by_Geog_Ref!O36</f>
        <v>NA</v>
      </c>
      <c r="P40" s="210">
        <f ca="1">CSD_Detail_by_Geog_Ref!Q36</f>
        <v>0</v>
      </c>
      <c r="Q40" s="96" t="str">
        <f ca="1">CSD_Detail_by_Geog_Ref!R36</f>
        <v>NA</v>
      </c>
      <c r="R40" s="96" t="str">
        <f ca="1">CSD_Detail_by_Geog_Ref!S36</f>
        <v>NA</v>
      </c>
      <c r="S40" s="97" t="str">
        <f ca="1">CSD_Detail_by_Geog_Ref!T36</f>
        <v>NA</v>
      </c>
      <c r="T40" s="98"/>
      <c r="U40" s="98"/>
      <c r="V40" s="99"/>
      <c r="W40" s="100"/>
      <c r="X40" s="100"/>
      <c r="Y40" s="100"/>
      <c r="AA40" s="72"/>
      <c r="AB40" s="72"/>
      <c r="AC40" s="72"/>
      <c r="AD40" s="72"/>
      <c r="AE40" s="72"/>
    </row>
    <row r="41" spans="1:31" s="71" customFormat="1" ht="14.1" customHeight="1" x14ac:dyDescent="0.2">
      <c r="A41" s="316"/>
      <c r="B41" s="247" t="s">
        <v>91</v>
      </c>
      <c r="C41" s="252" t="s">
        <v>636</v>
      </c>
      <c r="D41" s="210">
        <f ca="1">CSD_Detail_by_Geog_Ref!B37</f>
        <v>0</v>
      </c>
      <c r="E41" s="96" t="str">
        <f ca="1">CSD_Detail_by_Geog_Ref!C37</f>
        <v>NA</v>
      </c>
      <c r="F41" s="96" t="str">
        <f ca="1">CSD_Detail_by_Geog_Ref!D37</f>
        <v>NA</v>
      </c>
      <c r="G41" s="97" t="str">
        <f ca="1">CSD_Detail_by_Geog_Ref!E37</f>
        <v>NA</v>
      </c>
      <c r="H41" s="210">
        <f ca="1">CSD_Detail_by_Geog_Ref!G37</f>
        <v>0</v>
      </c>
      <c r="I41" s="96" t="str">
        <f ca="1">CSD_Detail_by_Geog_Ref!H37</f>
        <v>NA</v>
      </c>
      <c r="J41" s="96" t="str">
        <f ca="1">CSD_Detail_by_Geog_Ref!I37</f>
        <v>NA</v>
      </c>
      <c r="K41" s="97" t="str">
        <f ca="1">CSD_Detail_by_Geog_Ref!J37</f>
        <v>NA</v>
      </c>
      <c r="L41" s="210">
        <f ca="1">CSD_Detail_by_Geog_Ref!L37</f>
        <v>0</v>
      </c>
      <c r="M41" s="96" t="str">
        <f ca="1">CSD_Detail_by_Geog_Ref!M37</f>
        <v>NA</v>
      </c>
      <c r="N41" s="96" t="str">
        <f ca="1">CSD_Detail_by_Geog_Ref!N37</f>
        <v>NA</v>
      </c>
      <c r="O41" s="97" t="str">
        <f ca="1">CSD_Detail_by_Geog_Ref!O37</f>
        <v>NA</v>
      </c>
      <c r="P41" s="210">
        <f ca="1">CSD_Detail_by_Geog_Ref!Q37</f>
        <v>0</v>
      </c>
      <c r="Q41" s="96" t="str">
        <f ca="1">CSD_Detail_by_Geog_Ref!R37</f>
        <v>NA</v>
      </c>
      <c r="R41" s="96" t="str">
        <f ca="1">CSD_Detail_by_Geog_Ref!S37</f>
        <v>NA</v>
      </c>
      <c r="S41" s="97" t="str">
        <f ca="1">CSD_Detail_by_Geog_Ref!T37</f>
        <v>NA</v>
      </c>
      <c r="T41" s="98"/>
      <c r="U41" s="98"/>
      <c r="V41" s="99"/>
      <c r="W41" s="100"/>
      <c r="X41" s="100"/>
      <c r="Y41" s="100"/>
      <c r="AA41" s="72"/>
      <c r="AB41" s="72"/>
      <c r="AC41" s="72"/>
      <c r="AD41" s="72"/>
      <c r="AE41" s="72"/>
    </row>
    <row r="42" spans="1:31" s="71" customFormat="1" ht="14.1" customHeight="1" outlineLevel="1" x14ac:dyDescent="0.2">
      <c r="A42" s="316"/>
      <c r="B42" s="247" t="s">
        <v>92</v>
      </c>
      <c r="C42" s="252" t="s">
        <v>637</v>
      </c>
      <c r="D42" s="210">
        <f ca="1">CSD_Detail_by_Geog_Ref!B38</f>
        <v>0</v>
      </c>
      <c r="E42" s="96" t="str">
        <f ca="1">CSD_Detail_by_Geog_Ref!C38</f>
        <v>NA</v>
      </c>
      <c r="F42" s="96" t="str">
        <f ca="1">CSD_Detail_by_Geog_Ref!D38</f>
        <v>NA</v>
      </c>
      <c r="G42" s="97" t="str">
        <f ca="1">CSD_Detail_by_Geog_Ref!E38</f>
        <v>NA</v>
      </c>
      <c r="H42" s="210">
        <f ca="1">CSD_Detail_by_Geog_Ref!G38</f>
        <v>0</v>
      </c>
      <c r="I42" s="96" t="str">
        <f ca="1">CSD_Detail_by_Geog_Ref!H38</f>
        <v>NA</v>
      </c>
      <c r="J42" s="96" t="str">
        <f ca="1">CSD_Detail_by_Geog_Ref!I38</f>
        <v>NA</v>
      </c>
      <c r="K42" s="97" t="str">
        <f ca="1">CSD_Detail_by_Geog_Ref!J38</f>
        <v>NA</v>
      </c>
      <c r="L42" s="210">
        <f ca="1">CSD_Detail_by_Geog_Ref!L38</f>
        <v>0</v>
      </c>
      <c r="M42" s="96" t="str">
        <f ca="1">CSD_Detail_by_Geog_Ref!M38</f>
        <v>NA</v>
      </c>
      <c r="N42" s="96" t="str">
        <f ca="1">CSD_Detail_by_Geog_Ref!N38</f>
        <v>NA</v>
      </c>
      <c r="O42" s="97" t="str">
        <f ca="1">CSD_Detail_by_Geog_Ref!O38</f>
        <v>NA</v>
      </c>
      <c r="P42" s="210">
        <f ca="1">CSD_Detail_by_Geog_Ref!Q38</f>
        <v>0</v>
      </c>
      <c r="Q42" s="96" t="str">
        <f ca="1">CSD_Detail_by_Geog_Ref!R38</f>
        <v>NA</v>
      </c>
      <c r="R42" s="96" t="str">
        <f ca="1">CSD_Detail_by_Geog_Ref!S38</f>
        <v>NA</v>
      </c>
      <c r="S42" s="97" t="str">
        <f ca="1">CSD_Detail_by_Geog_Ref!T38</f>
        <v>NA</v>
      </c>
      <c r="T42" s="98"/>
      <c r="U42" s="98"/>
      <c r="V42" s="99"/>
      <c r="W42" s="100"/>
      <c r="X42" s="100"/>
      <c r="Y42" s="100"/>
      <c r="AA42" s="72"/>
      <c r="AB42" s="72"/>
      <c r="AC42" s="72"/>
      <c r="AD42" s="72"/>
      <c r="AE42" s="72"/>
    </row>
    <row r="43" spans="1:31" s="71" customFormat="1" ht="14.1" customHeight="1" outlineLevel="1" collapsed="1" x14ac:dyDescent="0.2">
      <c r="A43" s="316"/>
      <c r="B43" s="247" t="s">
        <v>93</v>
      </c>
      <c r="C43" s="252" t="s">
        <v>638</v>
      </c>
      <c r="D43" s="210">
        <f ca="1">CSD_Detail_by_Geog_Ref!B39</f>
        <v>0</v>
      </c>
      <c r="E43" s="96" t="str">
        <f ca="1">CSD_Detail_by_Geog_Ref!C39</f>
        <v>NA</v>
      </c>
      <c r="F43" s="96" t="str">
        <f ca="1">CSD_Detail_by_Geog_Ref!D39</f>
        <v>NA</v>
      </c>
      <c r="G43" s="97" t="str">
        <f ca="1">CSD_Detail_by_Geog_Ref!E39</f>
        <v>NA</v>
      </c>
      <c r="H43" s="210">
        <f ca="1">CSD_Detail_by_Geog_Ref!G39</f>
        <v>0</v>
      </c>
      <c r="I43" s="96" t="str">
        <f ca="1">CSD_Detail_by_Geog_Ref!H39</f>
        <v>NA</v>
      </c>
      <c r="J43" s="96" t="str">
        <f ca="1">CSD_Detail_by_Geog_Ref!I39</f>
        <v>NA</v>
      </c>
      <c r="K43" s="97" t="str">
        <f ca="1">CSD_Detail_by_Geog_Ref!J39</f>
        <v>NA</v>
      </c>
      <c r="L43" s="210">
        <f ca="1">CSD_Detail_by_Geog_Ref!L39</f>
        <v>0</v>
      </c>
      <c r="M43" s="96" t="str">
        <f ca="1">CSD_Detail_by_Geog_Ref!M39</f>
        <v>NA</v>
      </c>
      <c r="N43" s="96" t="str">
        <f ca="1">CSD_Detail_by_Geog_Ref!N39</f>
        <v>NA</v>
      </c>
      <c r="O43" s="97" t="str">
        <f ca="1">CSD_Detail_by_Geog_Ref!O39</f>
        <v>NA</v>
      </c>
      <c r="P43" s="210">
        <f ca="1">CSD_Detail_by_Geog_Ref!Q39</f>
        <v>0</v>
      </c>
      <c r="Q43" s="96" t="str">
        <f ca="1">CSD_Detail_by_Geog_Ref!R39</f>
        <v>NA</v>
      </c>
      <c r="R43" s="96" t="str">
        <f ca="1">CSD_Detail_by_Geog_Ref!S39</f>
        <v>NA</v>
      </c>
      <c r="S43" s="97" t="str">
        <f ca="1">CSD_Detail_by_Geog_Ref!T39</f>
        <v>NA</v>
      </c>
      <c r="T43" s="98"/>
      <c r="U43" s="98"/>
      <c r="V43" s="99"/>
      <c r="W43" s="100"/>
      <c r="X43" s="100"/>
      <c r="Y43" s="100"/>
      <c r="AA43" s="72"/>
      <c r="AB43" s="72"/>
      <c r="AC43" s="72"/>
      <c r="AD43" s="72"/>
      <c r="AE43" s="72"/>
    </row>
    <row r="44" spans="1:31" s="71" customFormat="1" ht="14.1" customHeight="1" x14ac:dyDescent="0.2">
      <c r="A44" s="316"/>
      <c r="B44" s="247" t="s">
        <v>94</v>
      </c>
      <c r="C44" s="252" t="s">
        <v>639</v>
      </c>
      <c r="D44" s="210">
        <f ca="1">CSD_Detail_by_Geog_Ref!B40</f>
        <v>0</v>
      </c>
      <c r="E44" s="96" t="str">
        <f ca="1">CSD_Detail_by_Geog_Ref!C40</f>
        <v>NA</v>
      </c>
      <c r="F44" s="96" t="str">
        <f ca="1">CSD_Detail_by_Geog_Ref!D40</f>
        <v>NA</v>
      </c>
      <c r="G44" s="97" t="str">
        <f ca="1">CSD_Detail_by_Geog_Ref!E40</f>
        <v>NA</v>
      </c>
      <c r="H44" s="210">
        <f ca="1">CSD_Detail_by_Geog_Ref!G40</f>
        <v>0</v>
      </c>
      <c r="I44" s="96" t="str">
        <f ca="1">CSD_Detail_by_Geog_Ref!H40</f>
        <v>NA</v>
      </c>
      <c r="J44" s="96" t="str">
        <f ca="1">CSD_Detail_by_Geog_Ref!I40</f>
        <v>NA</v>
      </c>
      <c r="K44" s="97" t="str">
        <f ca="1">CSD_Detail_by_Geog_Ref!J40</f>
        <v>NA</v>
      </c>
      <c r="L44" s="210">
        <f ca="1">CSD_Detail_by_Geog_Ref!L40</f>
        <v>0</v>
      </c>
      <c r="M44" s="96" t="str">
        <f ca="1">CSD_Detail_by_Geog_Ref!M40</f>
        <v>NA</v>
      </c>
      <c r="N44" s="96" t="str">
        <f ca="1">CSD_Detail_by_Geog_Ref!N40</f>
        <v>NA</v>
      </c>
      <c r="O44" s="97" t="str">
        <f ca="1">CSD_Detail_by_Geog_Ref!O40</f>
        <v>NA</v>
      </c>
      <c r="P44" s="210">
        <f ca="1">CSD_Detail_by_Geog_Ref!Q40</f>
        <v>0</v>
      </c>
      <c r="Q44" s="96" t="str">
        <f ca="1">CSD_Detail_by_Geog_Ref!R40</f>
        <v>NA</v>
      </c>
      <c r="R44" s="96" t="str">
        <f ca="1">CSD_Detail_by_Geog_Ref!S40</f>
        <v>NA</v>
      </c>
      <c r="S44" s="97" t="str">
        <f ca="1">CSD_Detail_by_Geog_Ref!T40</f>
        <v>NA</v>
      </c>
      <c r="T44" s="98"/>
      <c r="U44" s="98"/>
      <c r="V44" s="99"/>
      <c r="W44" s="100"/>
      <c r="X44" s="100"/>
      <c r="Y44" s="100"/>
      <c r="AA44" s="72"/>
      <c r="AB44" s="72"/>
      <c r="AC44" s="72"/>
      <c r="AD44" s="72"/>
      <c r="AE44" s="72"/>
    </row>
    <row r="45" spans="1:31" s="71" customFormat="1" ht="14.1" customHeight="1" outlineLevel="1" x14ac:dyDescent="0.2">
      <c r="A45" s="316"/>
      <c r="B45" s="247" t="s">
        <v>95</v>
      </c>
      <c r="C45" s="252" t="s">
        <v>640</v>
      </c>
      <c r="D45" s="210">
        <f ca="1">CSD_Detail_by_Geog_Ref!B41</f>
        <v>0</v>
      </c>
      <c r="E45" s="96" t="str">
        <f ca="1">CSD_Detail_by_Geog_Ref!C41</f>
        <v>NA</v>
      </c>
      <c r="F45" s="96" t="str">
        <f ca="1">CSD_Detail_by_Geog_Ref!D41</f>
        <v>NA</v>
      </c>
      <c r="G45" s="97" t="str">
        <f ca="1">CSD_Detail_by_Geog_Ref!E41</f>
        <v>NA</v>
      </c>
      <c r="H45" s="210">
        <f ca="1">CSD_Detail_by_Geog_Ref!G41</f>
        <v>0</v>
      </c>
      <c r="I45" s="96" t="str">
        <f ca="1">CSD_Detail_by_Geog_Ref!H41</f>
        <v>NA</v>
      </c>
      <c r="J45" s="96" t="str">
        <f ca="1">CSD_Detail_by_Geog_Ref!I41</f>
        <v>NA</v>
      </c>
      <c r="K45" s="97" t="str">
        <f ca="1">CSD_Detail_by_Geog_Ref!J41</f>
        <v>NA</v>
      </c>
      <c r="L45" s="210">
        <f ca="1">CSD_Detail_by_Geog_Ref!L41</f>
        <v>0</v>
      </c>
      <c r="M45" s="96" t="str">
        <f ca="1">CSD_Detail_by_Geog_Ref!M41</f>
        <v>NA</v>
      </c>
      <c r="N45" s="96" t="str">
        <f ca="1">CSD_Detail_by_Geog_Ref!N41</f>
        <v>NA</v>
      </c>
      <c r="O45" s="97" t="str">
        <f ca="1">CSD_Detail_by_Geog_Ref!O41</f>
        <v>NA</v>
      </c>
      <c r="P45" s="210">
        <f ca="1">CSD_Detail_by_Geog_Ref!Q41</f>
        <v>0</v>
      </c>
      <c r="Q45" s="96" t="str">
        <f ca="1">CSD_Detail_by_Geog_Ref!R41</f>
        <v>NA</v>
      </c>
      <c r="R45" s="96" t="str">
        <f ca="1">CSD_Detail_by_Geog_Ref!S41</f>
        <v>NA</v>
      </c>
      <c r="S45" s="97" t="str">
        <f ca="1">CSD_Detail_by_Geog_Ref!T41</f>
        <v>NA</v>
      </c>
      <c r="T45" s="98"/>
      <c r="U45" s="98"/>
      <c r="V45" s="99"/>
      <c r="W45" s="100"/>
      <c r="X45" s="100"/>
      <c r="Y45" s="100"/>
      <c r="AA45" s="72"/>
      <c r="AB45" s="72"/>
      <c r="AC45" s="72"/>
      <c r="AD45" s="72"/>
      <c r="AE45" s="72"/>
    </row>
    <row r="46" spans="1:31" s="71" customFormat="1" ht="14.1" customHeight="1" x14ac:dyDescent="0.2">
      <c r="A46" s="316"/>
      <c r="B46" s="247" t="s">
        <v>96</v>
      </c>
      <c r="C46" s="252" t="s">
        <v>641</v>
      </c>
      <c r="D46" s="210">
        <f ca="1">CSD_Detail_by_Geog_Ref!B42</f>
        <v>0</v>
      </c>
      <c r="E46" s="96" t="str">
        <f ca="1">CSD_Detail_by_Geog_Ref!C42</f>
        <v>NA</v>
      </c>
      <c r="F46" s="96" t="str">
        <f ca="1">CSD_Detail_by_Geog_Ref!D42</f>
        <v>NA</v>
      </c>
      <c r="G46" s="97" t="str">
        <f ca="1">CSD_Detail_by_Geog_Ref!E42</f>
        <v>NA</v>
      </c>
      <c r="H46" s="210">
        <f ca="1">CSD_Detail_by_Geog_Ref!G42</f>
        <v>0</v>
      </c>
      <c r="I46" s="96" t="str">
        <f ca="1">CSD_Detail_by_Geog_Ref!H42</f>
        <v>NA</v>
      </c>
      <c r="J46" s="96" t="str">
        <f ca="1">CSD_Detail_by_Geog_Ref!I42</f>
        <v>NA</v>
      </c>
      <c r="K46" s="97" t="str">
        <f ca="1">CSD_Detail_by_Geog_Ref!J42</f>
        <v>NA</v>
      </c>
      <c r="L46" s="210">
        <f ca="1">CSD_Detail_by_Geog_Ref!L42</f>
        <v>0</v>
      </c>
      <c r="M46" s="96" t="str">
        <f ca="1">CSD_Detail_by_Geog_Ref!M42</f>
        <v>NA</v>
      </c>
      <c r="N46" s="96" t="str">
        <f ca="1">CSD_Detail_by_Geog_Ref!N42</f>
        <v>NA</v>
      </c>
      <c r="O46" s="97" t="str">
        <f ca="1">CSD_Detail_by_Geog_Ref!O42</f>
        <v>NA</v>
      </c>
      <c r="P46" s="210">
        <f ca="1">CSD_Detail_by_Geog_Ref!Q42</f>
        <v>0</v>
      </c>
      <c r="Q46" s="96" t="str">
        <f ca="1">CSD_Detail_by_Geog_Ref!R42</f>
        <v>NA</v>
      </c>
      <c r="R46" s="96" t="str">
        <f ca="1">CSD_Detail_by_Geog_Ref!S42</f>
        <v>NA</v>
      </c>
      <c r="S46" s="97" t="str">
        <f ca="1">CSD_Detail_by_Geog_Ref!T42</f>
        <v>NA</v>
      </c>
      <c r="T46" s="98"/>
      <c r="U46" s="98"/>
      <c r="V46" s="99"/>
      <c r="W46" s="100"/>
      <c r="X46" s="100"/>
      <c r="Y46" s="100"/>
      <c r="AA46" s="72"/>
      <c r="AB46" s="72"/>
      <c r="AC46" s="72"/>
      <c r="AD46" s="72"/>
      <c r="AE46" s="72"/>
    </row>
    <row r="47" spans="1:31" s="71" customFormat="1" ht="14.1" customHeight="1" outlineLevel="1" collapsed="1" x14ac:dyDescent="0.2">
      <c r="A47" s="316"/>
      <c r="B47" s="247" t="s">
        <v>97</v>
      </c>
      <c r="C47" s="252" t="s">
        <v>642</v>
      </c>
      <c r="D47" s="210">
        <f ca="1">CSD_Detail_by_Geog_Ref!B43</f>
        <v>0</v>
      </c>
      <c r="E47" s="96" t="str">
        <f ca="1">CSD_Detail_by_Geog_Ref!C43</f>
        <v>NA</v>
      </c>
      <c r="F47" s="96" t="str">
        <f ca="1">CSD_Detail_by_Geog_Ref!D43</f>
        <v>NA</v>
      </c>
      <c r="G47" s="97" t="str">
        <f ca="1">CSD_Detail_by_Geog_Ref!E43</f>
        <v>NA</v>
      </c>
      <c r="H47" s="210">
        <f ca="1">CSD_Detail_by_Geog_Ref!G43</f>
        <v>0</v>
      </c>
      <c r="I47" s="96" t="str">
        <f ca="1">CSD_Detail_by_Geog_Ref!H43</f>
        <v>NA</v>
      </c>
      <c r="J47" s="96" t="str">
        <f ca="1">CSD_Detail_by_Geog_Ref!I43</f>
        <v>NA</v>
      </c>
      <c r="K47" s="97" t="str">
        <f ca="1">CSD_Detail_by_Geog_Ref!J43</f>
        <v>NA</v>
      </c>
      <c r="L47" s="210">
        <f ca="1">CSD_Detail_by_Geog_Ref!L43</f>
        <v>0</v>
      </c>
      <c r="M47" s="96" t="str">
        <f ca="1">CSD_Detail_by_Geog_Ref!M43</f>
        <v>NA</v>
      </c>
      <c r="N47" s="96" t="str">
        <f ca="1">CSD_Detail_by_Geog_Ref!N43</f>
        <v>NA</v>
      </c>
      <c r="O47" s="97" t="str">
        <f ca="1">CSD_Detail_by_Geog_Ref!O43</f>
        <v>NA</v>
      </c>
      <c r="P47" s="210">
        <f ca="1">CSD_Detail_by_Geog_Ref!Q43</f>
        <v>0</v>
      </c>
      <c r="Q47" s="96" t="str">
        <f ca="1">CSD_Detail_by_Geog_Ref!R43</f>
        <v>NA</v>
      </c>
      <c r="R47" s="96" t="str">
        <f ca="1">CSD_Detail_by_Geog_Ref!S43</f>
        <v>NA</v>
      </c>
      <c r="S47" s="97" t="str">
        <f ca="1">CSD_Detail_by_Geog_Ref!T43</f>
        <v>NA</v>
      </c>
      <c r="T47" s="98"/>
      <c r="U47" s="98"/>
      <c r="V47" s="99"/>
      <c r="W47" s="100"/>
      <c r="X47" s="100"/>
      <c r="Y47" s="100"/>
      <c r="AA47" s="72"/>
      <c r="AB47" s="72"/>
      <c r="AC47" s="72"/>
      <c r="AD47" s="72"/>
      <c r="AE47" s="72"/>
    </row>
    <row r="48" spans="1:31" s="71" customFormat="1" ht="14.1" customHeight="1" x14ac:dyDescent="0.2">
      <c r="A48" s="316"/>
      <c r="B48" s="247" t="s">
        <v>98</v>
      </c>
      <c r="C48" s="252" t="s">
        <v>643</v>
      </c>
      <c r="D48" s="210">
        <f ca="1">CSD_Detail_by_Geog_Ref!B44</f>
        <v>0</v>
      </c>
      <c r="E48" s="96" t="str">
        <f ca="1">CSD_Detail_by_Geog_Ref!C44</f>
        <v>NA</v>
      </c>
      <c r="F48" s="96" t="str">
        <f ca="1">CSD_Detail_by_Geog_Ref!D44</f>
        <v>NA</v>
      </c>
      <c r="G48" s="97" t="str">
        <f ca="1">CSD_Detail_by_Geog_Ref!E44</f>
        <v>NA</v>
      </c>
      <c r="H48" s="210">
        <f ca="1">CSD_Detail_by_Geog_Ref!G44</f>
        <v>0</v>
      </c>
      <c r="I48" s="96" t="str">
        <f ca="1">CSD_Detail_by_Geog_Ref!H44</f>
        <v>NA</v>
      </c>
      <c r="J48" s="96" t="str">
        <f ca="1">CSD_Detail_by_Geog_Ref!I44</f>
        <v>NA</v>
      </c>
      <c r="K48" s="97" t="str">
        <f ca="1">CSD_Detail_by_Geog_Ref!J44</f>
        <v>NA</v>
      </c>
      <c r="L48" s="210">
        <f ca="1">CSD_Detail_by_Geog_Ref!L44</f>
        <v>0</v>
      </c>
      <c r="M48" s="96" t="str">
        <f ca="1">CSD_Detail_by_Geog_Ref!M44</f>
        <v>NA</v>
      </c>
      <c r="N48" s="96" t="str">
        <f ca="1">CSD_Detail_by_Geog_Ref!N44</f>
        <v>NA</v>
      </c>
      <c r="O48" s="97" t="str">
        <f ca="1">CSD_Detail_by_Geog_Ref!O44</f>
        <v>NA</v>
      </c>
      <c r="P48" s="210">
        <f ca="1">CSD_Detail_by_Geog_Ref!Q44</f>
        <v>0</v>
      </c>
      <c r="Q48" s="96" t="str">
        <f ca="1">CSD_Detail_by_Geog_Ref!R44</f>
        <v>NA</v>
      </c>
      <c r="R48" s="96" t="str">
        <f ca="1">CSD_Detail_by_Geog_Ref!S44</f>
        <v>NA</v>
      </c>
      <c r="S48" s="97" t="str">
        <f ca="1">CSD_Detail_by_Geog_Ref!T44</f>
        <v>NA</v>
      </c>
      <c r="T48" s="98"/>
      <c r="U48" s="98"/>
      <c r="V48" s="99"/>
      <c r="W48" s="100"/>
      <c r="X48" s="100"/>
      <c r="Y48" s="100"/>
      <c r="AA48" s="72"/>
      <c r="AB48" s="72"/>
      <c r="AC48" s="72"/>
      <c r="AD48" s="72"/>
      <c r="AE48" s="72"/>
    </row>
    <row r="49" spans="1:31" s="71" customFormat="1" ht="14.1" customHeight="1" x14ac:dyDescent="0.2">
      <c r="A49" s="316"/>
      <c r="B49" s="249" t="s">
        <v>99</v>
      </c>
      <c r="C49" s="254" t="s">
        <v>644</v>
      </c>
      <c r="D49" s="210">
        <f ca="1">CSD_Detail_by_Geog_Ref!B45</f>
        <v>0</v>
      </c>
      <c r="E49" s="96" t="str">
        <f ca="1">CSD_Detail_by_Geog_Ref!C45</f>
        <v>NA</v>
      </c>
      <c r="F49" s="96" t="str">
        <f ca="1">CSD_Detail_by_Geog_Ref!D45</f>
        <v>NA</v>
      </c>
      <c r="G49" s="97" t="str">
        <f ca="1">CSD_Detail_by_Geog_Ref!E45</f>
        <v>NA</v>
      </c>
      <c r="H49" s="210">
        <f ca="1">CSD_Detail_by_Geog_Ref!G45</f>
        <v>0</v>
      </c>
      <c r="I49" s="96" t="str">
        <f ca="1">CSD_Detail_by_Geog_Ref!H45</f>
        <v>NA</v>
      </c>
      <c r="J49" s="96" t="str">
        <f ca="1">CSD_Detail_by_Geog_Ref!I45</f>
        <v>NA</v>
      </c>
      <c r="K49" s="97" t="str">
        <f ca="1">CSD_Detail_by_Geog_Ref!J45</f>
        <v>NA</v>
      </c>
      <c r="L49" s="210">
        <f ca="1">CSD_Detail_by_Geog_Ref!L45</f>
        <v>0</v>
      </c>
      <c r="M49" s="96" t="str">
        <f ca="1">CSD_Detail_by_Geog_Ref!M45</f>
        <v>NA</v>
      </c>
      <c r="N49" s="96" t="str">
        <f ca="1">CSD_Detail_by_Geog_Ref!N45</f>
        <v>NA</v>
      </c>
      <c r="O49" s="97" t="str">
        <f ca="1">CSD_Detail_by_Geog_Ref!O45</f>
        <v>NA</v>
      </c>
      <c r="P49" s="210">
        <f ca="1">CSD_Detail_by_Geog_Ref!Q45</f>
        <v>0</v>
      </c>
      <c r="Q49" s="96" t="str">
        <f ca="1">CSD_Detail_by_Geog_Ref!R45</f>
        <v>NA</v>
      </c>
      <c r="R49" s="96" t="str">
        <f ca="1">CSD_Detail_by_Geog_Ref!S45</f>
        <v>NA</v>
      </c>
      <c r="S49" s="97" t="str">
        <f ca="1">CSD_Detail_by_Geog_Ref!T45</f>
        <v>NA</v>
      </c>
      <c r="T49" s="98"/>
      <c r="U49" s="98"/>
      <c r="V49" s="99"/>
      <c r="W49" s="100"/>
      <c r="X49" s="100"/>
      <c r="Y49" s="100"/>
      <c r="AA49" s="72"/>
      <c r="AB49" s="72"/>
      <c r="AC49" s="72"/>
      <c r="AD49" s="72"/>
      <c r="AE49" s="72"/>
    </row>
    <row r="50" spans="1:31" s="71" customFormat="1" ht="14.1" customHeight="1" x14ac:dyDescent="0.2">
      <c r="A50" s="316"/>
      <c r="B50" s="249" t="s">
        <v>100</v>
      </c>
      <c r="C50" s="254" t="s">
        <v>645</v>
      </c>
      <c r="D50" s="210">
        <f ca="1">CSD_Detail_by_Geog_Ref!B46</f>
        <v>0</v>
      </c>
      <c r="E50" s="96" t="str">
        <f ca="1">CSD_Detail_by_Geog_Ref!C46</f>
        <v>NA</v>
      </c>
      <c r="F50" s="96" t="str">
        <f ca="1">CSD_Detail_by_Geog_Ref!D46</f>
        <v>NA</v>
      </c>
      <c r="G50" s="97" t="str">
        <f ca="1">CSD_Detail_by_Geog_Ref!E46</f>
        <v>NA</v>
      </c>
      <c r="H50" s="210">
        <f ca="1">CSD_Detail_by_Geog_Ref!G46</f>
        <v>0</v>
      </c>
      <c r="I50" s="96" t="str">
        <f ca="1">CSD_Detail_by_Geog_Ref!H46</f>
        <v>NA</v>
      </c>
      <c r="J50" s="96" t="str">
        <f ca="1">CSD_Detail_by_Geog_Ref!I46</f>
        <v>NA</v>
      </c>
      <c r="K50" s="97" t="str">
        <f ca="1">CSD_Detail_by_Geog_Ref!J46</f>
        <v>NA</v>
      </c>
      <c r="L50" s="210">
        <f ca="1">CSD_Detail_by_Geog_Ref!L46</f>
        <v>0</v>
      </c>
      <c r="M50" s="96" t="str">
        <f ca="1">CSD_Detail_by_Geog_Ref!M46</f>
        <v>NA</v>
      </c>
      <c r="N50" s="96" t="str">
        <f ca="1">CSD_Detail_by_Geog_Ref!N46</f>
        <v>NA</v>
      </c>
      <c r="O50" s="97" t="str">
        <f ca="1">CSD_Detail_by_Geog_Ref!O46</f>
        <v>NA</v>
      </c>
      <c r="P50" s="210">
        <f ca="1">CSD_Detail_by_Geog_Ref!Q46</f>
        <v>0</v>
      </c>
      <c r="Q50" s="96" t="str">
        <f ca="1">CSD_Detail_by_Geog_Ref!R46</f>
        <v>NA</v>
      </c>
      <c r="R50" s="96" t="str">
        <f ca="1">CSD_Detail_by_Geog_Ref!S46</f>
        <v>NA</v>
      </c>
      <c r="S50" s="97" t="str">
        <f ca="1">CSD_Detail_by_Geog_Ref!T46</f>
        <v>NA</v>
      </c>
      <c r="T50" s="98"/>
      <c r="U50" s="98"/>
      <c r="V50" s="99"/>
      <c r="W50" s="100"/>
      <c r="X50" s="100"/>
      <c r="Y50" s="100"/>
      <c r="AA50" s="72"/>
      <c r="AB50" s="72"/>
      <c r="AC50" s="72"/>
      <c r="AD50" s="72"/>
      <c r="AE50" s="72"/>
    </row>
    <row r="51" spans="1:31" s="71" customFormat="1" ht="14.1" customHeight="1" outlineLevel="1" collapsed="1" x14ac:dyDescent="0.2">
      <c r="A51" s="316"/>
      <c r="B51" s="247" t="s">
        <v>106</v>
      </c>
      <c r="C51" s="252" t="s">
        <v>646</v>
      </c>
      <c r="D51" s="210">
        <f ca="1">CSD_Detail_by_Geog_Ref!B47</f>
        <v>0</v>
      </c>
      <c r="E51" s="96" t="str">
        <f ca="1">CSD_Detail_by_Geog_Ref!C47</f>
        <v>NA</v>
      </c>
      <c r="F51" s="96" t="str">
        <f ca="1">CSD_Detail_by_Geog_Ref!D47</f>
        <v>NA</v>
      </c>
      <c r="G51" s="97" t="str">
        <f ca="1">CSD_Detail_by_Geog_Ref!E47</f>
        <v>NA</v>
      </c>
      <c r="H51" s="210">
        <f ca="1">CSD_Detail_by_Geog_Ref!G47</f>
        <v>0</v>
      </c>
      <c r="I51" s="96" t="str">
        <f ca="1">CSD_Detail_by_Geog_Ref!H47</f>
        <v>NA</v>
      </c>
      <c r="J51" s="96" t="str">
        <f ca="1">CSD_Detail_by_Geog_Ref!I47</f>
        <v>NA</v>
      </c>
      <c r="K51" s="97" t="str">
        <f ca="1">CSD_Detail_by_Geog_Ref!J47</f>
        <v>NA</v>
      </c>
      <c r="L51" s="210">
        <f ca="1">CSD_Detail_by_Geog_Ref!L47</f>
        <v>0</v>
      </c>
      <c r="M51" s="96" t="str">
        <f ca="1">CSD_Detail_by_Geog_Ref!M47</f>
        <v>NA</v>
      </c>
      <c r="N51" s="96" t="str">
        <f ca="1">CSD_Detail_by_Geog_Ref!N47</f>
        <v>NA</v>
      </c>
      <c r="O51" s="97" t="str">
        <f ca="1">CSD_Detail_by_Geog_Ref!O47</f>
        <v>NA</v>
      </c>
      <c r="P51" s="210">
        <f ca="1">CSD_Detail_by_Geog_Ref!Q47</f>
        <v>0</v>
      </c>
      <c r="Q51" s="96" t="str">
        <f ca="1">CSD_Detail_by_Geog_Ref!R47</f>
        <v>NA</v>
      </c>
      <c r="R51" s="96" t="str">
        <f ca="1">CSD_Detail_by_Geog_Ref!S47</f>
        <v>NA</v>
      </c>
      <c r="S51" s="97" t="str">
        <f ca="1">CSD_Detail_by_Geog_Ref!T47</f>
        <v>NA</v>
      </c>
      <c r="T51" s="98"/>
      <c r="U51" s="98"/>
      <c r="V51" s="99"/>
      <c r="W51" s="100"/>
      <c r="X51" s="100"/>
      <c r="Y51" s="100"/>
      <c r="AA51" s="72"/>
      <c r="AB51" s="72"/>
      <c r="AC51" s="72"/>
      <c r="AD51" s="72"/>
      <c r="AE51" s="72"/>
    </row>
    <row r="52" spans="1:31" s="71" customFormat="1" ht="14.1" customHeight="1" x14ac:dyDescent="0.2">
      <c r="A52" s="316"/>
      <c r="B52" s="247" t="s">
        <v>101</v>
      </c>
      <c r="C52" s="252" t="s">
        <v>647</v>
      </c>
      <c r="D52" s="210">
        <f ca="1">CSD_Detail_by_Geog_Ref!B48</f>
        <v>0</v>
      </c>
      <c r="E52" s="96" t="str">
        <f ca="1">CSD_Detail_by_Geog_Ref!C48</f>
        <v>NA</v>
      </c>
      <c r="F52" s="96" t="str">
        <f ca="1">CSD_Detail_by_Geog_Ref!D48</f>
        <v>NA</v>
      </c>
      <c r="G52" s="97" t="str">
        <f ca="1">CSD_Detail_by_Geog_Ref!E48</f>
        <v>NA</v>
      </c>
      <c r="H52" s="210">
        <f ca="1">CSD_Detail_by_Geog_Ref!G48</f>
        <v>0</v>
      </c>
      <c r="I52" s="96" t="str">
        <f ca="1">CSD_Detail_by_Geog_Ref!H48</f>
        <v>NA</v>
      </c>
      <c r="J52" s="96" t="str">
        <f ca="1">CSD_Detail_by_Geog_Ref!I48</f>
        <v>NA</v>
      </c>
      <c r="K52" s="97" t="str">
        <f ca="1">CSD_Detail_by_Geog_Ref!J48</f>
        <v>NA</v>
      </c>
      <c r="L52" s="210">
        <f ca="1">CSD_Detail_by_Geog_Ref!L48</f>
        <v>0</v>
      </c>
      <c r="M52" s="96" t="str">
        <f ca="1">CSD_Detail_by_Geog_Ref!M48</f>
        <v>NA</v>
      </c>
      <c r="N52" s="96" t="str">
        <f ca="1">CSD_Detail_by_Geog_Ref!N48</f>
        <v>NA</v>
      </c>
      <c r="O52" s="97" t="str">
        <f ca="1">CSD_Detail_by_Geog_Ref!O48</f>
        <v>NA</v>
      </c>
      <c r="P52" s="210">
        <f ca="1">CSD_Detail_by_Geog_Ref!Q48</f>
        <v>0</v>
      </c>
      <c r="Q52" s="96" t="str">
        <f ca="1">CSD_Detail_by_Geog_Ref!R48</f>
        <v>NA</v>
      </c>
      <c r="R52" s="96" t="str">
        <f ca="1">CSD_Detail_by_Geog_Ref!S48</f>
        <v>NA</v>
      </c>
      <c r="S52" s="97" t="str">
        <f ca="1">CSD_Detail_by_Geog_Ref!T48</f>
        <v>NA</v>
      </c>
      <c r="T52" s="98"/>
      <c r="U52" s="98"/>
      <c r="V52" s="99"/>
      <c r="W52" s="100"/>
      <c r="X52" s="100"/>
      <c r="Y52" s="100"/>
      <c r="AA52" s="72"/>
      <c r="AB52" s="72"/>
      <c r="AC52" s="72"/>
      <c r="AD52" s="72"/>
      <c r="AE52" s="72"/>
    </row>
    <row r="53" spans="1:31" s="71" customFormat="1" ht="14.1" customHeight="1" outlineLevel="1" x14ac:dyDescent="0.2">
      <c r="A53" s="316"/>
      <c r="B53" s="247" t="s">
        <v>102</v>
      </c>
      <c r="C53" s="252" t="s">
        <v>648</v>
      </c>
      <c r="D53" s="210">
        <f ca="1">CSD_Detail_by_Geog_Ref!B49</f>
        <v>0</v>
      </c>
      <c r="E53" s="96" t="str">
        <f ca="1">CSD_Detail_by_Geog_Ref!C49</f>
        <v>NA</v>
      </c>
      <c r="F53" s="96" t="str">
        <f ca="1">CSD_Detail_by_Geog_Ref!D49</f>
        <v>NA</v>
      </c>
      <c r="G53" s="97" t="str">
        <f ca="1">CSD_Detail_by_Geog_Ref!E49</f>
        <v>NA</v>
      </c>
      <c r="H53" s="210">
        <f ca="1">CSD_Detail_by_Geog_Ref!G49</f>
        <v>0</v>
      </c>
      <c r="I53" s="96" t="str">
        <f ca="1">CSD_Detail_by_Geog_Ref!H49</f>
        <v>NA</v>
      </c>
      <c r="J53" s="96" t="str">
        <f ca="1">CSD_Detail_by_Geog_Ref!I49</f>
        <v>NA</v>
      </c>
      <c r="K53" s="97" t="str">
        <f ca="1">CSD_Detail_by_Geog_Ref!J49</f>
        <v>NA</v>
      </c>
      <c r="L53" s="210">
        <f ca="1">CSD_Detail_by_Geog_Ref!L49</f>
        <v>0</v>
      </c>
      <c r="M53" s="96" t="str">
        <f ca="1">CSD_Detail_by_Geog_Ref!M49</f>
        <v>NA</v>
      </c>
      <c r="N53" s="96" t="str">
        <f ca="1">CSD_Detail_by_Geog_Ref!N49</f>
        <v>NA</v>
      </c>
      <c r="O53" s="97" t="str">
        <f ca="1">CSD_Detail_by_Geog_Ref!O49</f>
        <v>NA</v>
      </c>
      <c r="P53" s="210">
        <f ca="1">CSD_Detail_by_Geog_Ref!Q49</f>
        <v>0</v>
      </c>
      <c r="Q53" s="96" t="str">
        <f ca="1">CSD_Detail_by_Geog_Ref!R49</f>
        <v>NA</v>
      </c>
      <c r="R53" s="96" t="str">
        <f ca="1">CSD_Detail_by_Geog_Ref!S49</f>
        <v>NA</v>
      </c>
      <c r="S53" s="97" t="str">
        <f ca="1">CSD_Detail_by_Geog_Ref!T49</f>
        <v>NA</v>
      </c>
      <c r="T53" s="98"/>
      <c r="U53" s="98"/>
      <c r="V53" s="99"/>
      <c r="W53" s="100"/>
      <c r="X53" s="100"/>
      <c r="Y53" s="100"/>
      <c r="AA53" s="72"/>
      <c r="AB53" s="72"/>
      <c r="AC53" s="72"/>
      <c r="AD53" s="72"/>
      <c r="AE53" s="72"/>
    </row>
    <row r="54" spans="1:31" s="71" customFormat="1" ht="14.1" customHeight="1" outlineLevel="1" x14ac:dyDescent="0.2">
      <c r="A54" s="316"/>
      <c r="B54" s="247" t="s">
        <v>103</v>
      </c>
      <c r="C54" s="252" t="s">
        <v>649</v>
      </c>
      <c r="D54" s="210">
        <f ca="1">CSD_Detail_by_Geog_Ref!B50</f>
        <v>0</v>
      </c>
      <c r="E54" s="96" t="str">
        <f ca="1">CSD_Detail_by_Geog_Ref!C50</f>
        <v>NA</v>
      </c>
      <c r="F54" s="96" t="str">
        <f ca="1">CSD_Detail_by_Geog_Ref!D50</f>
        <v>NA</v>
      </c>
      <c r="G54" s="97" t="str">
        <f ca="1">CSD_Detail_by_Geog_Ref!E50</f>
        <v>NA</v>
      </c>
      <c r="H54" s="210">
        <f ca="1">CSD_Detail_by_Geog_Ref!G50</f>
        <v>0</v>
      </c>
      <c r="I54" s="96" t="str">
        <f ca="1">CSD_Detail_by_Geog_Ref!H50</f>
        <v>NA</v>
      </c>
      <c r="J54" s="96" t="str">
        <f ca="1">CSD_Detail_by_Geog_Ref!I50</f>
        <v>NA</v>
      </c>
      <c r="K54" s="97" t="str">
        <f ca="1">CSD_Detail_by_Geog_Ref!J50</f>
        <v>NA</v>
      </c>
      <c r="L54" s="210">
        <f ca="1">CSD_Detail_by_Geog_Ref!L50</f>
        <v>0</v>
      </c>
      <c r="M54" s="96" t="str">
        <f ca="1">CSD_Detail_by_Geog_Ref!M50</f>
        <v>NA</v>
      </c>
      <c r="N54" s="96" t="str">
        <f ca="1">CSD_Detail_by_Geog_Ref!N50</f>
        <v>NA</v>
      </c>
      <c r="O54" s="97" t="str">
        <f ca="1">CSD_Detail_by_Geog_Ref!O50</f>
        <v>NA</v>
      </c>
      <c r="P54" s="210">
        <f ca="1">CSD_Detail_by_Geog_Ref!Q50</f>
        <v>0</v>
      </c>
      <c r="Q54" s="96" t="str">
        <f ca="1">CSD_Detail_by_Geog_Ref!R50</f>
        <v>NA</v>
      </c>
      <c r="R54" s="96" t="str">
        <f ca="1">CSD_Detail_by_Geog_Ref!S50</f>
        <v>NA</v>
      </c>
      <c r="S54" s="97" t="str">
        <f ca="1">CSD_Detail_by_Geog_Ref!T50</f>
        <v>NA</v>
      </c>
      <c r="T54" s="98"/>
      <c r="U54" s="98"/>
      <c r="V54" s="99"/>
      <c r="W54" s="100"/>
      <c r="X54" s="100"/>
      <c r="Y54" s="100"/>
      <c r="AA54" s="72"/>
      <c r="AB54" s="72"/>
      <c r="AC54" s="72"/>
      <c r="AD54" s="72"/>
      <c r="AE54" s="72"/>
    </row>
    <row r="55" spans="1:31" s="71" customFormat="1" ht="14.1" customHeight="1" outlineLevel="1" x14ac:dyDescent="0.2">
      <c r="A55" s="316"/>
      <c r="B55" s="247" t="s">
        <v>187</v>
      </c>
      <c r="C55" s="252" t="s">
        <v>650</v>
      </c>
      <c r="D55" s="210">
        <f ca="1">CSD_Detail_by_Geog_Ref!B51</f>
        <v>0</v>
      </c>
      <c r="E55" s="96" t="str">
        <f ca="1">CSD_Detail_by_Geog_Ref!C51</f>
        <v>NA</v>
      </c>
      <c r="F55" s="96" t="str">
        <f ca="1">CSD_Detail_by_Geog_Ref!D51</f>
        <v>NA</v>
      </c>
      <c r="G55" s="97" t="str">
        <f ca="1">CSD_Detail_by_Geog_Ref!E51</f>
        <v>NA</v>
      </c>
      <c r="H55" s="210">
        <f ca="1">CSD_Detail_by_Geog_Ref!G51</f>
        <v>0</v>
      </c>
      <c r="I55" s="96" t="str">
        <f ca="1">CSD_Detail_by_Geog_Ref!H51</f>
        <v>NA</v>
      </c>
      <c r="J55" s="96" t="str">
        <f ca="1">CSD_Detail_by_Geog_Ref!I51</f>
        <v>NA</v>
      </c>
      <c r="K55" s="97" t="str">
        <f ca="1">CSD_Detail_by_Geog_Ref!J51</f>
        <v>NA</v>
      </c>
      <c r="L55" s="210">
        <f ca="1">CSD_Detail_by_Geog_Ref!L51</f>
        <v>0</v>
      </c>
      <c r="M55" s="96" t="str">
        <f ca="1">CSD_Detail_by_Geog_Ref!M51</f>
        <v>NA</v>
      </c>
      <c r="N55" s="96" t="str">
        <f ca="1">CSD_Detail_by_Geog_Ref!N51</f>
        <v>NA</v>
      </c>
      <c r="O55" s="97" t="str">
        <f ca="1">CSD_Detail_by_Geog_Ref!O51</f>
        <v>NA</v>
      </c>
      <c r="P55" s="210">
        <f ca="1">CSD_Detail_by_Geog_Ref!Q51</f>
        <v>0</v>
      </c>
      <c r="Q55" s="96" t="str">
        <f ca="1">CSD_Detail_by_Geog_Ref!R51</f>
        <v>NA</v>
      </c>
      <c r="R55" s="96" t="str">
        <f ca="1">CSD_Detail_by_Geog_Ref!S51</f>
        <v>NA</v>
      </c>
      <c r="S55" s="97" t="str">
        <f ca="1">CSD_Detail_by_Geog_Ref!T51</f>
        <v>NA</v>
      </c>
      <c r="T55" s="98"/>
      <c r="U55" s="98"/>
      <c r="V55" s="99"/>
      <c r="W55" s="100"/>
      <c r="X55" s="100"/>
      <c r="Y55" s="100"/>
      <c r="AA55" s="72"/>
      <c r="AB55" s="72"/>
      <c r="AC55" s="72"/>
      <c r="AD55" s="72"/>
      <c r="AE55" s="72"/>
    </row>
    <row r="56" spans="1:31" s="71" customFormat="1" ht="14.1" customHeight="1" outlineLevel="1" x14ac:dyDescent="0.2">
      <c r="A56" s="316"/>
      <c r="B56" s="247" t="s">
        <v>188</v>
      </c>
      <c r="C56" s="252" t="s">
        <v>651</v>
      </c>
      <c r="D56" s="210">
        <f ca="1">CSD_Detail_by_Geog_Ref!B52</f>
        <v>0</v>
      </c>
      <c r="E56" s="96" t="str">
        <f ca="1">CSD_Detail_by_Geog_Ref!C52</f>
        <v>NA</v>
      </c>
      <c r="F56" s="96" t="str">
        <f ca="1">CSD_Detail_by_Geog_Ref!D52</f>
        <v>NA</v>
      </c>
      <c r="G56" s="97" t="str">
        <f ca="1">CSD_Detail_by_Geog_Ref!E52</f>
        <v>NA</v>
      </c>
      <c r="H56" s="210">
        <f ca="1">CSD_Detail_by_Geog_Ref!G52</f>
        <v>0</v>
      </c>
      <c r="I56" s="96" t="str">
        <f ca="1">CSD_Detail_by_Geog_Ref!H52</f>
        <v>NA</v>
      </c>
      <c r="J56" s="96" t="str">
        <f ca="1">CSD_Detail_by_Geog_Ref!I52</f>
        <v>NA</v>
      </c>
      <c r="K56" s="97" t="str">
        <f ca="1">CSD_Detail_by_Geog_Ref!J52</f>
        <v>NA</v>
      </c>
      <c r="L56" s="210">
        <f ca="1">CSD_Detail_by_Geog_Ref!L52</f>
        <v>0</v>
      </c>
      <c r="M56" s="96" t="str">
        <f ca="1">CSD_Detail_by_Geog_Ref!M52</f>
        <v>NA</v>
      </c>
      <c r="N56" s="96" t="str">
        <f ca="1">CSD_Detail_by_Geog_Ref!N52</f>
        <v>NA</v>
      </c>
      <c r="O56" s="97" t="str">
        <f ca="1">CSD_Detail_by_Geog_Ref!O52</f>
        <v>NA</v>
      </c>
      <c r="P56" s="210">
        <f ca="1">CSD_Detail_by_Geog_Ref!Q52</f>
        <v>0</v>
      </c>
      <c r="Q56" s="96" t="str">
        <f ca="1">CSD_Detail_by_Geog_Ref!R52</f>
        <v>NA</v>
      </c>
      <c r="R56" s="96" t="str">
        <f ca="1">CSD_Detail_by_Geog_Ref!S52</f>
        <v>NA</v>
      </c>
      <c r="S56" s="97" t="str">
        <f ca="1">CSD_Detail_by_Geog_Ref!T52</f>
        <v>NA</v>
      </c>
      <c r="T56" s="98"/>
      <c r="U56" s="98"/>
      <c r="V56" s="99"/>
      <c r="W56" s="100"/>
      <c r="X56" s="100"/>
      <c r="Y56" s="100"/>
      <c r="AA56" s="72"/>
      <c r="AB56" s="72"/>
      <c r="AC56" s="72"/>
      <c r="AD56" s="72"/>
      <c r="AE56" s="72"/>
    </row>
    <row r="57" spans="1:31" s="71" customFormat="1" ht="14.1" customHeight="1" outlineLevel="1" x14ac:dyDescent="0.2">
      <c r="A57" s="316"/>
      <c r="B57" s="247" t="s">
        <v>214</v>
      </c>
      <c r="C57" s="252" t="s">
        <v>652</v>
      </c>
      <c r="D57" s="210">
        <f ca="1">CSD_Detail_by_Geog_Ref!B53</f>
        <v>0</v>
      </c>
      <c r="E57" s="96" t="str">
        <f ca="1">CSD_Detail_by_Geog_Ref!C53</f>
        <v>NA</v>
      </c>
      <c r="F57" s="96" t="str">
        <f ca="1">CSD_Detail_by_Geog_Ref!D53</f>
        <v>NA</v>
      </c>
      <c r="G57" s="97" t="str">
        <f ca="1">CSD_Detail_by_Geog_Ref!E53</f>
        <v>NA</v>
      </c>
      <c r="H57" s="210">
        <f ca="1">CSD_Detail_by_Geog_Ref!G53</f>
        <v>0</v>
      </c>
      <c r="I57" s="96" t="str">
        <f ca="1">CSD_Detail_by_Geog_Ref!H53</f>
        <v>NA</v>
      </c>
      <c r="J57" s="96" t="str">
        <f ca="1">CSD_Detail_by_Geog_Ref!I53</f>
        <v>NA</v>
      </c>
      <c r="K57" s="97" t="str">
        <f ca="1">CSD_Detail_by_Geog_Ref!J53</f>
        <v>NA</v>
      </c>
      <c r="L57" s="210">
        <f ca="1">CSD_Detail_by_Geog_Ref!L53</f>
        <v>0</v>
      </c>
      <c r="M57" s="96" t="str">
        <f ca="1">CSD_Detail_by_Geog_Ref!M53</f>
        <v>NA</v>
      </c>
      <c r="N57" s="96" t="str">
        <f ca="1">CSD_Detail_by_Geog_Ref!N53</f>
        <v>NA</v>
      </c>
      <c r="O57" s="97" t="str">
        <f ca="1">CSD_Detail_by_Geog_Ref!O53</f>
        <v>NA</v>
      </c>
      <c r="P57" s="210">
        <f ca="1">CSD_Detail_by_Geog_Ref!Q53</f>
        <v>0</v>
      </c>
      <c r="Q57" s="96" t="str">
        <f ca="1">CSD_Detail_by_Geog_Ref!R53</f>
        <v>NA</v>
      </c>
      <c r="R57" s="96" t="str">
        <f ca="1">CSD_Detail_by_Geog_Ref!S53</f>
        <v>NA</v>
      </c>
      <c r="S57" s="97" t="str">
        <f ca="1">CSD_Detail_by_Geog_Ref!T53</f>
        <v>NA</v>
      </c>
      <c r="T57" s="98"/>
      <c r="U57" s="98"/>
      <c r="V57" s="99"/>
      <c r="W57" s="100"/>
      <c r="X57" s="100"/>
      <c r="Y57" s="100"/>
      <c r="AA57" s="72"/>
      <c r="AB57" s="72"/>
      <c r="AC57" s="72"/>
      <c r="AD57" s="72"/>
      <c r="AE57" s="72"/>
    </row>
    <row r="58" spans="1:31" s="71" customFormat="1" ht="14.1" customHeight="1" outlineLevel="1" x14ac:dyDescent="0.2">
      <c r="A58" s="316"/>
      <c r="B58" s="247" t="s">
        <v>308</v>
      </c>
      <c r="C58" s="252" t="s">
        <v>653</v>
      </c>
      <c r="D58" s="210">
        <f ca="1">CSD_Detail_by_Geog_Ref!B54</f>
        <v>0</v>
      </c>
      <c r="E58" s="96" t="str">
        <f ca="1">CSD_Detail_by_Geog_Ref!C54</f>
        <v>NA</v>
      </c>
      <c r="F58" s="96" t="str">
        <f ca="1">CSD_Detail_by_Geog_Ref!D54</f>
        <v>NA</v>
      </c>
      <c r="G58" s="97" t="str">
        <f ca="1">CSD_Detail_by_Geog_Ref!E54</f>
        <v>NA</v>
      </c>
      <c r="H58" s="210">
        <f ca="1">CSD_Detail_by_Geog_Ref!G54</f>
        <v>0</v>
      </c>
      <c r="I58" s="96" t="str">
        <f ca="1">CSD_Detail_by_Geog_Ref!H54</f>
        <v>NA</v>
      </c>
      <c r="J58" s="96" t="str">
        <f ca="1">CSD_Detail_by_Geog_Ref!I54</f>
        <v>NA</v>
      </c>
      <c r="K58" s="97" t="str">
        <f ca="1">CSD_Detail_by_Geog_Ref!J54</f>
        <v>NA</v>
      </c>
      <c r="L58" s="210">
        <f ca="1">CSD_Detail_by_Geog_Ref!L54</f>
        <v>0</v>
      </c>
      <c r="M58" s="96" t="str">
        <f ca="1">CSD_Detail_by_Geog_Ref!M54</f>
        <v>NA</v>
      </c>
      <c r="N58" s="96" t="str">
        <f ca="1">CSD_Detail_by_Geog_Ref!N54</f>
        <v>NA</v>
      </c>
      <c r="O58" s="97" t="str">
        <f ca="1">CSD_Detail_by_Geog_Ref!O54</f>
        <v>NA</v>
      </c>
      <c r="P58" s="210">
        <f ca="1">CSD_Detail_by_Geog_Ref!Q54</f>
        <v>0</v>
      </c>
      <c r="Q58" s="96" t="str">
        <f ca="1">CSD_Detail_by_Geog_Ref!R54</f>
        <v>NA</v>
      </c>
      <c r="R58" s="96" t="str">
        <f ca="1">CSD_Detail_by_Geog_Ref!S54</f>
        <v>NA</v>
      </c>
      <c r="S58" s="97" t="str">
        <f ca="1">CSD_Detail_by_Geog_Ref!T54</f>
        <v>NA</v>
      </c>
      <c r="T58" s="98"/>
      <c r="U58" s="98"/>
      <c r="V58" s="99"/>
      <c r="W58" s="100"/>
      <c r="X58" s="100"/>
      <c r="Y58" s="100"/>
      <c r="AA58" s="72"/>
      <c r="AB58" s="72"/>
      <c r="AC58" s="72"/>
      <c r="AD58" s="72"/>
      <c r="AE58" s="72"/>
    </row>
    <row r="59" spans="1:31" s="71" customFormat="1" ht="14.1" customHeight="1" x14ac:dyDescent="0.2">
      <c r="A59" s="316"/>
      <c r="B59" s="247" t="s">
        <v>359</v>
      </c>
      <c r="C59" s="252" t="s">
        <v>654</v>
      </c>
      <c r="D59" s="210">
        <f ca="1">CSD_Detail_by_Geog_Ref!B55</f>
        <v>0</v>
      </c>
      <c r="E59" s="96" t="str">
        <f ca="1">CSD_Detail_by_Geog_Ref!C55</f>
        <v>NA</v>
      </c>
      <c r="F59" s="96" t="str">
        <f ca="1">CSD_Detail_by_Geog_Ref!D55</f>
        <v>NA</v>
      </c>
      <c r="G59" s="97" t="str">
        <f ca="1">CSD_Detail_by_Geog_Ref!E55</f>
        <v>NA</v>
      </c>
      <c r="H59" s="210">
        <f ca="1">CSD_Detail_by_Geog_Ref!G55</f>
        <v>0</v>
      </c>
      <c r="I59" s="96" t="str">
        <f ca="1">CSD_Detail_by_Geog_Ref!H55</f>
        <v>NA</v>
      </c>
      <c r="J59" s="96" t="str">
        <f ca="1">CSD_Detail_by_Geog_Ref!I55</f>
        <v>NA</v>
      </c>
      <c r="K59" s="97" t="str">
        <f ca="1">CSD_Detail_by_Geog_Ref!J55</f>
        <v>NA</v>
      </c>
      <c r="L59" s="210">
        <f ca="1">CSD_Detail_by_Geog_Ref!L55</f>
        <v>0</v>
      </c>
      <c r="M59" s="96" t="str">
        <f ca="1">CSD_Detail_by_Geog_Ref!M55</f>
        <v>NA</v>
      </c>
      <c r="N59" s="96" t="str">
        <f ca="1">CSD_Detail_by_Geog_Ref!N55</f>
        <v>NA</v>
      </c>
      <c r="O59" s="97" t="str">
        <f ca="1">CSD_Detail_by_Geog_Ref!O55</f>
        <v>NA</v>
      </c>
      <c r="P59" s="210">
        <f ca="1">CSD_Detail_by_Geog_Ref!Q55</f>
        <v>0</v>
      </c>
      <c r="Q59" s="96" t="str">
        <f ca="1">CSD_Detail_by_Geog_Ref!R55</f>
        <v>NA</v>
      </c>
      <c r="R59" s="96" t="str">
        <f ca="1">CSD_Detail_by_Geog_Ref!S55</f>
        <v>NA</v>
      </c>
      <c r="S59" s="97" t="str">
        <f ca="1">CSD_Detail_by_Geog_Ref!T55</f>
        <v>NA</v>
      </c>
      <c r="T59" s="98"/>
      <c r="U59" s="98"/>
      <c r="V59" s="99"/>
      <c r="W59" s="100"/>
      <c r="X59" s="100"/>
      <c r="Y59" s="100"/>
      <c r="AA59" s="72"/>
      <c r="AB59" s="72"/>
      <c r="AC59" s="72"/>
      <c r="AD59" s="72"/>
      <c r="AE59" s="72"/>
    </row>
    <row r="60" spans="1:31" s="71" customFormat="1" ht="14.1" customHeight="1" outlineLevel="1" x14ac:dyDescent="0.2">
      <c r="A60" s="316"/>
      <c r="B60" s="247" t="s">
        <v>307</v>
      </c>
      <c r="C60" s="252" t="s">
        <v>655</v>
      </c>
      <c r="D60" s="210">
        <f ca="1">CSD_Detail_by_Geog_Ref!B56</f>
        <v>0</v>
      </c>
      <c r="E60" s="96" t="str">
        <f ca="1">CSD_Detail_by_Geog_Ref!C56</f>
        <v>NA</v>
      </c>
      <c r="F60" s="96" t="str">
        <f ca="1">CSD_Detail_by_Geog_Ref!D56</f>
        <v>NA</v>
      </c>
      <c r="G60" s="97" t="str">
        <f ca="1">CSD_Detail_by_Geog_Ref!E56</f>
        <v>NA</v>
      </c>
      <c r="H60" s="210">
        <f ca="1">CSD_Detail_by_Geog_Ref!G56</f>
        <v>0</v>
      </c>
      <c r="I60" s="96" t="str">
        <f ca="1">CSD_Detail_by_Geog_Ref!H56</f>
        <v>NA</v>
      </c>
      <c r="J60" s="96" t="str">
        <f ca="1">CSD_Detail_by_Geog_Ref!I56</f>
        <v>NA</v>
      </c>
      <c r="K60" s="97" t="str">
        <f ca="1">CSD_Detail_by_Geog_Ref!J56</f>
        <v>NA</v>
      </c>
      <c r="L60" s="210">
        <f ca="1">CSD_Detail_by_Geog_Ref!L56</f>
        <v>0</v>
      </c>
      <c r="M60" s="96" t="str">
        <f ca="1">CSD_Detail_by_Geog_Ref!M56</f>
        <v>NA</v>
      </c>
      <c r="N60" s="96" t="str">
        <f ca="1">CSD_Detail_by_Geog_Ref!N56</f>
        <v>NA</v>
      </c>
      <c r="O60" s="97" t="str">
        <f ca="1">CSD_Detail_by_Geog_Ref!O56</f>
        <v>NA</v>
      </c>
      <c r="P60" s="210">
        <f ca="1">CSD_Detail_by_Geog_Ref!Q56</f>
        <v>0</v>
      </c>
      <c r="Q60" s="96" t="str">
        <f ca="1">CSD_Detail_by_Geog_Ref!R56</f>
        <v>NA</v>
      </c>
      <c r="R60" s="96" t="str">
        <f ca="1">CSD_Detail_by_Geog_Ref!S56</f>
        <v>NA</v>
      </c>
      <c r="S60" s="97" t="str">
        <f ca="1">CSD_Detail_by_Geog_Ref!T56</f>
        <v>NA</v>
      </c>
      <c r="T60" s="98"/>
      <c r="U60" s="98"/>
      <c r="V60" s="99"/>
      <c r="W60" s="100"/>
      <c r="X60" s="100"/>
      <c r="Y60" s="100"/>
      <c r="AA60" s="72"/>
      <c r="AB60" s="72"/>
      <c r="AC60" s="72"/>
      <c r="AD60" s="72"/>
      <c r="AE60" s="72"/>
    </row>
    <row r="61" spans="1:31" s="71" customFormat="1" ht="14.1" customHeight="1" outlineLevel="1" x14ac:dyDescent="0.2">
      <c r="A61" s="316"/>
      <c r="B61" s="247" t="s">
        <v>104</v>
      </c>
      <c r="C61" s="252" t="s">
        <v>656</v>
      </c>
      <c r="D61" s="210">
        <f ca="1">CSD_Detail_by_Geog_Ref!B57</f>
        <v>0</v>
      </c>
      <c r="E61" s="96" t="str">
        <f ca="1">CSD_Detail_by_Geog_Ref!C57</f>
        <v>NA</v>
      </c>
      <c r="F61" s="96" t="str">
        <f ca="1">CSD_Detail_by_Geog_Ref!D57</f>
        <v>NA</v>
      </c>
      <c r="G61" s="97" t="str">
        <f ca="1">CSD_Detail_by_Geog_Ref!E57</f>
        <v>NA</v>
      </c>
      <c r="H61" s="210">
        <f ca="1">CSD_Detail_by_Geog_Ref!G57</f>
        <v>0</v>
      </c>
      <c r="I61" s="96" t="str">
        <f ca="1">CSD_Detail_by_Geog_Ref!H57</f>
        <v>NA</v>
      </c>
      <c r="J61" s="96" t="str">
        <f ca="1">CSD_Detail_by_Geog_Ref!I57</f>
        <v>NA</v>
      </c>
      <c r="K61" s="97" t="str">
        <f ca="1">CSD_Detail_by_Geog_Ref!J57</f>
        <v>NA</v>
      </c>
      <c r="L61" s="210">
        <f ca="1">CSD_Detail_by_Geog_Ref!L57</f>
        <v>0</v>
      </c>
      <c r="M61" s="96" t="str">
        <f ca="1">CSD_Detail_by_Geog_Ref!M57</f>
        <v>NA</v>
      </c>
      <c r="N61" s="96" t="str">
        <f ca="1">CSD_Detail_by_Geog_Ref!N57</f>
        <v>NA</v>
      </c>
      <c r="O61" s="97" t="str">
        <f ca="1">CSD_Detail_by_Geog_Ref!O57</f>
        <v>NA</v>
      </c>
      <c r="P61" s="210">
        <f ca="1">CSD_Detail_by_Geog_Ref!Q57</f>
        <v>0</v>
      </c>
      <c r="Q61" s="96" t="str">
        <f ca="1">CSD_Detail_by_Geog_Ref!R57</f>
        <v>NA</v>
      </c>
      <c r="R61" s="96" t="str">
        <f ca="1">CSD_Detail_by_Geog_Ref!S57</f>
        <v>NA</v>
      </c>
      <c r="S61" s="97" t="str">
        <f ca="1">CSD_Detail_by_Geog_Ref!T57</f>
        <v>NA</v>
      </c>
      <c r="T61" s="98"/>
      <c r="U61" s="98"/>
      <c r="V61" s="99"/>
      <c r="W61" s="100"/>
      <c r="X61" s="100"/>
      <c r="Y61" s="100"/>
      <c r="AA61" s="72"/>
      <c r="AB61" s="72"/>
      <c r="AC61" s="72"/>
      <c r="AD61" s="72"/>
      <c r="AE61" s="72"/>
    </row>
    <row r="62" spans="1:31" s="71" customFormat="1" ht="14.1" customHeight="1" outlineLevel="1" x14ac:dyDescent="0.2">
      <c r="A62" s="316"/>
      <c r="B62" s="247" t="s">
        <v>27</v>
      </c>
      <c r="C62" s="252" t="s">
        <v>657</v>
      </c>
      <c r="D62" s="210">
        <f ca="1">CSD_Detail_by_Geog_Ref!B58</f>
        <v>0</v>
      </c>
      <c r="E62" s="96" t="str">
        <f ca="1">CSD_Detail_by_Geog_Ref!C58</f>
        <v>NA</v>
      </c>
      <c r="F62" s="96" t="str">
        <f ca="1">CSD_Detail_by_Geog_Ref!D58</f>
        <v>NA</v>
      </c>
      <c r="G62" s="97" t="str">
        <f ca="1">CSD_Detail_by_Geog_Ref!E58</f>
        <v>NA</v>
      </c>
      <c r="H62" s="210">
        <f ca="1">CSD_Detail_by_Geog_Ref!G58</f>
        <v>0</v>
      </c>
      <c r="I62" s="96" t="str">
        <f ca="1">CSD_Detail_by_Geog_Ref!H58</f>
        <v>NA</v>
      </c>
      <c r="J62" s="96" t="str">
        <f ca="1">CSD_Detail_by_Geog_Ref!I58</f>
        <v>NA</v>
      </c>
      <c r="K62" s="97" t="str">
        <f ca="1">CSD_Detail_by_Geog_Ref!J58</f>
        <v>NA</v>
      </c>
      <c r="L62" s="210">
        <f ca="1">CSD_Detail_by_Geog_Ref!L58</f>
        <v>0</v>
      </c>
      <c r="M62" s="96" t="str">
        <f ca="1">CSD_Detail_by_Geog_Ref!M58</f>
        <v>NA</v>
      </c>
      <c r="N62" s="96" t="str">
        <f ca="1">CSD_Detail_by_Geog_Ref!N58</f>
        <v>NA</v>
      </c>
      <c r="O62" s="97" t="str">
        <f ca="1">CSD_Detail_by_Geog_Ref!O58</f>
        <v>NA</v>
      </c>
      <c r="P62" s="210">
        <f ca="1">CSD_Detail_by_Geog_Ref!Q58</f>
        <v>0</v>
      </c>
      <c r="Q62" s="96" t="str">
        <f ca="1">CSD_Detail_by_Geog_Ref!R58</f>
        <v>NA</v>
      </c>
      <c r="R62" s="96" t="str">
        <f ca="1">CSD_Detail_by_Geog_Ref!S58</f>
        <v>NA</v>
      </c>
      <c r="S62" s="97" t="str">
        <f ca="1">CSD_Detail_by_Geog_Ref!T58</f>
        <v>NA</v>
      </c>
      <c r="T62" s="98"/>
      <c r="U62" s="98"/>
      <c r="V62" s="99"/>
      <c r="W62" s="100"/>
      <c r="X62" s="100"/>
      <c r="Y62" s="100"/>
      <c r="AA62" s="72"/>
      <c r="AB62" s="72"/>
      <c r="AC62" s="72"/>
      <c r="AD62" s="72"/>
      <c r="AE62" s="72"/>
    </row>
    <row r="63" spans="1:31" s="71" customFormat="1" ht="14.1" customHeight="1" outlineLevel="1" x14ac:dyDescent="0.2">
      <c r="A63" s="316"/>
      <c r="B63" s="247" t="s">
        <v>105</v>
      </c>
      <c r="C63" s="252" t="s">
        <v>658</v>
      </c>
      <c r="D63" s="210">
        <f ca="1">CSD_Detail_by_Geog_Ref!B59</f>
        <v>0</v>
      </c>
      <c r="E63" s="96" t="str">
        <f ca="1">CSD_Detail_by_Geog_Ref!C59</f>
        <v>NA</v>
      </c>
      <c r="F63" s="96" t="str">
        <f ca="1">CSD_Detail_by_Geog_Ref!D59</f>
        <v>NA</v>
      </c>
      <c r="G63" s="97" t="str">
        <f ca="1">CSD_Detail_by_Geog_Ref!E59</f>
        <v>NA</v>
      </c>
      <c r="H63" s="210">
        <f ca="1">CSD_Detail_by_Geog_Ref!G59</f>
        <v>0</v>
      </c>
      <c r="I63" s="96" t="str">
        <f ca="1">CSD_Detail_by_Geog_Ref!H59</f>
        <v>NA</v>
      </c>
      <c r="J63" s="96" t="str">
        <f ca="1">CSD_Detail_by_Geog_Ref!I59</f>
        <v>NA</v>
      </c>
      <c r="K63" s="97" t="str">
        <f ca="1">CSD_Detail_by_Geog_Ref!J59</f>
        <v>NA</v>
      </c>
      <c r="L63" s="210">
        <f ca="1">CSD_Detail_by_Geog_Ref!L59</f>
        <v>0</v>
      </c>
      <c r="M63" s="96" t="str">
        <f ca="1">CSD_Detail_by_Geog_Ref!M59</f>
        <v>NA</v>
      </c>
      <c r="N63" s="96" t="str">
        <f ca="1">CSD_Detail_by_Geog_Ref!N59</f>
        <v>NA</v>
      </c>
      <c r="O63" s="97" t="str">
        <f ca="1">CSD_Detail_by_Geog_Ref!O59</f>
        <v>NA</v>
      </c>
      <c r="P63" s="210">
        <f ca="1">CSD_Detail_by_Geog_Ref!Q59</f>
        <v>0</v>
      </c>
      <c r="Q63" s="96" t="str">
        <f ca="1">CSD_Detail_by_Geog_Ref!R59</f>
        <v>NA</v>
      </c>
      <c r="R63" s="96" t="str">
        <f ca="1">CSD_Detail_by_Geog_Ref!S59</f>
        <v>NA</v>
      </c>
      <c r="S63" s="97" t="str">
        <f ca="1">CSD_Detail_by_Geog_Ref!T59</f>
        <v>NA</v>
      </c>
      <c r="T63" s="98"/>
      <c r="U63" s="98"/>
      <c r="V63" s="99"/>
      <c r="W63" s="100"/>
      <c r="X63" s="100"/>
      <c r="Y63" s="100"/>
      <c r="AA63" s="72"/>
      <c r="AB63" s="72"/>
      <c r="AC63" s="72"/>
      <c r="AD63" s="72"/>
      <c r="AE63" s="72"/>
    </row>
    <row r="64" spans="1:31" s="71" customFormat="1" ht="14.1" customHeight="1" x14ac:dyDescent="0.2">
      <c r="A64" s="316"/>
      <c r="B64" s="247" t="s">
        <v>107</v>
      </c>
      <c r="C64" s="252" t="s">
        <v>659</v>
      </c>
      <c r="D64" s="210">
        <f ca="1">CSD_Detail_by_Geog_Ref!B60</f>
        <v>0</v>
      </c>
      <c r="E64" s="96" t="str">
        <f ca="1">CSD_Detail_by_Geog_Ref!C60</f>
        <v>NA</v>
      </c>
      <c r="F64" s="96" t="str">
        <f ca="1">CSD_Detail_by_Geog_Ref!D60</f>
        <v>NA</v>
      </c>
      <c r="G64" s="97" t="str">
        <f ca="1">CSD_Detail_by_Geog_Ref!E60</f>
        <v>NA</v>
      </c>
      <c r="H64" s="210">
        <f ca="1">CSD_Detail_by_Geog_Ref!G60</f>
        <v>0</v>
      </c>
      <c r="I64" s="96" t="str">
        <f ca="1">CSD_Detail_by_Geog_Ref!H60</f>
        <v>NA</v>
      </c>
      <c r="J64" s="96" t="str">
        <f ca="1">CSD_Detail_by_Geog_Ref!I60</f>
        <v>NA</v>
      </c>
      <c r="K64" s="97" t="str">
        <f ca="1">CSD_Detail_by_Geog_Ref!J60</f>
        <v>NA</v>
      </c>
      <c r="L64" s="210">
        <f ca="1">CSD_Detail_by_Geog_Ref!L60</f>
        <v>0</v>
      </c>
      <c r="M64" s="96" t="str">
        <f ca="1">CSD_Detail_by_Geog_Ref!M60</f>
        <v>NA</v>
      </c>
      <c r="N64" s="96" t="str">
        <f ca="1">CSD_Detail_by_Geog_Ref!N60</f>
        <v>NA</v>
      </c>
      <c r="O64" s="97" t="str">
        <f ca="1">CSD_Detail_by_Geog_Ref!O60</f>
        <v>NA</v>
      </c>
      <c r="P64" s="210">
        <f ca="1">CSD_Detail_by_Geog_Ref!Q60</f>
        <v>0</v>
      </c>
      <c r="Q64" s="96" t="str">
        <f ca="1">CSD_Detail_by_Geog_Ref!R60</f>
        <v>NA</v>
      </c>
      <c r="R64" s="96" t="str">
        <f ca="1">CSD_Detail_by_Geog_Ref!S60</f>
        <v>NA</v>
      </c>
      <c r="S64" s="97" t="str">
        <f ca="1">CSD_Detail_by_Geog_Ref!T60</f>
        <v>NA</v>
      </c>
      <c r="T64" s="98"/>
      <c r="U64" s="98"/>
      <c r="V64" s="99"/>
      <c r="W64" s="100"/>
      <c r="X64" s="100"/>
      <c r="Y64" s="100"/>
      <c r="AA64" s="72"/>
      <c r="AB64" s="72"/>
      <c r="AC64" s="72"/>
      <c r="AD64" s="72"/>
      <c r="AE64" s="72"/>
    </row>
    <row r="65" spans="1:31" s="71" customFormat="1" ht="14.1" customHeight="1" outlineLevel="1" x14ac:dyDescent="0.2">
      <c r="A65" s="316"/>
      <c r="B65" s="249" t="s">
        <v>231</v>
      </c>
      <c r="C65" s="254" t="s">
        <v>660</v>
      </c>
      <c r="D65" s="210">
        <f ca="1">CSD_Detail_by_Geog_Ref!B61</f>
        <v>0</v>
      </c>
      <c r="E65" s="96" t="str">
        <f ca="1">CSD_Detail_by_Geog_Ref!C61</f>
        <v>NA</v>
      </c>
      <c r="F65" s="96" t="str">
        <f ca="1">CSD_Detail_by_Geog_Ref!D61</f>
        <v>NA</v>
      </c>
      <c r="G65" s="97" t="str">
        <f ca="1">CSD_Detail_by_Geog_Ref!E61</f>
        <v>NA</v>
      </c>
      <c r="H65" s="210">
        <f ca="1">CSD_Detail_by_Geog_Ref!G61</f>
        <v>0</v>
      </c>
      <c r="I65" s="96" t="str">
        <f ca="1">CSD_Detail_by_Geog_Ref!H61</f>
        <v>NA</v>
      </c>
      <c r="J65" s="96" t="str">
        <f ca="1">CSD_Detail_by_Geog_Ref!I61</f>
        <v>NA</v>
      </c>
      <c r="K65" s="97" t="str">
        <f ca="1">CSD_Detail_by_Geog_Ref!J61</f>
        <v>NA</v>
      </c>
      <c r="L65" s="210">
        <f ca="1">CSD_Detail_by_Geog_Ref!L61</f>
        <v>0</v>
      </c>
      <c r="M65" s="96" t="str">
        <f ca="1">CSD_Detail_by_Geog_Ref!M61</f>
        <v>NA</v>
      </c>
      <c r="N65" s="96" t="str">
        <f ca="1">CSD_Detail_by_Geog_Ref!N61</f>
        <v>NA</v>
      </c>
      <c r="O65" s="97" t="str">
        <f ca="1">CSD_Detail_by_Geog_Ref!O61</f>
        <v>NA</v>
      </c>
      <c r="P65" s="210">
        <f ca="1">CSD_Detail_by_Geog_Ref!Q61</f>
        <v>0</v>
      </c>
      <c r="Q65" s="96" t="str">
        <f ca="1">CSD_Detail_by_Geog_Ref!R61</f>
        <v>NA</v>
      </c>
      <c r="R65" s="96" t="str">
        <f ca="1">CSD_Detail_by_Geog_Ref!S61</f>
        <v>NA</v>
      </c>
      <c r="S65" s="97" t="str">
        <f ca="1">CSD_Detail_by_Geog_Ref!T61</f>
        <v>NA</v>
      </c>
      <c r="T65" s="98"/>
      <c r="U65" s="98"/>
      <c r="V65" s="99"/>
      <c r="W65" s="100"/>
      <c r="X65" s="100"/>
      <c r="Y65" s="100"/>
      <c r="AA65" s="72"/>
      <c r="AB65" s="72"/>
      <c r="AC65" s="72"/>
      <c r="AD65" s="72"/>
      <c r="AE65" s="72"/>
    </row>
    <row r="66" spans="1:31" s="71" customFormat="1" ht="14.1" customHeight="1" outlineLevel="1" x14ac:dyDescent="0.2">
      <c r="A66" s="316"/>
      <c r="B66" s="249" t="s">
        <v>108</v>
      </c>
      <c r="C66" s="254" t="s">
        <v>661</v>
      </c>
      <c r="D66" s="210">
        <f ca="1">CSD_Detail_by_Geog_Ref!B62</f>
        <v>0</v>
      </c>
      <c r="E66" s="96" t="str">
        <f ca="1">CSD_Detail_by_Geog_Ref!C62</f>
        <v>NA</v>
      </c>
      <c r="F66" s="96" t="str">
        <f ca="1">CSD_Detail_by_Geog_Ref!D62</f>
        <v>NA</v>
      </c>
      <c r="G66" s="97" t="str">
        <f ca="1">CSD_Detail_by_Geog_Ref!E62</f>
        <v>NA</v>
      </c>
      <c r="H66" s="210">
        <f ca="1">CSD_Detail_by_Geog_Ref!G62</f>
        <v>0</v>
      </c>
      <c r="I66" s="96" t="str">
        <f ca="1">CSD_Detail_by_Geog_Ref!H62</f>
        <v>NA</v>
      </c>
      <c r="J66" s="96" t="str">
        <f ca="1">CSD_Detail_by_Geog_Ref!I62</f>
        <v>NA</v>
      </c>
      <c r="K66" s="97" t="str">
        <f ca="1">CSD_Detail_by_Geog_Ref!J62</f>
        <v>NA</v>
      </c>
      <c r="L66" s="210">
        <f ca="1">CSD_Detail_by_Geog_Ref!L62</f>
        <v>0</v>
      </c>
      <c r="M66" s="96" t="str">
        <f ca="1">CSD_Detail_by_Geog_Ref!M62</f>
        <v>NA</v>
      </c>
      <c r="N66" s="96" t="str">
        <f ca="1">CSD_Detail_by_Geog_Ref!N62</f>
        <v>NA</v>
      </c>
      <c r="O66" s="97" t="str">
        <f ca="1">CSD_Detail_by_Geog_Ref!O62</f>
        <v>NA</v>
      </c>
      <c r="P66" s="210">
        <f ca="1">CSD_Detail_by_Geog_Ref!Q62</f>
        <v>0</v>
      </c>
      <c r="Q66" s="96" t="str">
        <f ca="1">CSD_Detail_by_Geog_Ref!R62</f>
        <v>NA</v>
      </c>
      <c r="R66" s="96" t="str">
        <f ca="1">CSD_Detail_by_Geog_Ref!S62</f>
        <v>NA</v>
      </c>
      <c r="S66" s="97" t="str">
        <f ca="1">CSD_Detail_by_Geog_Ref!T62</f>
        <v>NA</v>
      </c>
      <c r="T66" s="98"/>
      <c r="U66" s="98"/>
      <c r="V66" s="99"/>
      <c r="W66" s="100"/>
      <c r="X66" s="100"/>
      <c r="Y66" s="100"/>
      <c r="AA66" s="72"/>
      <c r="AB66" s="72"/>
      <c r="AC66" s="72"/>
      <c r="AD66" s="72"/>
      <c r="AE66" s="72"/>
    </row>
    <row r="67" spans="1:31" s="71" customFormat="1" ht="14.1" customHeight="1" x14ac:dyDescent="0.2">
      <c r="A67" s="316"/>
      <c r="B67" s="249" t="s">
        <v>109</v>
      </c>
      <c r="C67" s="254" t="s">
        <v>662</v>
      </c>
      <c r="D67" s="210">
        <f ca="1">CSD_Detail_by_Geog_Ref!B63</f>
        <v>0</v>
      </c>
      <c r="E67" s="96" t="str">
        <f ca="1">CSD_Detail_by_Geog_Ref!C63</f>
        <v>NA</v>
      </c>
      <c r="F67" s="96" t="str">
        <f ca="1">CSD_Detail_by_Geog_Ref!D63</f>
        <v>NA</v>
      </c>
      <c r="G67" s="97" t="str">
        <f ca="1">CSD_Detail_by_Geog_Ref!E63</f>
        <v>NA</v>
      </c>
      <c r="H67" s="210">
        <f ca="1">CSD_Detail_by_Geog_Ref!G63</f>
        <v>0</v>
      </c>
      <c r="I67" s="96" t="str">
        <f ca="1">CSD_Detail_by_Geog_Ref!H63</f>
        <v>NA</v>
      </c>
      <c r="J67" s="96" t="str">
        <f ca="1">CSD_Detail_by_Geog_Ref!I63</f>
        <v>NA</v>
      </c>
      <c r="K67" s="97" t="str">
        <f ca="1">CSD_Detail_by_Geog_Ref!J63</f>
        <v>NA</v>
      </c>
      <c r="L67" s="210">
        <f ca="1">CSD_Detail_by_Geog_Ref!L63</f>
        <v>0</v>
      </c>
      <c r="M67" s="96" t="str">
        <f ca="1">CSD_Detail_by_Geog_Ref!M63</f>
        <v>NA</v>
      </c>
      <c r="N67" s="96" t="str">
        <f ca="1">CSD_Detail_by_Geog_Ref!N63</f>
        <v>NA</v>
      </c>
      <c r="O67" s="97" t="str">
        <f ca="1">CSD_Detail_by_Geog_Ref!O63</f>
        <v>NA</v>
      </c>
      <c r="P67" s="210">
        <f ca="1">CSD_Detail_by_Geog_Ref!Q63</f>
        <v>0</v>
      </c>
      <c r="Q67" s="96" t="str">
        <f ca="1">CSD_Detail_by_Geog_Ref!R63</f>
        <v>NA</v>
      </c>
      <c r="R67" s="96" t="str">
        <f ca="1">CSD_Detail_by_Geog_Ref!S63</f>
        <v>NA</v>
      </c>
      <c r="S67" s="97" t="str">
        <f ca="1">CSD_Detail_by_Geog_Ref!T63</f>
        <v>NA</v>
      </c>
      <c r="T67" s="98"/>
      <c r="U67" s="98"/>
      <c r="V67" s="99"/>
      <c r="W67" s="100"/>
      <c r="X67" s="100"/>
      <c r="Y67" s="100"/>
      <c r="AA67" s="72"/>
      <c r="AB67" s="72"/>
      <c r="AC67" s="72"/>
      <c r="AD67" s="72"/>
      <c r="AE67" s="72"/>
    </row>
    <row r="68" spans="1:31" s="71" customFormat="1" ht="14.1" customHeight="1" x14ac:dyDescent="0.2">
      <c r="A68" s="316"/>
      <c r="B68" s="247" t="s">
        <v>110</v>
      </c>
      <c r="C68" s="252" t="s">
        <v>663</v>
      </c>
      <c r="D68" s="210">
        <f ca="1">CSD_Detail_by_Geog_Ref!B64</f>
        <v>0</v>
      </c>
      <c r="E68" s="96" t="str">
        <f ca="1">CSD_Detail_by_Geog_Ref!C64</f>
        <v>NA</v>
      </c>
      <c r="F68" s="96" t="str">
        <f ca="1">CSD_Detail_by_Geog_Ref!D64</f>
        <v>NA</v>
      </c>
      <c r="G68" s="97" t="str">
        <f ca="1">CSD_Detail_by_Geog_Ref!E64</f>
        <v>NA</v>
      </c>
      <c r="H68" s="210">
        <f ca="1">CSD_Detail_by_Geog_Ref!G64</f>
        <v>0</v>
      </c>
      <c r="I68" s="96" t="str">
        <f ca="1">CSD_Detail_by_Geog_Ref!H64</f>
        <v>NA</v>
      </c>
      <c r="J68" s="96" t="str">
        <f ca="1">CSD_Detail_by_Geog_Ref!I64</f>
        <v>NA</v>
      </c>
      <c r="K68" s="97" t="str">
        <f ca="1">CSD_Detail_by_Geog_Ref!J64</f>
        <v>NA</v>
      </c>
      <c r="L68" s="210">
        <f ca="1">CSD_Detail_by_Geog_Ref!L64</f>
        <v>0</v>
      </c>
      <c r="M68" s="96" t="str">
        <f ca="1">CSD_Detail_by_Geog_Ref!M64</f>
        <v>NA</v>
      </c>
      <c r="N68" s="96" t="str">
        <f ca="1">CSD_Detail_by_Geog_Ref!N64</f>
        <v>NA</v>
      </c>
      <c r="O68" s="97" t="str">
        <f ca="1">CSD_Detail_by_Geog_Ref!O64</f>
        <v>NA</v>
      </c>
      <c r="P68" s="210">
        <f ca="1">CSD_Detail_by_Geog_Ref!Q64</f>
        <v>0</v>
      </c>
      <c r="Q68" s="96" t="str">
        <f ca="1">CSD_Detail_by_Geog_Ref!R64</f>
        <v>NA</v>
      </c>
      <c r="R68" s="96" t="str">
        <f ca="1">CSD_Detail_by_Geog_Ref!S64</f>
        <v>NA</v>
      </c>
      <c r="S68" s="97" t="str">
        <f ca="1">CSD_Detail_by_Geog_Ref!T64</f>
        <v>NA</v>
      </c>
      <c r="T68" s="98"/>
      <c r="U68" s="98"/>
      <c r="V68" s="99"/>
      <c r="W68" s="100"/>
      <c r="X68" s="100"/>
      <c r="Y68" s="100"/>
      <c r="AA68" s="72"/>
      <c r="AB68" s="72"/>
      <c r="AC68" s="72"/>
      <c r="AD68" s="72"/>
      <c r="AE68" s="72"/>
    </row>
    <row r="69" spans="1:31" s="71" customFormat="1" ht="14.1" customHeight="1" outlineLevel="1" x14ac:dyDescent="0.2">
      <c r="A69" s="316"/>
      <c r="B69" s="249" t="s">
        <v>111</v>
      </c>
      <c r="C69" s="254" t="s">
        <v>664</v>
      </c>
      <c r="D69" s="210">
        <f ca="1">CSD_Detail_by_Geog_Ref!B65</f>
        <v>0</v>
      </c>
      <c r="E69" s="96" t="str">
        <f ca="1">CSD_Detail_by_Geog_Ref!C65</f>
        <v>NA</v>
      </c>
      <c r="F69" s="96" t="str">
        <f ca="1">CSD_Detail_by_Geog_Ref!D65</f>
        <v>NA</v>
      </c>
      <c r="G69" s="97" t="str">
        <f ca="1">CSD_Detail_by_Geog_Ref!E65</f>
        <v>NA</v>
      </c>
      <c r="H69" s="210">
        <f ca="1">CSD_Detail_by_Geog_Ref!G65</f>
        <v>0</v>
      </c>
      <c r="I69" s="96" t="str">
        <f ca="1">CSD_Detail_by_Geog_Ref!H65</f>
        <v>NA</v>
      </c>
      <c r="J69" s="96" t="str">
        <f ca="1">CSD_Detail_by_Geog_Ref!I65</f>
        <v>NA</v>
      </c>
      <c r="K69" s="97" t="str">
        <f ca="1">CSD_Detail_by_Geog_Ref!J65</f>
        <v>NA</v>
      </c>
      <c r="L69" s="210">
        <f ca="1">CSD_Detail_by_Geog_Ref!L65</f>
        <v>0</v>
      </c>
      <c r="M69" s="96" t="str">
        <f ca="1">CSD_Detail_by_Geog_Ref!M65</f>
        <v>NA</v>
      </c>
      <c r="N69" s="96" t="str">
        <f ca="1">CSD_Detail_by_Geog_Ref!N65</f>
        <v>NA</v>
      </c>
      <c r="O69" s="97" t="str">
        <f ca="1">CSD_Detail_by_Geog_Ref!O65</f>
        <v>NA</v>
      </c>
      <c r="P69" s="210">
        <f ca="1">CSD_Detail_by_Geog_Ref!Q65</f>
        <v>0</v>
      </c>
      <c r="Q69" s="96" t="str">
        <f ca="1">CSD_Detail_by_Geog_Ref!R65</f>
        <v>NA</v>
      </c>
      <c r="R69" s="96" t="str">
        <f ca="1">CSD_Detail_by_Geog_Ref!S65</f>
        <v>NA</v>
      </c>
      <c r="S69" s="97" t="str">
        <f ca="1">CSD_Detail_by_Geog_Ref!T65</f>
        <v>NA</v>
      </c>
      <c r="T69" s="98"/>
      <c r="U69" s="98"/>
      <c r="V69" s="99"/>
      <c r="W69" s="100"/>
      <c r="X69" s="100"/>
      <c r="Y69" s="100"/>
      <c r="AA69" s="72"/>
      <c r="AB69" s="72"/>
      <c r="AC69" s="72"/>
      <c r="AD69" s="72"/>
      <c r="AE69" s="72"/>
    </row>
    <row r="70" spans="1:31" s="71" customFormat="1" ht="14.1" customHeight="1" outlineLevel="1" x14ac:dyDescent="0.2">
      <c r="A70" s="316"/>
      <c r="B70" s="249" t="s">
        <v>112</v>
      </c>
      <c r="C70" s="254" t="s">
        <v>665</v>
      </c>
      <c r="D70" s="210">
        <f ca="1">CSD_Detail_by_Geog_Ref!B66</f>
        <v>0</v>
      </c>
      <c r="E70" s="96" t="str">
        <f ca="1">CSD_Detail_by_Geog_Ref!C66</f>
        <v>NA</v>
      </c>
      <c r="F70" s="96" t="str">
        <f ca="1">CSD_Detail_by_Geog_Ref!D66</f>
        <v>NA</v>
      </c>
      <c r="G70" s="97" t="str">
        <f ca="1">CSD_Detail_by_Geog_Ref!E66</f>
        <v>NA</v>
      </c>
      <c r="H70" s="210">
        <f ca="1">CSD_Detail_by_Geog_Ref!G66</f>
        <v>0</v>
      </c>
      <c r="I70" s="96" t="str">
        <f ca="1">CSD_Detail_by_Geog_Ref!H66</f>
        <v>NA</v>
      </c>
      <c r="J70" s="96" t="str">
        <f ca="1">CSD_Detail_by_Geog_Ref!I66</f>
        <v>NA</v>
      </c>
      <c r="K70" s="97" t="str">
        <f ca="1">CSD_Detail_by_Geog_Ref!J66</f>
        <v>NA</v>
      </c>
      <c r="L70" s="210">
        <f ca="1">CSD_Detail_by_Geog_Ref!L66</f>
        <v>0</v>
      </c>
      <c r="M70" s="96" t="str">
        <f ca="1">CSD_Detail_by_Geog_Ref!M66</f>
        <v>NA</v>
      </c>
      <c r="N70" s="96" t="str">
        <f ca="1">CSD_Detail_by_Geog_Ref!N66</f>
        <v>NA</v>
      </c>
      <c r="O70" s="97" t="str">
        <f ca="1">CSD_Detail_by_Geog_Ref!O66</f>
        <v>NA</v>
      </c>
      <c r="P70" s="210">
        <f ca="1">CSD_Detail_by_Geog_Ref!Q66</f>
        <v>0</v>
      </c>
      <c r="Q70" s="96" t="str">
        <f ca="1">CSD_Detail_by_Geog_Ref!R66</f>
        <v>NA</v>
      </c>
      <c r="R70" s="96" t="str">
        <f ca="1">CSD_Detail_by_Geog_Ref!S66</f>
        <v>NA</v>
      </c>
      <c r="S70" s="97" t="str">
        <f ca="1">CSD_Detail_by_Geog_Ref!T66</f>
        <v>NA</v>
      </c>
      <c r="T70" s="98"/>
      <c r="U70" s="98"/>
      <c r="V70" s="99"/>
      <c r="W70" s="100"/>
      <c r="X70" s="100"/>
      <c r="Y70" s="100"/>
      <c r="AA70" s="72"/>
      <c r="AB70" s="72"/>
      <c r="AC70" s="72"/>
      <c r="AD70" s="72"/>
      <c r="AE70" s="72"/>
    </row>
    <row r="71" spans="1:31" s="71" customFormat="1" ht="14.1" customHeight="1" x14ac:dyDescent="0.2">
      <c r="A71" s="316"/>
      <c r="B71" s="247" t="s">
        <v>516</v>
      </c>
      <c r="C71" s="254" t="s">
        <v>666</v>
      </c>
      <c r="D71" s="210">
        <f ca="1">CSD_Detail_by_Geog_Ref!B67</f>
        <v>0</v>
      </c>
      <c r="E71" s="96" t="str">
        <f ca="1">CSD_Detail_by_Geog_Ref!C67</f>
        <v>NA</v>
      </c>
      <c r="F71" s="96" t="str">
        <f ca="1">CSD_Detail_by_Geog_Ref!D67</f>
        <v>NA</v>
      </c>
      <c r="G71" s="97" t="str">
        <f ca="1">CSD_Detail_by_Geog_Ref!E67</f>
        <v>NA</v>
      </c>
      <c r="H71" s="210">
        <f ca="1">CSD_Detail_by_Geog_Ref!G67</f>
        <v>0</v>
      </c>
      <c r="I71" s="96" t="str">
        <f ca="1">CSD_Detail_by_Geog_Ref!H67</f>
        <v>NA</v>
      </c>
      <c r="J71" s="96" t="str">
        <f ca="1">CSD_Detail_by_Geog_Ref!I67</f>
        <v>NA</v>
      </c>
      <c r="K71" s="97" t="str">
        <f ca="1">CSD_Detail_by_Geog_Ref!J67</f>
        <v>NA</v>
      </c>
      <c r="L71" s="210">
        <f ca="1">CSD_Detail_by_Geog_Ref!L67</f>
        <v>0</v>
      </c>
      <c r="M71" s="96" t="str">
        <f ca="1">CSD_Detail_by_Geog_Ref!M67</f>
        <v>NA</v>
      </c>
      <c r="N71" s="96" t="str">
        <f ca="1">CSD_Detail_by_Geog_Ref!N67</f>
        <v>NA</v>
      </c>
      <c r="O71" s="97" t="str">
        <f ca="1">CSD_Detail_by_Geog_Ref!O67</f>
        <v>NA</v>
      </c>
      <c r="P71" s="210">
        <f ca="1">CSD_Detail_by_Geog_Ref!Q67</f>
        <v>0</v>
      </c>
      <c r="Q71" s="96" t="str">
        <f ca="1">CSD_Detail_by_Geog_Ref!R67</f>
        <v>NA</v>
      </c>
      <c r="R71" s="96" t="str">
        <f ca="1">CSD_Detail_by_Geog_Ref!S67</f>
        <v>NA</v>
      </c>
      <c r="S71" s="97" t="str">
        <f ca="1">CSD_Detail_by_Geog_Ref!T67</f>
        <v>NA</v>
      </c>
      <c r="T71" s="98"/>
      <c r="U71" s="98"/>
      <c r="V71" s="99"/>
      <c r="W71" s="100"/>
      <c r="X71" s="100"/>
      <c r="Y71" s="100"/>
      <c r="AA71" s="72"/>
      <c r="AB71" s="72"/>
      <c r="AC71" s="72"/>
      <c r="AD71" s="72"/>
      <c r="AE71" s="72"/>
    </row>
    <row r="72" spans="1:31" s="71" customFormat="1" ht="14.1" customHeight="1" outlineLevel="1" x14ac:dyDescent="0.2">
      <c r="A72" s="316"/>
      <c r="B72" s="249" t="s">
        <v>26</v>
      </c>
      <c r="C72" s="254" t="s">
        <v>667</v>
      </c>
      <c r="D72" s="210">
        <f ca="1">CSD_Detail_by_Geog_Ref!B68</f>
        <v>0</v>
      </c>
      <c r="E72" s="96" t="str">
        <f ca="1">CSD_Detail_by_Geog_Ref!C68</f>
        <v>NA</v>
      </c>
      <c r="F72" s="96" t="str">
        <f ca="1">CSD_Detail_by_Geog_Ref!D68</f>
        <v>NA</v>
      </c>
      <c r="G72" s="97" t="str">
        <f ca="1">CSD_Detail_by_Geog_Ref!E68</f>
        <v>NA</v>
      </c>
      <c r="H72" s="210">
        <f ca="1">CSD_Detail_by_Geog_Ref!G68</f>
        <v>0</v>
      </c>
      <c r="I72" s="96" t="str">
        <f ca="1">CSD_Detail_by_Geog_Ref!H68</f>
        <v>NA</v>
      </c>
      <c r="J72" s="96" t="str">
        <f ca="1">CSD_Detail_by_Geog_Ref!I68</f>
        <v>NA</v>
      </c>
      <c r="K72" s="97" t="str">
        <f ca="1">CSD_Detail_by_Geog_Ref!J68</f>
        <v>NA</v>
      </c>
      <c r="L72" s="210">
        <f ca="1">CSD_Detail_by_Geog_Ref!L68</f>
        <v>0</v>
      </c>
      <c r="M72" s="96" t="str">
        <f ca="1">CSD_Detail_by_Geog_Ref!M68</f>
        <v>NA</v>
      </c>
      <c r="N72" s="96" t="str">
        <f ca="1">CSD_Detail_by_Geog_Ref!N68</f>
        <v>NA</v>
      </c>
      <c r="O72" s="97" t="str">
        <f ca="1">CSD_Detail_by_Geog_Ref!O68</f>
        <v>NA</v>
      </c>
      <c r="P72" s="210">
        <f ca="1">CSD_Detail_by_Geog_Ref!Q68</f>
        <v>0</v>
      </c>
      <c r="Q72" s="96" t="str">
        <f ca="1">CSD_Detail_by_Geog_Ref!R68</f>
        <v>NA</v>
      </c>
      <c r="R72" s="96" t="str">
        <f ca="1">CSD_Detail_by_Geog_Ref!S68</f>
        <v>NA</v>
      </c>
      <c r="S72" s="97" t="str">
        <f ca="1">CSD_Detail_by_Geog_Ref!T68</f>
        <v>NA</v>
      </c>
      <c r="T72" s="98"/>
      <c r="U72" s="98"/>
      <c r="V72" s="99"/>
      <c r="W72" s="100"/>
      <c r="X72" s="100"/>
      <c r="Y72" s="100"/>
      <c r="AA72" s="72"/>
      <c r="AB72" s="72"/>
      <c r="AC72" s="72"/>
      <c r="AD72" s="72"/>
      <c r="AE72" s="72"/>
    </row>
    <row r="73" spans="1:31" s="71" customFormat="1" ht="14.1" customHeight="1" outlineLevel="1" x14ac:dyDescent="0.2">
      <c r="A73" s="316"/>
      <c r="B73" s="247" t="s">
        <v>509</v>
      </c>
      <c r="C73" s="254" t="s">
        <v>668</v>
      </c>
      <c r="D73" s="210">
        <f ca="1">CSD_Detail_by_Geog_Ref!B69</f>
        <v>0</v>
      </c>
      <c r="E73" s="96" t="str">
        <f ca="1">CSD_Detail_by_Geog_Ref!C69</f>
        <v>NA</v>
      </c>
      <c r="F73" s="96" t="str">
        <f ca="1">CSD_Detail_by_Geog_Ref!D69</f>
        <v>NA</v>
      </c>
      <c r="G73" s="97" t="str">
        <f ca="1">CSD_Detail_by_Geog_Ref!E69</f>
        <v>NA</v>
      </c>
      <c r="H73" s="210">
        <f ca="1">CSD_Detail_by_Geog_Ref!G69</f>
        <v>0</v>
      </c>
      <c r="I73" s="96" t="str">
        <f ca="1">CSD_Detail_by_Geog_Ref!H69</f>
        <v>NA</v>
      </c>
      <c r="J73" s="96" t="str">
        <f ca="1">CSD_Detail_by_Geog_Ref!I69</f>
        <v>NA</v>
      </c>
      <c r="K73" s="97" t="str">
        <f ca="1">CSD_Detail_by_Geog_Ref!J69</f>
        <v>NA</v>
      </c>
      <c r="L73" s="210">
        <f ca="1">CSD_Detail_by_Geog_Ref!L69</f>
        <v>0</v>
      </c>
      <c r="M73" s="96" t="str">
        <f ca="1">CSD_Detail_by_Geog_Ref!M69</f>
        <v>NA</v>
      </c>
      <c r="N73" s="96" t="str">
        <f ca="1">CSD_Detail_by_Geog_Ref!N69</f>
        <v>NA</v>
      </c>
      <c r="O73" s="97" t="str">
        <f ca="1">CSD_Detail_by_Geog_Ref!O69</f>
        <v>NA</v>
      </c>
      <c r="P73" s="210">
        <f ca="1">CSD_Detail_by_Geog_Ref!Q69</f>
        <v>0</v>
      </c>
      <c r="Q73" s="96" t="str">
        <f ca="1">CSD_Detail_by_Geog_Ref!R69</f>
        <v>NA</v>
      </c>
      <c r="R73" s="96" t="str">
        <f ca="1">CSD_Detail_by_Geog_Ref!S69</f>
        <v>NA</v>
      </c>
      <c r="S73" s="97" t="str">
        <f ca="1">CSD_Detail_by_Geog_Ref!T69</f>
        <v>NA</v>
      </c>
      <c r="T73" s="98"/>
      <c r="U73" s="98"/>
      <c r="V73" s="99"/>
      <c r="W73" s="100"/>
      <c r="X73" s="100"/>
      <c r="Y73" s="100"/>
      <c r="AA73" s="72"/>
      <c r="AB73" s="72"/>
      <c r="AC73" s="72"/>
      <c r="AD73" s="72"/>
      <c r="AE73" s="72"/>
    </row>
    <row r="74" spans="1:31" s="71" customFormat="1" ht="14.1" customHeight="1" x14ac:dyDescent="0.2">
      <c r="A74" s="316"/>
      <c r="B74" s="247" t="s">
        <v>113</v>
      </c>
      <c r="C74" s="252" t="s">
        <v>669</v>
      </c>
      <c r="D74" s="210">
        <f ca="1">CSD_Detail_by_Geog_Ref!B70</f>
        <v>0</v>
      </c>
      <c r="E74" s="96" t="str">
        <f ca="1">CSD_Detail_by_Geog_Ref!C70</f>
        <v>NA</v>
      </c>
      <c r="F74" s="96" t="str">
        <f ca="1">CSD_Detail_by_Geog_Ref!D70</f>
        <v>NA</v>
      </c>
      <c r="G74" s="97" t="str">
        <f ca="1">CSD_Detail_by_Geog_Ref!E70</f>
        <v>NA</v>
      </c>
      <c r="H74" s="210">
        <f ca="1">CSD_Detail_by_Geog_Ref!G70</f>
        <v>0</v>
      </c>
      <c r="I74" s="96" t="str">
        <f ca="1">CSD_Detail_by_Geog_Ref!H70</f>
        <v>NA</v>
      </c>
      <c r="J74" s="96" t="str">
        <f ca="1">CSD_Detail_by_Geog_Ref!I70</f>
        <v>NA</v>
      </c>
      <c r="K74" s="97" t="str">
        <f ca="1">CSD_Detail_by_Geog_Ref!J70</f>
        <v>NA</v>
      </c>
      <c r="L74" s="210">
        <f ca="1">CSD_Detail_by_Geog_Ref!L70</f>
        <v>0</v>
      </c>
      <c r="M74" s="96" t="str">
        <f ca="1">CSD_Detail_by_Geog_Ref!M70</f>
        <v>NA</v>
      </c>
      <c r="N74" s="96" t="str">
        <f ca="1">CSD_Detail_by_Geog_Ref!N70</f>
        <v>NA</v>
      </c>
      <c r="O74" s="97" t="str">
        <f ca="1">CSD_Detail_by_Geog_Ref!O70</f>
        <v>NA</v>
      </c>
      <c r="P74" s="210">
        <f ca="1">CSD_Detail_by_Geog_Ref!Q70</f>
        <v>0</v>
      </c>
      <c r="Q74" s="96" t="str">
        <f ca="1">CSD_Detail_by_Geog_Ref!R70</f>
        <v>NA</v>
      </c>
      <c r="R74" s="96" t="str">
        <f ca="1">CSD_Detail_by_Geog_Ref!S70</f>
        <v>NA</v>
      </c>
      <c r="S74" s="97" t="str">
        <f ca="1">CSD_Detail_by_Geog_Ref!T70</f>
        <v>NA</v>
      </c>
      <c r="T74" s="98"/>
      <c r="U74" s="98"/>
      <c r="V74" s="99"/>
      <c r="W74" s="100"/>
      <c r="X74" s="100"/>
      <c r="Y74" s="100"/>
      <c r="AA74" s="72"/>
      <c r="AB74" s="72"/>
      <c r="AC74" s="72"/>
      <c r="AD74" s="72"/>
      <c r="AE74" s="72"/>
    </row>
    <row r="75" spans="1:31" s="71" customFormat="1" ht="14.1" customHeight="1" outlineLevel="1" x14ac:dyDescent="0.2">
      <c r="A75" s="316"/>
      <c r="B75" s="249" t="s">
        <v>114</v>
      </c>
      <c r="C75" s="254" t="s">
        <v>670</v>
      </c>
      <c r="D75" s="210">
        <f ca="1">CSD_Detail_by_Geog_Ref!B71</f>
        <v>0</v>
      </c>
      <c r="E75" s="96" t="str">
        <f ca="1">CSD_Detail_by_Geog_Ref!C71</f>
        <v>NA</v>
      </c>
      <c r="F75" s="96" t="str">
        <f ca="1">CSD_Detail_by_Geog_Ref!D71</f>
        <v>NA</v>
      </c>
      <c r="G75" s="97" t="str">
        <f ca="1">CSD_Detail_by_Geog_Ref!E71</f>
        <v>NA</v>
      </c>
      <c r="H75" s="210">
        <f ca="1">CSD_Detail_by_Geog_Ref!G71</f>
        <v>0</v>
      </c>
      <c r="I75" s="96" t="str">
        <f ca="1">CSD_Detail_by_Geog_Ref!H71</f>
        <v>NA</v>
      </c>
      <c r="J75" s="96" t="str">
        <f ca="1">CSD_Detail_by_Geog_Ref!I71</f>
        <v>NA</v>
      </c>
      <c r="K75" s="97" t="str">
        <f ca="1">CSD_Detail_by_Geog_Ref!J71</f>
        <v>NA</v>
      </c>
      <c r="L75" s="210">
        <f ca="1">CSD_Detail_by_Geog_Ref!L71</f>
        <v>0</v>
      </c>
      <c r="M75" s="96" t="str">
        <f ca="1">CSD_Detail_by_Geog_Ref!M71</f>
        <v>NA</v>
      </c>
      <c r="N75" s="96" t="str">
        <f ca="1">CSD_Detail_by_Geog_Ref!N71</f>
        <v>NA</v>
      </c>
      <c r="O75" s="97" t="str">
        <f ca="1">CSD_Detail_by_Geog_Ref!O71</f>
        <v>NA</v>
      </c>
      <c r="P75" s="210">
        <f ca="1">CSD_Detail_by_Geog_Ref!Q71</f>
        <v>0</v>
      </c>
      <c r="Q75" s="96" t="str">
        <f ca="1">CSD_Detail_by_Geog_Ref!R71</f>
        <v>NA</v>
      </c>
      <c r="R75" s="96" t="str">
        <f ca="1">CSD_Detail_by_Geog_Ref!S71</f>
        <v>NA</v>
      </c>
      <c r="S75" s="97" t="str">
        <f ca="1">CSD_Detail_by_Geog_Ref!T71</f>
        <v>NA</v>
      </c>
      <c r="T75" s="98"/>
      <c r="U75" s="98"/>
      <c r="V75" s="99"/>
      <c r="W75" s="100"/>
      <c r="X75" s="100"/>
      <c r="Y75" s="100"/>
      <c r="AA75" s="72"/>
      <c r="AB75" s="72"/>
      <c r="AC75" s="72"/>
      <c r="AD75" s="72"/>
      <c r="AE75" s="72"/>
    </row>
    <row r="76" spans="1:31" s="71" customFormat="1" ht="14.1" customHeight="1" outlineLevel="1" x14ac:dyDescent="0.2">
      <c r="A76" s="316"/>
      <c r="B76" s="249" t="s">
        <v>115</v>
      </c>
      <c r="C76" s="254" t="s">
        <v>671</v>
      </c>
      <c r="D76" s="210">
        <f ca="1">CSD_Detail_by_Geog_Ref!B72</f>
        <v>0</v>
      </c>
      <c r="E76" s="96" t="str">
        <f ca="1">CSD_Detail_by_Geog_Ref!C72</f>
        <v>NA</v>
      </c>
      <c r="F76" s="96" t="str">
        <f ca="1">CSD_Detail_by_Geog_Ref!D72</f>
        <v>NA</v>
      </c>
      <c r="G76" s="97" t="str">
        <f ca="1">CSD_Detail_by_Geog_Ref!E72</f>
        <v>NA</v>
      </c>
      <c r="H76" s="210">
        <f ca="1">CSD_Detail_by_Geog_Ref!G72</f>
        <v>0</v>
      </c>
      <c r="I76" s="96" t="str">
        <f ca="1">CSD_Detail_by_Geog_Ref!H72</f>
        <v>NA</v>
      </c>
      <c r="J76" s="96" t="str">
        <f ca="1">CSD_Detail_by_Geog_Ref!I72</f>
        <v>NA</v>
      </c>
      <c r="K76" s="97" t="str">
        <f ca="1">CSD_Detail_by_Geog_Ref!J72</f>
        <v>NA</v>
      </c>
      <c r="L76" s="210">
        <f ca="1">CSD_Detail_by_Geog_Ref!L72</f>
        <v>0</v>
      </c>
      <c r="M76" s="96" t="str">
        <f ca="1">CSD_Detail_by_Geog_Ref!M72</f>
        <v>NA</v>
      </c>
      <c r="N76" s="96" t="str">
        <f ca="1">CSD_Detail_by_Geog_Ref!N72</f>
        <v>NA</v>
      </c>
      <c r="O76" s="97" t="str">
        <f ca="1">CSD_Detail_by_Geog_Ref!O72</f>
        <v>NA</v>
      </c>
      <c r="P76" s="210">
        <f ca="1">CSD_Detail_by_Geog_Ref!Q72</f>
        <v>0</v>
      </c>
      <c r="Q76" s="96" t="str">
        <f ca="1">CSD_Detail_by_Geog_Ref!R72</f>
        <v>NA</v>
      </c>
      <c r="R76" s="96" t="str">
        <f ca="1">CSD_Detail_by_Geog_Ref!S72</f>
        <v>NA</v>
      </c>
      <c r="S76" s="97" t="str">
        <f ca="1">CSD_Detail_by_Geog_Ref!T72</f>
        <v>NA</v>
      </c>
      <c r="T76" s="98"/>
      <c r="U76" s="98"/>
      <c r="V76" s="99"/>
      <c r="W76" s="100"/>
      <c r="X76" s="100"/>
      <c r="Y76" s="100"/>
      <c r="AA76" s="72"/>
      <c r="AB76" s="72"/>
      <c r="AC76" s="72"/>
      <c r="AD76" s="72"/>
      <c r="AE76" s="72"/>
    </row>
    <row r="77" spans="1:31" s="71" customFormat="1" ht="14.1" customHeight="1" x14ac:dyDescent="0.2">
      <c r="A77" s="316"/>
      <c r="B77" s="250" t="s">
        <v>264</v>
      </c>
      <c r="C77" s="254" t="s">
        <v>672</v>
      </c>
      <c r="D77" s="210">
        <f ca="1">CSD_Detail_by_Geog_Ref!B73</f>
        <v>0</v>
      </c>
      <c r="E77" s="96" t="str">
        <f ca="1">CSD_Detail_by_Geog_Ref!C73</f>
        <v>NA</v>
      </c>
      <c r="F77" s="96" t="str">
        <f ca="1">CSD_Detail_by_Geog_Ref!D73</f>
        <v>NA</v>
      </c>
      <c r="G77" s="101" t="str">
        <f ca="1">CSD_Detail_by_Geog_Ref!E73</f>
        <v>NA</v>
      </c>
      <c r="H77" s="210">
        <f ca="1">CSD_Detail_by_Geog_Ref!G73</f>
        <v>0</v>
      </c>
      <c r="I77" s="96" t="str">
        <f ca="1">CSD_Detail_by_Geog_Ref!H73</f>
        <v>NA</v>
      </c>
      <c r="J77" s="96" t="str">
        <f ca="1">CSD_Detail_by_Geog_Ref!I73</f>
        <v>NA</v>
      </c>
      <c r="K77" s="101" t="str">
        <f ca="1">CSD_Detail_by_Geog_Ref!J73</f>
        <v>NA</v>
      </c>
      <c r="L77" s="210">
        <f ca="1">CSD_Detail_by_Geog_Ref!L73</f>
        <v>0</v>
      </c>
      <c r="M77" s="96" t="str">
        <f ca="1">CSD_Detail_by_Geog_Ref!M73</f>
        <v>NA</v>
      </c>
      <c r="N77" s="96" t="str">
        <f ca="1">CSD_Detail_by_Geog_Ref!N73</f>
        <v>NA</v>
      </c>
      <c r="O77" s="101" t="str">
        <f ca="1">CSD_Detail_by_Geog_Ref!O73</f>
        <v>NA</v>
      </c>
      <c r="P77" s="210">
        <f ca="1">CSD_Detail_by_Geog_Ref!Q73</f>
        <v>0</v>
      </c>
      <c r="Q77" s="96" t="str">
        <f ca="1">CSD_Detail_by_Geog_Ref!R73</f>
        <v>NA</v>
      </c>
      <c r="R77" s="96" t="str">
        <f ca="1">CSD_Detail_by_Geog_Ref!S73</f>
        <v>NA</v>
      </c>
      <c r="S77" s="101" t="str">
        <f ca="1">CSD_Detail_by_Geog_Ref!T73</f>
        <v>NA</v>
      </c>
      <c r="T77" s="98"/>
      <c r="U77" s="98"/>
      <c r="V77" s="99"/>
      <c r="W77" s="100"/>
      <c r="X77" s="100"/>
      <c r="Y77" s="100"/>
      <c r="AA77" s="72"/>
      <c r="AB77" s="72"/>
      <c r="AC77" s="72"/>
      <c r="AD77" s="72"/>
      <c r="AE77" s="72"/>
    </row>
    <row r="78" spans="1:31" s="71" customFormat="1" ht="14.1" customHeight="1" x14ac:dyDescent="0.2">
      <c r="A78" s="317" t="s">
        <v>210</v>
      </c>
      <c r="B78" s="60" t="s">
        <v>116</v>
      </c>
      <c r="C78" s="265" t="s">
        <v>556</v>
      </c>
      <c r="D78" s="211">
        <f ca="1">CSD_Detail_by_Geog_Ref!B74</f>
        <v>0</v>
      </c>
      <c r="E78" s="102" t="str">
        <f ca="1">CSD_Detail_by_Geog_Ref!C74</f>
        <v>NA</v>
      </c>
      <c r="F78" s="102" t="str">
        <f ca="1">CSD_Detail_by_Geog_Ref!D74</f>
        <v>NA</v>
      </c>
      <c r="G78" s="101" t="str">
        <f ca="1">CSD_Detail_by_Geog_Ref!E74</f>
        <v>NA</v>
      </c>
      <c r="H78" s="211">
        <f ca="1">CSD_Detail_by_Geog_Ref!G74</f>
        <v>0</v>
      </c>
      <c r="I78" s="102" t="str">
        <f ca="1">CSD_Detail_by_Geog_Ref!H74</f>
        <v>NA</v>
      </c>
      <c r="J78" s="102" t="str">
        <f ca="1">CSD_Detail_by_Geog_Ref!I74</f>
        <v>NA</v>
      </c>
      <c r="K78" s="101" t="str">
        <f ca="1">CSD_Detail_by_Geog_Ref!J74</f>
        <v>NA</v>
      </c>
      <c r="L78" s="211">
        <f ca="1">CSD_Detail_by_Geog_Ref!L74</f>
        <v>0</v>
      </c>
      <c r="M78" s="102" t="str">
        <f ca="1">CSD_Detail_by_Geog_Ref!M74</f>
        <v>NA</v>
      </c>
      <c r="N78" s="102" t="str">
        <f ca="1">CSD_Detail_by_Geog_Ref!N74</f>
        <v>NA</v>
      </c>
      <c r="O78" s="101" t="str">
        <f ca="1">CSD_Detail_by_Geog_Ref!O74</f>
        <v>NA</v>
      </c>
      <c r="P78" s="211">
        <f ca="1">CSD_Detail_by_Geog_Ref!Q74</f>
        <v>0</v>
      </c>
      <c r="Q78" s="102" t="str">
        <f ca="1">CSD_Detail_by_Geog_Ref!R74</f>
        <v>NA</v>
      </c>
      <c r="R78" s="102" t="str">
        <f ca="1">CSD_Detail_by_Geog_Ref!S74</f>
        <v>NA</v>
      </c>
      <c r="S78" s="101" t="str">
        <f ca="1">CSD_Detail_by_Geog_Ref!T74</f>
        <v>NA</v>
      </c>
      <c r="T78" s="70"/>
      <c r="U78" s="70"/>
      <c r="V78" s="70"/>
      <c r="AA78" s="72"/>
      <c r="AB78" s="72"/>
      <c r="AC78" s="72"/>
      <c r="AD78" s="72"/>
      <c r="AE78" s="72"/>
    </row>
    <row r="79" spans="1:31" s="71" customFormat="1" ht="14.1" customHeight="1" x14ac:dyDescent="0.2">
      <c r="A79" s="317"/>
      <c r="B79" s="251" t="s">
        <v>402</v>
      </c>
      <c r="C79" s="252" t="s">
        <v>673</v>
      </c>
      <c r="D79" s="210">
        <f ca="1">CSD_Detail_by_Geog_Ref!B75</f>
        <v>0</v>
      </c>
      <c r="E79" s="103" t="str">
        <f ca="1">CSD_Detail_by_Geog_Ref!C75</f>
        <v>NA</v>
      </c>
      <c r="F79" s="103" t="str">
        <f ca="1">CSD_Detail_by_Geog_Ref!D75</f>
        <v>NA</v>
      </c>
      <c r="G79" s="97" t="str">
        <f ca="1">CSD_Detail_by_Geog_Ref!E75</f>
        <v>NA</v>
      </c>
      <c r="H79" s="210">
        <f ca="1">CSD_Detail_by_Geog_Ref!G75</f>
        <v>0</v>
      </c>
      <c r="I79" s="103" t="str">
        <f ca="1">CSD_Detail_by_Geog_Ref!H75</f>
        <v>NA</v>
      </c>
      <c r="J79" s="103" t="str">
        <f ca="1">CSD_Detail_by_Geog_Ref!I75</f>
        <v>NA</v>
      </c>
      <c r="K79" s="97" t="str">
        <f ca="1">CSD_Detail_by_Geog_Ref!J75</f>
        <v>NA</v>
      </c>
      <c r="L79" s="210">
        <f ca="1">CSD_Detail_by_Geog_Ref!L75</f>
        <v>0</v>
      </c>
      <c r="M79" s="103" t="str">
        <f ca="1">CSD_Detail_by_Geog_Ref!M75</f>
        <v>NA</v>
      </c>
      <c r="N79" s="103" t="str">
        <f ca="1">CSD_Detail_by_Geog_Ref!N75</f>
        <v>NA</v>
      </c>
      <c r="O79" s="97" t="str">
        <f ca="1">CSD_Detail_by_Geog_Ref!O75</f>
        <v>NA</v>
      </c>
      <c r="P79" s="210">
        <f ca="1">CSD_Detail_by_Geog_Ref!Q75</f>
        <v>0</v>
      </c>
      <c r="Q79" s="103" t="str">
        <f ca="1">CSD_Detail_by_Geog_Ref!R75</f>
        <v>NA</v>
      </c>
      <c r="R79" s="103" t="str">
        <f ca="1">CSD_Detail_by_Geog_Ref!S75</f>
        <v>NA</v>
      </c>
      <c r="S79" s="97" t="str">
        <f ca="1">CSD_Detail_by_Geog_Ref!T75</f>
        <v>NA</v>
      </c>
      <c r="T79" s="70"/>
      <c r="U79" s="70"/>
      <c r="V79" s="70"/>
      <c r="AA79" s="72"/>
      <c r="AB79" s="72"/>
      <c r="AC79" s="72"/>
      <c r="AD79" s="72"/>
      <c r="AE79" s="72"/>
    </row>
    <row r="80" spans="1:31" s="71" customFormat="1" ht="14.1" customHeight="1" x14ac:dyDescent="0.2">
      <c r="A80" s="317"/>
      <c r="B80" s="252" t="s">
        <v>403</v>
      </c>
      <c r="C80" s="252" t="s">
        <v>674</v>
      </c>
      <c r="D80" s="210">
        <f ca="1">CSD_Detail_by_Geog_Ref!B76</f>
        <v>0</v>
      </c>
      <c r="E80" s="96" t="str">
        <f ca="1">CSD_Detail_by_Geog_Ref!C76</f>
        <v>NA</v>
      </c>
      <c r="F80" s="96" t="str">
        <f ca="1">CSD_Detail_by_Geog_Ref!D76</f>
        <v>NA</v>
      </c>
      <c r="G80" s="97" t="str">
        <f ca="1">CSD_Detail_by_Geog_Ref!E76</f>
        <v>NA</v>
      </c>
      <c r="H80" s="210">
        <f ca="1">CSD_Detail_by_Geog_Ref!G76</f>
        <v>0</v>
      </c>
      <c r="I80" s="96" t="str">
        <f ca="1">CSD_Detail_by_Geog_Ref!H76</f>
        <v>NA</v>
      </c>
      <c r="J80" s="96" t="str">
        <f ca="1">CSD_Detail_by_Geog_Ref!I76</f>
        <v>NA</v>
      </c>
      <c r="K80" s="97" t="str">
        <f ca="1">CSD_Detail_by_Geog_Ref!J76</f>
        <v>NA</v>
      </c>
      <c r="L80" s="210">
        <f ca="1">CSD_Detail_by_Geog_Ref!L76</f>
        <v>0</v>
      </c>
      <c r="M80" s="96" t="str">
        <f ca="1">CSD_Detail_by_Geog_Ref!M76</f>
        <v>NA</v>
      </c>
      <c r="N80" s="96" t="str">
        <f ca="1">CSD_Detail_by_Geog_Ref!N76</f>
        <v>NA</v>
      </c>
      <c r="O80" s="97" t="str">
        <f ca="1">CSD_Detail_by_Geog_Ref!O76</f>
        <v>NA</v>
      </c>
      <c r="P80" s="210">
        <f ca="1">CSD_Detail_by_Geog_Ref!Q76</f>
        <v>0</v>
      </c>
      <c r="Q80" s="96" t="str">
        <f ca="1">CSD_Detail_by_Geog_Ref!R76</f>
        <v>NA</v>
      </c>
      <c r="R80" s="96" t="str">
        <f ca="1">CSD_Detail_by_Geog_Ref!S76</f>
        <v>NA</v>
      </c>
      <c r="S80" s="97" t="str">
        <f ca="1">CSD_Detail_by_Geog_Ref!T76</f>
        <v>NA</v>
      </c>
      <c r="T80" s="70"/>
      <c r="U80" s="70"/>
      <c r="V80" s="70"/>
      <c r="AA80" s="72"/>
      <c r="AB80" s="72"/>
      <c r="AC80" s="72"/>
      <c r="AD80" s="72"/>
      <c r="AE80" s="72"/>
    </row>
    <row r="81" spans="1:31" s="71" customFormat="1" ht="14.1" customHeight="1" x14ac:dyDescent="0.2">
      <c r="A81" s="317"/>
      <c r="B81" s="252" t="s">
        <v>1057</v>
      </c>
      <c r="C81" s="252" t="s">
        <v>675</v>
      </c>
      <c r="D81" s="210">
        <f ca="1">CSD_Detail_by_Geog_Ref!B77</f>
        <v>0</v>
      </c>
      <c r="E81" s="96" t="str">
        <f ca="1">CSD_Detail_by_Geog_Ref!C77</f>
        <v>NA</v>
      </c>
      <c r="F81" s="96" t="str">
        <f ca="1">CSD_Detail_by_Geog_Ref!D77</f>
        <v>NA</v>
      </c>
      <c r="G81" s="97" t="str">
        <f ca="1">CSD_Detail_by_Geog_Ref!E77</f>
        <v>NA</v>
      </c>
      <c r="H81" s="210">
        <f ca="1">CSD_Detail_by_Geog_Ref!G77</f>
        <v>0</v>
      </c>
      <c r="I81" s="96" t="str">
        <f ca="1">CSD_Detail_by_Geog_Ref!H77</f>
        <v>NA</v>
      </c>
      <c r="J81" s="96" t="str">
        <f ca="1">CSD_Detail_by_Geog_Ref!I77</f>
        <v>NA</v>
      </c>
      <c r="K81" s="97" t="str">
        <f ca="1">CSD_Detail_by_Geog_Ref!J77</f>
        <v>NA</v>
      </c>
      <c r="L81" s="210">
        <f ca="1">CSD_Detail_by_Geog_Ref!L77</f>
        <v>0</v>
      </c>
      <c r="M81" s="96" t="str">
        <f ca="1">CSD_Detail_by_Geog_Ref!M77</f>
        <v>NA</v>
      </c>
      <c r="N81" s="96" t="str">
        <f ca="1">CSD_Detail_by_Geog_Ref!N77</f>
        <v>NA</v>
      </c>
      <c r="O81" s="97" t="str">
        <f ca="1">CSD_Detail_by_Geog_Ref!O77</f>
        <v>NA</v>
      </c>
      <c r="P81" s="210">
        <f ca="1">CSD_Detail_by_Geog_Ref!Q77</f>
        <v>0</v>
      </c>
      <c r="Q81" s="96" t="str">
        <f ca="1">CSD_Detail_by_Geog_Ref!R77</f>
        <v>NA</v>
      </c>
      <c r="R81" s="96" t="str">
        <f ca="1">CSD_Detail_by_Geog_Ref!S77</f>
        <v>NA</v>
      </c>
      <c r="S81" s="97" t="str">
        <f ca="1">CSD_Detail_by_Geog_Ref!T77</f>
        <v>NA</v>
      </c>
      <c r="T81" s="70"/>
      <c r="U81" s="70"/>
      <c r="V81" s="70"/>
      <c r="AA81" s="72"/>
      <c r="AB81" s="72"/>
      <c r="AC81" s="72"/>
      <c r="AD81" s="72"/>
      <c r="AE81" s="72"/>
    </row>
    <row r="82" spans="1:31" s="71" customFormat="1" ht="14.1" customHeight="1" x14ac:dyDescent="0.2">
      <c r="A82" s="317"/>
      <c r="B82" s="252" t="s">
        <v>404</v>
      </c>
      <c r="C82" s="252" t="s">
        <v>676</v>
      </c>
      <c r="D82" s="210">
        <f ca="1">CSD_Detail_by_Geog_Ref!B78</f>
        <v>0</v>
      </c>
      <c r="E82" s="96" t="str">
        <f ca="1">CSD_Detail_by_Geog_Ref!C78</f>
        <v>NA</v>
      </c>
      <c r="F82" s="96" t="str">
        <f ca="1">CSD_Detail_by_Geog_Ref!D78</f>
        <v>NA</v>
      </c>
      <c r="G82" s="97" t="str">
        <f ca="1">CSD_Detail_by_Geog_Ref!E78</f>
        <v>NA</v>
      </c>
      <c r="H82" s="210">
        <f ca="1">CSD_Detail_by_Geog_Ref!G78</f>
        <v>0</v>
      </c>
      <c r="I82" s="96" t="str">
        <f ca="1">CSD_Detail_by_Geog_Ref!H78</f>
        <v>NA</v>
      </c>
      <c r="J82" s="96" t="str">
        <f ca="1">CSD_Detail_by_Geog_Ref!I78</f>
        <v>NA</v>
      </c>
      <c r="K82" s="97" t="str">
        <f ca="1">CSD_Detail_by_Geog_Ref!J78</f>
        <v>NA</v>
      </c>
      <c r="L82" s="210">
        <f ca="1">CSD_Detail_by_Geog_Ref!L78</f>
        <v>0</v>
      </c>
      <c r="M82" s="96" t="str">
        <f ca="1">CSD_Detail_by_Geog_Ref!M78</f>
        <v>NA</v>
      </c>
      <c r="N82" s="96" t="str">
        <f ca="1">CSD_Detail_by_Geog_Ref!N78</f>
        <v>NA</v>
      </c>
      <c r="O82" s="97" t="str">
        <f ca="1">CSD_Detail_by_Geog_Ref!O78</f>
        <v>NA</v>
      </c>
      <c r="P82" s="210">
        <f ca="1">CSD_Detail_by_Geog_Ref!Q78</f>
        <v>0</v>
      </c>
      <c r="Q82" s="96" t="str">
        <f ca="1">CSD_Detail_by_Geog_Ref!R78</f>
        <v>NA</v>
      </c>
      <c r="R82" s="96" t="str">
        <f ca="1">CSD_Detail_by_Geog_Ref!S78</f>
        <v>NA</v>
      </c>
      <c r="S82" s="97" t="str">
        <f ca="1">CSD_Detail_by_Geog_Ref!T78</f>
        <v>NA</v>
      </c>
      <c r="T82" s="70"/>
      <c r="U82" s="70"/>
      <c r="V82" s="70"/>
      <c r="AA82" s="72"/>
      <c r="AB82" s="72"/>
      <c r="AC82" s="72"/>
      <c r="AD82" s="72"/>
      <c r="AE82" s="72"/>
    </row>
    <row r="83" spans="1:31" s="71" customFormat="1" ht="14.1" customHeight="1" x14ac:dyDescent="0.2">
      <c r="A83" s="317"/>
      <c r="B83" s="252" t="s">
        <v>245</v>
      </c>
      <c r="C83" s="252" t="s">
        <v>677</v>
      </c>
      <c r="D83" s="210">
        <f ca="1">CSD_Detail_by_Geog_Ref!B79</f>
        <v>0</v>
      </c>
      <c r="E83" s="96" t="str">
        <f ca="1">CSD_Detail_by_Geog_Ref!C79</f>
        <v>NA</v>
      </c>
      <c r="F83" s="96" t="str">
        <f ca="1">CSD_Detail_by_Geog_Ref!D79</f>
        <v>NA</v>
      </c>
      <c r="G83" s="97" t="str">
        <f ca="1">CSD_Detail_by_Geog_Ref!E79</f>
        <v>NA</v>
      </c>
      <c r="H83" s="210">
        <f ca="1">CSD_Detail_by_Geog_Ref!G79</f>
        <v>0</v>
      </c>
      <c r="I83" s="96" t="str">
        <f ca="1">CSD_Detail_by_Geog_Ref!H79</f>
        <v>NA</v>
      </c>
      <c r="J83" s="96" t="str">
        <f ca="1">CSD_Detail_by_Geog_Ref!I79</f>
        <v>NA</v>
      </c>
      <c r="K83" s="97" t="str">
        <f ca="1">CSD_Detail_by_Geog_Ref!J79</f>
        <v>NA</v>
      </c>
      <c r="L83" s="210">
        <f ca="1">CSD_Detail_by_Geog_Ref!L79</f>
        <v>0</v>
      </c>
      <c r="M83" s="96" t="str">
        <f ca="1">CSD_Detail_by_Geog_Ref!M79</f>
        <v>NA</v>
      </c>
      <c r="N83" s="96" t="str">
        <f ca="1">CSD_Detail_by_Geog_Ref!N79</f>
        <v>NA</v>
      </c>
      <c r="O83" s="97" t="str">
        <f ca="1">CSD_Detail_by_Geog_Ref!O79</f>
        <v>NA</v>
      </c>
      <c r="P83" s="210">
        <f ca="1">CSD_Detail_by_Geog_Ref!Q79</f>
        <v>0</v>
      </c>
      <c r="Q83" s="96" t="str">
        <f ca="1">CSD_Detail_by_Geog_Ref!R79</f>
        <v>NA</v>
      </c>
      <c r="R83" s="96" t="str">
        <f ca="1">CSD_Detail_by_Geog_Ref!S79</f>
        <v>NA</v>
      </c>
      <c r="S83" s="97" t="str">
        <f ca="1">CSD_Detail_by_Geog_Ref!T79</f>
        <v>NA</v>
      </c>
      <c r="T83" s="70"/>
      <c r="U83" s="70"/>
      <c r="V83" s="70"/>
      <c r="AA83" s="72"/>
      <c r="AB83" s="72"/>
      <c r="AC83" s="72"/>
      <c r="AD83" s="72"/>
      <c r="AE83" s="72"/>
    </row>
    <row r="84" spans="1:31" s="71" customFormat="1" ht="14.1" customHeight="1" x14ac:dyDescent="0.2">
      <c r="A84" s="317"/>
      <c r="B84" s="252" t="s">
        <v>246</v>
      </c>
      <c r="C84" s="252" t="s">
        <v>678</v>
      </c>
      <c r="D84" s="210">
        <f ca="1">CSD_Detail_by_Geog_Ref!B80</f>
        <v>0</v>
      </c>
      <c r="E84" s="96" t="str">
        <f ca="1">CSD_Detail_by_Geog_Ref!C80</f>
        <v>NA</v>
      </c>
      <c r="F84" s="96" t="str">
        <f ca="1">CSD_Detail_by_Geog_Ref!D80</f>
        <v>NA</v>
      </c>
      <c r="G84" s="97" t="str">
        <f ca="1">CSD_Detail_by_Geog_Ref!E80</f>
        <v>NA</v>
      </c>
      <c r="H84" s="210">
        <f ca="1">CSD_Detail_by_Geog_Ref!G80</f>
        <v>0</v>
      </c>
      <c r="I84" s="96" t="str">
        <f ca="1">CSD_Detail_by_Geog_Ref!H80</f>
        <v>NA</v>
      </c>
      <c r="J84" s="96" t="str">
        <f ca="1">CSD_Detail_by_Geog_Ref!I80</f>
        <v>NA</v>
      </c>
      <c r="K84" s="97" t="str">
        <f ca="1">CSD_Detail_by_Geog_Ref!J80</f>
        <v>NA</v>
      </c>
      <c r="L84" s="210">
        <f ca="1">CSD_Detail_by_Geog_Ref!L80</f>
        <v>0</v>
      </c>
      <c r="M84" s="96" t="str">
        <f ca="1">CSD_Detail_by_Geog_Ref!M80</f>
        <v>NA</v>
      </c>
      <c r="N84" s="96" t="str">
        <f ca="1">CSD_Detail_by_Geog_Ref!N80</f>
        <v>NA</v>
      </c>
      <c r="O84" s="97" t="str">
        <f ca="1">CSD_Detail_by_Geog_Ref!O80</f>
        <v>NA</v>
      </c>
      <c r="P84" s="210">
        <f ca="1">CSD_Detail_by_Geog_Ref!Q80</f>
        <v>0</v>
      </c>
      <c r="Q84" s="96" t="str">
        <f ca="1">CSD_Detail_by_Geog_Ref!R80</f>
        <v>NA</v>
      </c>
      <c r="R84" s="96" t="str">
        <f ca="1">CSD_Detail_by_Geog_Ref!S80</f>
        <v>NA</v>
      </c>
      <c r="S84" s="97" t="str">
        <f ca="1">CSD_Detail_by_Geog_Ref!T80</f>
        <v>NA</v>
      </c>
      <c r="T84" s="70"/>
      <c r="U84" s="70"/>
      <c r="V84" s="70"/>
      <c r="AA84" s="72"/>
      <c r="AB84" s="72"/>
      <c r="AC84" s="72"/>
      <c r="AD84" s="72"/>
      <c r="AE84" s="72"/>
    </row>
    <row r="85" spans="1:31" s="71" customFormat="1" ht="14.1" customHeight="1" x14ac:dyDescent="0.2">
      <c r="A85" s="317"/>
      <c r="B85" s="252" t="s">
        <v>309</v>
      </c>
      <c r="C85" s="252" t="s">
        <v>679</v>
      </c>
      <c r="D85" s="210">
        <f ca="1">CSD_Detail_by_Geog_Ref!B81</f>
        <v>0</v>
      </c>
      <c r="E85" s="96" t="str">
        <f ca="1">CSD_Detail_by_Geog_Ref!C81</f>
        <v>NA</v>
      </c>
      <c r="F85" s="96" t="str">
        <f ca="1">CSD_Detail_by_Geog_Ref!D81</f>
        <v>NA</v>
      </c>
      <c r="G85" s="97" t="str">
        <f ca="1">CSD_Detail_by_Geog_Ref!E81</f>
        <v>NA</v>
      </c>
      <c r="H85" s="210">
        <f ca="1">CSD_Detail_by_Geog_Ref!G81</f>
        <v>0</v>
      </c>
      <c r="I85" s="96" t="str">
        <f ca="1">CSD_Detail_by_Geog_Ref!H81</f>
        <v>NA</v>
      </c>
      <c r="J85" s="96" t="str">
        <f ca="1">CSD_Detail_by_Geog_Ref!I81</f>
        <v>NA</v>
      </c>
      <c r="K85" s="97" t="str">
        <f ca="1">CSD_Detail_by_Geog_Ref!J81</f>
        <v>NA</v>
      </c>
      <c r="L85" s="210">
        <f ca="1">CSD_Detail_by_Geog_Ref!L81</f>
        <v>0</v>
      </c>
      <c r="M85" s="96" t="str">
        <f ca="1">CSD_Detail_by_Geog_Ref!M81</f>
        <v>NA</v>
      </c>
      <c r="N85" s="96" t="str">
        <f ca="1">CSD_Detail_by_Geog_Ref!N81</f>
        <v>NA</v>
      </c>
      <c r="O85" s="97" t="str">
        <f ca="1">CSD_Detail_by_Geog_Ref!O81</f>
        <v>NA</v>
      </c>
      <c r="P85" s="210">
        <f ca="1">CSD_Detail_by_Geog_Ref!Q81</f>
        <v>0</v>
      </c>
      <c r="Q85" s="96" t="str">
        <f ca="1">CSD_Detail_by_Geog_Ref!R81</f>
        <v>NA</v>
      </c>
      <c r="R85" s="96" t="str">
        <f ca="1">CSD_Detail_by_Geog_Ref!S81</f>
        <v>NA</v>
      </c>
      <c r="S85" s="97" t="str">
        <f ca="1">CSD_Detail_by_Geog_Ref!T81</f>
        <v>NA</v>
      </c>
      <c r="T85" s="70"/>
      <c r="U85" s="70"/>
      <c r="V85" s="70"/>
      <c r="AA85" s="72"/>
      <c r="AB85" s="72"/>
      <c r="AC85" s="72"/>
      <c r="AD85" s="72"/>
      <c r="AE85" s="72"/>
    </row>
    <row r="86" spans="1:31" s="71" customFormat="1" ht="14.1" customHeight="1" x14ac:dyDescent="0.2">
      <c r="A86" s="317"/>
      <c r="B86" s="252" t="s">
        <v>310</v>
      </c>
      <c r="C86" s="252" t="s">
        <v>680</v>
      </c>
      <c r="D86" s="210">
        <f ca="1">CSD_Detail_by_Geog_Ref!B82</f>
        <v>0</v>
      </c>
      <c r="E86" s="96" t="str">
        <f ca="1">CSD_Detail_by_Geog_Ref!C82</f>
        <v>NA</v>
      </c>
      <c r="F86" s="96" t="str">
        <f ca="1">CSD_Detail_by_Geog_Ref!D82</f>
        <v>NA</v>
      </c>
      <c r="G86" s="97" t="str">
        <f ca="1">CSD_Detail_by_Geog_Ref!E82</f>
        <v>NA</v>
      </c>
      <c r="H86" s="210">
        <f ca="1">CSD_Detail_by_Geog_Ref!G82</f>
        <v>0</v>
      </c>
      <c r="I86" s="96" t="str">
        <f ca="1">CSD_Detail_by_Geog_Ref!H82</f>
        <v>NA</v>
      </c>
      <c r="J86" s="96" t="str">
        <f ca="1">CSD_Detail_by_Geog_Ref!I82</f>
        <v>NA</v>
      </c>
      <c r="K86" s="97" t="str">
        <f ca="1">CSD_Detail_by_Geog_Ref!J82</f>
        <v>NA</v>
      </c>
      <c r="L86" s="210">
        <f ca="1">CSD_Detail_by_Geog_Ref!L82</f>
        <v>0</v>
      </c>
      <c r="M86" s="96" t="str">
        <f ca="1">CSD_Detail_by_Geog_Ref!M82</f>
        <v>NA</v>
      </c>
      <c r="N86" s="96" t="str">
        <f ca="1">CSD_Detail_by_Geog_Ref!N82</f>
        <v>NA</v>
      </c>
      <c r="O86" s="97" t="str">
        <f ca="1">CSD_Detail_by_Geog_Ref!O82</f>
        <v>NA</v>
      </c>
      <c r="P86" s="210">
        <f ca="1">CSD_Detail_by_Geog_Ref!Q82</f>
        <v>0</v>
      </c>
      <c r="Q86" s="96" t="str">
        <f ca="1">CSD_Detail_by_Geog_Ref!R82</f>
        <v>NA</v>
      </c>
      <c r="R86" s="96" t="str">
        <f ca="1">CSD_Detail_by_Geog_Ref!S82</f>
        <v>NA</v>
      </c>
      <c r="S86" s="97" t="str">
        <f ca="1">CSD_Detail_by_Geog_Ref!T82</f>
        <v>NA</v>
      </c>
      <c r="T86" s="70"/>
      <c r="U86" s="70"/>
      <c r="V86" s="70"/>
      <c r="AA86" s="72"/>
      <c r="AB86" s="72"/>
      <c r="AC86" s="72"/>
      <c r="AD86" s="72"/>
      <c r="AE86" s="72"/>
    </row>
    <row r="87" spans="1:31" s="71" customFormat="1" ht="14.1" customHeight="1" x14ac:dyDescent="0.2">
      <c r="A87" s="317"/>
      <c r="B87" s="252" t="s">
        <v>247</v>
      </c>
      <c r="C87" s="252" t="s">
        <v>681</v>
      </c>
      <c r="D87" s="210">
        <f ca="1">CSD_Detail_by_Geog_Ref!B83</f>
        <v>0</v>
      </c>
      <c r="E87" s="96" t="str">
        <f ca="1">CSD_Detail_by_Geog_Ref!C83</f>
        <v>NA</v>
      </c>
      <c r="F87" s="96" t="str">
        <f ca="1">CSD_Detail_by_Geog_Ref!D83</f>
        <v>NA</v>
      </c>
      <c r="G87" s="97" t="str">
        <f ca="1">CSD_Detail_by_Geog_Ref!E83</f>
        <v>NA</v>
      </c>
      <c r="H87" s="210">
        <f ca="1">CSD_Detail_by_Geog_Ref!G83</f>
        <v>0</v>
      </c>
      <c r="I87" s="96" t="str">
        <f ca="1">CSD_Detail_by_Geog_Ref!H83</f>
        <v>NA</v>
      </c>
      <c r="J87" s="96" t="str">
        <f ca="1">CSD_Detail_by_Geog_Ref!I83</f>
        <v>NA</v>
      </c>
      <c r="K87" s="97" t="str">
        <f ca="1">CSD_Detail_by_Geog_Ref!J83</f>
        <v>NA</v>
      </c>
      <c r="L87" s="210">
        <f ca="1">CSD_Detail_by_Geog_Ref!L83</f>
        <v>0</v>
      </c>
      <c r="M87" s="96" t="str">
        <f ca="1">CSD_Detail_by_Geog_Ref!M83</f>
        <v>NA</v>
      </c>
      <c r="N87" s="96" t="str">
        <f ca="1">CSD_Detail_by_Geog_Ref!N83</f>
        <v>NA</v>
      </c>
      <c r="O87" s="97" t="str">
        <f ca="1">CSD_Detail_by_Geog_Ref!O83</f>
        <v>NA</v>
      </c>
      <c r="P87" s="210">
        <f ca="1">CSD_Detail_by_Geog_Ref!Q83</f>
        <v>0</v>
      </c>
      <c r="Q87" s="96" t="str">
        <f ca="1">CSD_Detail_by_Geog_Ref!R83</f>
        <v>NA</v>
      </c>
      <c r="R87" s="96" t="str">
        <f ca="1">CSD_Detail_by_Geog_Ref!S83</f>
        <v>NA</v>
      </c>
      <c r="S87" s="97" t="str">
        <f ca="1">CSD_Detail_by_Geog_Ref!T83</f>
        <v>NA</v>
      </c>
      <c r="T87" s="70"/>
      <c r="U87" s="70"/>
      <c r="V87" s="70"/>
      <c r="AA87" s="72"/>
      <c r="AB87" s="72"/>
      <c r="AC87" s="72"/>
      <c r="AD87" s="72"/>
      <c r="AE87" s="72"/>
    </row>
    <row r="88" spans="1:31" ht="14.1" customHeight="1" x14ac:dyDescent="0.2">
      <c r="A88" s="317"/>
      <c r="B88" s="252" t="s">
        <v>248</v>
      </c>
      <c r="C88" s="252" t="s">
        <v>682</v>
      </c>
      <c r="D88" s="210">
        <f ca="1">CSD_Detail_by_Geog_Ref!B84</f>
        <v>0</v>
      </c>
      <c r="E88" s="96" t="str">
        <f ca="1">CSD_Detail_by_Geog_Ref!C84</f>
        <v>NA</v>
      </c>
      <c r="F88" s="96" t="str">
        <f ca="1">CSD_Detail_by_Geog_Ref!D84</f>
        <v>NA</v>
      </c>
      <c r="G88" s="97" t="str">
        <f ca="1">CSD_Detail_by_Geog_Ref!E84</f>
        <v>NA</v>
      </c>
      <c r="H88" s="210">
        <f ca="1">CSD_Detail_by_Geog_Ref!G84</f>
        <v>0</v>
      </c>
      <c r="I88" s="96" t="str">
        <f ca="1">CSD_Detail_by_Geog_Ref!H84</f>
        <v>NA</v>
      </c>
      <c r="J88" s="96" t="str">
        <f ca="1">CSD_Detail_by_Geog_Ref!I84</f>
        <v>NA</v>
      </c>
      <c r="K88" s="97" t="str">
        <f ca="1">CSD_Detail_by_Geog_Ref!J84</f>
        <v>NA</v>
      </c>
      <c r="L88" s="210">
        <f ca="1">CSD_Detail_by_Geog_Ref!L84</f>
        <v>0</v>
      </c>
      <c r="M88" s="96" t="str">
        <f ca="1">CSD_Detail_by_Geog_Ref!M84</f>
        <v>NA</v>
      </c>
      <c r="N88" s="96" t="str">
        <f ca="1">CSD_Detail_by_Geog_Ref!N84</f>
        <v>NA</v>
      </c>
      <c r="O88" s="97" t="str">
        <f ca="1">CSD_Detail_by_Geog_Ref!O84</f>
        <v>NA</v>
      </c>
      <c r="P88" s="210">
        <f ca="1">CSD_Detail_by_Geog_Ref!Q84</f>
        <v>0</v>
      </c>
      <c r="Q88" s="96" t="str">
        <f ca="1">CSD_Detail_by_Geog_Ref!R84</f>
        <v>NA</v>
      </c>
      <c r="R88" s="96" t="str">
        <f ca="1">CSD_Detail_by_Geog_Ref!S84</f>
        <v>NA</v>
      </c>
      <c r="S88" s="97" t="str">
        <f ca="1">CSD_Detail_by_Geog_Ref!T84</f>
        <v>NA</v>
      </c>
    </row>
    <row r="89" spans="1:31" ht="14.1" customHeight="1" x14ac:dyDescent="0.2">
      <c r="A89" s="317"/>
      <c r="B89" s="252" t="s">
        <v>249</v>
      </c>
      <c r="C89" s="252" t="s">
        <v>683</v>
      </c>
      <c r="D89" s="210">
        <f ca="1">CSD_Detail_by_Geog_Ref!B85</f>
        <v>0</v>
      </c>
      <c r="E89" s="96" t="str">
        <f ca="1">CSD_Detail_by_Geog_Ref!C85</f>
        <v>NA</v>
      </c>
      <c r="F89" s="96" t="str">
        <f ca="1">CSD_Detail_by_Geog_Ref!D85</f>
        <v>NA</v>
      </c>
      <c r="G89" s="97" t="str">
        <f ca="1">CSD_Detail_by_Geog_Ref!E85</f>
        <v>NA</v>
      </c>
      <c r="H89" s="210">
        <f ca="1">CSD_Detail_by_Geog_Ref!G85</f>
        <v>0</v>
      </c>
      <c r="I89" s="96" t="str">
        <f ca="1">CSD_Detail_by_Geog_Ref!H85</f>
        <v>NA</v>
      </c>
      <c r="J89" s="96" t="str">
        <f ca="1">CSD_Detail_by_Geog_Ref!I85</f>
        <v>NA</v>
      </c>
      <c r="K89" s="97" t="str">
        <f ca="1">CSD_Detail_by_Geog_Ref!J85</f>
        <v>NA</v>
      </c>
      <c r="L89" s="210">
        <f ca="1">CSD_Detail_by_Geog_Ref!L85</f>
        <v>0</v>
      </c>
      <c r="M89" s="96" t="str">
        <f ca="1">CSD_Detail_by_Geog_Ref!M85</f>
        <v>NA</v>
      </c>
      <c r="N89" s="96" t="str">
        <f ca="1">CSD_Detail_by_Geog_Ref!N85</f>
        <v>NA</v>
      </c>
      <c r="O89" s="97" t="str">
        <f ca="1">CSD_Detail_by_Geog_Ref!O85</f>
        <v>NA</v>
      </c>
      <c r="P89" s="210">
        <f ca="1">CSD_Detail_by_Geog_Ref!Q85</f>
        <v>0</v>
      </c>
      <c r="Q89" s="96" t="str">
        <f ca="1">CSD_Detail_by_Geog_Ref!R85</f>
        <v>NA</v>
      </c>
      <c r="R89" s="96" t="str">
        <f ca="1">CSD_Detail_by_Geog_Ref!S85</f>
        <v>NA</v>
      </c>
      <c r="S89" s="97" t="str">
        <f ca="1">CSD_Detail_by_Geog_Ref!T85</f>
        <v>NA</v>
      </c>
    </row>
    <row r="90" spans="1:31" ht="14.1" customHeight="1" x14ac:dyDescent="0.2">
      <c r="A90" s="317"/>
      <c r="B90" s="253" t="s">
        <v>311</v>
      </c>
      <c r="C90" s="252" t="s">
        <v>684</v>
      </c>
      <c r="D90" s="212">
        <f ca="1">CSD_Detail_by_Geog_Ref!B86</f>
        <v>0</v>
      </c>
      <c r="E90" s="104" t="str">
        <f ca="1">CSD_Detail_by_Geog_Ref!C86</f>
        <v>NA</v>
      </c>
      <c r="F90" s="104" t="str">
        <f ca="1">CSD_Detail_by_Geog_Ref!D86</f>
        <v>NA</v>
      </c>
      <c r="G90" s="101" t="str">
        <f ca="1">CSD_Detail_by_Geog_Ref!E86</f>
        <v>NA</v>
      </c>
      <c r="H90" s="212">
        <f ca="1">CSD_Detail_by_Geog_Ref!G86</f>
        <v>0</v>
      </c>
      <c r="I90" s="104" t="str">
        <f ca="1">CSD_Detail_by_Geog_Ref!H86</f>
        <v>NA</v>
      </c>
      <c r="J90" s="104" t="str">
        <f ca="1">CSD_Detail_by_Geog_Ref!I86</f>
        <v>NA</v>
      </c>
      <c r="K90" s="101" t="str">
        <f ca="1">CSD_Detail_by_Geog_Ref!J86</f>
        <v>NA</v>
      </c>
      <c r="L90" s="212">
        <f ca="1">CSD_Detail_by_Geog_Ref!L86</f>
        <v>0</v>
      </c>
      <c r="M90" s="104" t="str">
        <f ca="1">CSD_Detail_by_Geog_Ref!M86</f>
        <v>NA</v>
      </c>
      <c r="N90" s="104" t="str">
        <f ca="1">CSD_Detail_by_Geog_Ref!N86</f>
        <v>NA</v>
      </c>
      <c r="O90" s="101" t="str">
        <f ca="1">CSD_Detail_by_Geog_Ref!O86</f>
        <v>NA</v>
      </c>
      <c r="P90" s="212">
        <f ca="1">CSD_Detail_by_Geog_Ref!Q86</f>
        <v>0</v>
      </c>
      <c r="Q90" s="104" t="str">
        <f ca="1">CSD_Detail_by_Geog_Ref!R86</f>
        <v>NA</v>
      </c>
      <c r="R90" s="104" t="str">
        <f ca="1">CSD_Detail_by_Geog_Ref!S86</f>
        <v>NA</v>
      </c>
      <c r="S90" s="101" t="str">
        <f ca="1">CSD_Detail_by_Geog_Ref!T86</f>
        <v>NA</v>
      </c>
    </row>
    <row r="91" spans="1:31" ht="14.1" customHeight="1" x14ac:dyDescent="0.2">
      <c r="A91" s="317"/>
      <c r="B91" s="254" t="s">
        <v>117</v>
      </c>
      <c r="C91" s="254" t="s">
        <v>685</v>
      </c>
      <c r="D91" s="210">
        <f ca="1">CSD_Detail_by_Geog_Ref!B87</f>
        <v>0</v>
      </c>
      <c r="E91" s="96" t="str">
        <f ca="1">CSD_Detail_by_Geog_Ref!C87</f>
        <v>NA</v>
      </c>
      <c r="F91" s="96" t="str">
        <f ca="1">CSD_Detail_by_Geog_Ref!D87</f>
        <v>NA</v>
      </c>
      <c r="G91" s="97" t="str">
        <f ca="1">CSD_Detail_by_Geog_Ref!E87</f>
        <v>NA</v>
      </c>
      <c r="H91" s="210">
        <f ca="1">CSD_Detail_by_Geog_Ref!G87</f>
        <v>0</v>
      </c>
      <c r="I91" s="96" t="str">
        <f ca="1">CSD_Detail_by_Geog_Ref!H87</f>
        <v>NA</v>
      </c>
      <c r="J91" s="96" t="str">
        <f ca="1">CSD_Detail_by_Geog_Ref!I87</f>
        <v>NA</v>
      </c>
      <c r="K91" s="97" t="str">
        <f ca="1">CSD_Detail_by_Geog_Ref!J87</f>
        <v>NA</v>
      </c>
      <c r="L91" s="210">
        <f ca="1">CSD_Detail_by_Geog_Ref!L87</f>
        <v>0</v>
      </c>
      <c r="M91" s="96" t="str">
        <f ca="1">CSD_Detail_by_Geog_Ref!M87</f>
        <v>NA</v>
      </c>
      <c r="N91" s="96" t="str">
        <f ca="1">CSD_Detail_by_Geog_Ref!N87</f>
        <v>NA</v>
      </c>
      <c r="O91" s="97" t="str">
        <f ca="1">CSD_Detail_by_Geog_Ref!O87</f>
        <v>NA</v>
      </c>
      <c r="P91" s="210">
        <f ca="1">CSD_Detail_by_Geog_Ref!Q87</f>
        <v>0</v>
      </c>
      <c r="Q91" s="96" t="str">
        <f ca="1">CSD_Detail_by_Geog_Ref!R87</f>
        <v>NA</v>
      </c>
      <c r="R91" s="96" t="str">
        <f ca="1">CSD_Detail_by_Geog_Ref!S87</f>
        <v>NA</v>
      </c>
      <c r="S91" s="97" t="str">
        <f ca="1">CSD_Detail_by_Geog_Ref!T87</f>
        <v>NA</v>
      </c>
    </row>
    <row r="92" spans="1:31" ht="14.1" customHeight="1" x14ac:dyDescent="0.2">
      <c r="A92" s="317"/>
      <c r="B92" s="254" t="s">
        <v>118</v>
      </c>
      <c r="C92" s="254" t="s">
        <v>686</v>
      </c>
      <c r="D92" s="210">
        <f ca="1">CSD_Detail_by_Geog_Ref!B88</f>
        <v>0</v>
      </c>
      <c r="E92" s="96" t="str">
        <f ca="1">CSD_Detail_by_Geog_Ref!C88</f>
        <v>NA</v>
      </c>
      <c r="F92" s="96" t="str">
        <f ca="1">CSD_Detail_by_Geog_Ref!D88</f>
        <v>NA</v>
      </c>
      <c r="G92" s="97" t="str">
        <f ca="1">CSD_Detail_by_Geog_Ref!E88</f>
        <v>NA</v>
      </c>
      <c r="H92" s="210">
        <f ca="1">CSD_Detail_by_Geog_Ref!G88</f>
        <v>0</v>
      </c>
      <c r="I92" s="96" t="str">
        <f ca="1">CSD_Detail_by_Geog_Ref!H88</f>
        <v>NA</v>
      </c>
      <c r="J92" s="96" t="str">
        <f ca="1">CSD_Detail_by_Geog_Ref!I88</f>
        <v>NA</v>
      </c>
      <c r="K92" s="97" t="str">
        <f ca="1">CSD_Detail_by_Geog_Ref!J88</f>
        <v>NA</v>
      </c>
      <c r="L92" s="210">
        <f ca="1">CSD_Detail_by_Geog_Ref!L88</f>
        <v>0</v>
      </c>
      <c r="M92" s="96" t="str">
        <f ca="1">CSD_Detail_by_Geog_Ref!M88</f>
        <v>NA</v>
      </c>
      <c r="N92" s="96" t="str">
        <f ca="1">CSD_Detail_by_Geog_Ref!N88</f>
        <v>NA</v>
      </c>
      <c r="O92" s="97" t="str">
        <f ca="1">CSD_Detail_by_Geog_Ref!O88</f>
        <v>NA</v>
      </c>
      <c r="P92" s="210">
        <f ca="1">CSD_Detail_by_Geog_Ref!Q88</f>
        <v>0</v>
      </c>
      <c r="Q92" s="96" t="str">
        <f ca="1">CSD_Detail_by_Geog_Ref!R88</f>
        <v>NA</v>
      </c>
      <c r="R92" s="96" t="str">
        <f ca="1">CSD_Detail_by_Geog_Ref!S88</f>
        <v>NA</v>
      </c>
      <c r="S92" s="97" t="str">
        <f ca="1">CSD_Detail_by_Geog_Ref!T88</f>
        <v>NA</v>
      </c>
    </row>
    <row r="93" spans="1:31" ht="14.1" customHeight="1" x14ac:dyDescent="0.2">
      <c r="A93" s="317"/>
      <c r="B93" s="254" t="s">
        <v>119</v>
      </c>
      <c r="C93" s="254" t="s">
        <v>687</v>
      </c>
      <c r="D93" s="210">
        <f ca="1">CSD_Detail_by_Geog_Ref!B89</f>
        <v>0</v>
      </c>
      <c r="E93" s="96" t="str">
        <f ca="1">CSD_Detail_by_Geog_Ref!C89</f>
        <v>NA</v>
      </c>
      <c r="F93" s="96" t="str">
        <f ca="1">CSD_Detail_by_Geog_Ref!D89</f>
        <v>NA</v>
      </c>
      <c r="G93" s="97" t="str">
        <f ca="1">CSD_Detail_by_Geog_Ref!E89</f>
        <v>NA</v>
      </c>
      <c r="H93" s="210">
        <f ca="1">CSD_Detail_by_Geog_Ref!G89</f>
        <v>0</v>
      </c>
      <c r="I93" s="96" t="str">
        <f ca="1">CSD_Detail_by_Geog_Ref!H89</f>
        <v>NA</v>
      </c>
      <c r="J93" s="96" t="str">
        <f ca="1">CSD_Detail_by_Geog_Ref!I89</f>
        <v>NA</v>
      </c>
      <c r="K93" s="97" t="str">
        <f ca="1">CSD_Detail_by_Geog_Ref!J89</f>
        <v>NA</v>
      </c>
      <c r="L93" s="210">
        <f ca="1">CSD_Detail_by_Geog_Ref!L89</f>
        <v>0</v>
      </c>
      <c r="M93" s="96" t="str">
        <f ca="1">CSD_Detail_by_Geog_Ref!M89</f>
        <v>NA</v>
      </c>
      <c r="N93" s="96" t="str">
        <f ca="1">CSD_Detail_by_Geog_Ref!N89</f>
        <v>NA</v>
      </c>
      <c r="O93" s="97" t="str">
        <f ca="1">CSD_Detail_by_Geog_Ref!O89</f>
        <v>NA</v>
      </c>
      <c r="P93" s="210">
        <f ca="1">CSD_Detail_by_Geog_Ref!Q89</f>
        <v>0</v>
      </c>
      <c r="Q93" s="96" t="str">
        <f ca="1">CSD_Detail_by_Geog_Ref!R89</f>
        <v>NA</v>
      </c>
      <c r="R93" s="96" t="str">
        <f ca="1">CSD_Detail_by_Geog_Ref!S89</f>
        <v>NA</v>
      </c>
      <c r="S93" s="97" t="str">
        <f ca="1">CSD_Detail_by_Geog_Ref!T89</f>
        <v>NA</v>
      </c>
    </row>
    <row r="94" spans="1:31" ht="14.1" customHeight="1" x14ac:dyDescent="0.2">
      <c r="A94" s="317"/>
      <c r="B94" s="252" t="s">
        <v>120</v>
      </c>
      <c r="C94" s="252" t="s">
        <v>688</v>
      </c>
      <c r="D94" s="210">
        <f ca="1">CSD_Detail_by_Geog_Ref!B90</f>
        <v>0</v>
      </c>
      <c r="E94" s="96" t="str">
        <f ca="1">CSD_Detail_by_Geog_Ref!C90</f>
        <v>NA</v>
      </c>
      <c r="F94" s="96" t="str">
        <f ca="1">CSD_Detail_by_Geog_Ref!D90</f>
        <v>NA</v>
      </c>
      <c r="G94" s="97" t="str">
        <f ca="1">CSD_Detail_by_Geog_Ref!E90</f>
        <v>NA</v>
      </c>
      <c r="H94" s="210">
        <f ca="1">CSD_Detail_by_Geog_Ref!G90</f>
        <v>0</v>
      </c>
      <c r="I94" s="96" t="str">
        <f ca="1">CSD_Detail_by_Geog_Ref!H90</f>
        <v>NA</v>
      </c>
      <c r="J94" s="96" t="str">
        <f ca="1">CSD_Detail_by_Geog_Ref!I90</f>
        <v>NA</v>
      </c>
      <c r="K94" s="97" t="str">
        <f ca="1">CSD_Detail_by_Geog_Ref!J90</f>
        <v>NA</v>
      </c>
      <c r="L94" s="210">
        <f ca="1">CSD_Detail_by_Geog_Ref!L90</f>
        <v>0</v>
      </c>
      <c r="M94" s="96" t="str">
        <f ca="1">CSD_Detail_by_Geog_Ref!M90</f>
        <v>NA</v>
      </c>
      <c r="N94" s="96" t="str">
        <f ca="1">CSD_Detail_by_Geog_Ref!N90</f>
        <v>NA</v>
      </c>
      <c r="O94" s="97" t="str">
        <f ca="1">CSD_Detail_by_Geog_Ref!O90</f>
        <v>NA</v>
      </c>
      <c r="P94" s="210">
        <f ca="1">CSD_Detail_by_Geog_Ref!Q90</f>
        <v>0</v>
      </c>
      <c r="Q94" s="96" t="str">
        <f ca="1">CSD_Detail_by_Geog_Ref!R90</f>
        <v>NA</v>
      </c>
      <c r="R94" s="96" t="str">
        <f ca="1">CSD_Detail_by_Geog_Ref!S90</f>
        <v>NA</v>
      </c>
      <c r="S94" s="97" t="str">
        <f ca="1">CSD_Detail_by_Geog_Ref!T90</f>
        <v>NA</v>
      </c>
    </row>
    <row r="95" spans="1:31" ht="14.1" customHeight="1" x14ac:dyDescent="0.2">
      <c r="A95" s="317"/>
      <c r="B95" s="255" t="s">
        <v>121</v>
      </c>
      <c r="C95" s="255" t="s">
        <v>689</v>
      </c>
      <c r="D95" s="210">
        <f ca="1">CSD_Detail_by_Geog_Ref!B91</f>
        <v>0</v>
      </c>
      <c r="E95" s="96" t="str">
        <f ca="1">CSD_Detail_by_Geog_Ref!C91</f>
        <v>NA</v>
      </c>
      <c r="F95" s="96" t="str">
        <f ca="1">CSD_Detail_by_Geog_Ref!D91</f>
        <v>NA</v>
      </c>
      <c r="G95" s="97" t="str">
        <f ca="1">CSD_Detail_by_Geog_Ref!E91</f>
        <v>NA</v>
      </c>
      <c r="H95" s="210">
        <f ca="1">CSD_Detail_by_Geog_Ref!G91</f>
        <v>0</v>
      </c>
      <c r="I95" s="96" t="str">
        <f ca="1">CSD_Detail_by_Geog_Ref!H91</f>
        <v>NA</v>
      </c>
      <c r="J95" s="96" t="str">
        <f ca="1">CSD_Detail_by_Geog_Ref!I91</f>
        <v>NA</v>
      </c>
      <c r="K95" s="97" t="str">
        <f ca="1">CSD_Detail_by_Geog_Ref!J91</f>
        <v>NA</v>
      </c>
      <c r="L95" s="210">
        <f ca="1">CSD_Detail_by_Geog_Ref!L91</f>
        <v>0</v>
      </c>
      <c r="M95" s="96" t="str">
        <f ca="1">CSD_Detail_by_Geog_Ref!M91</f>
        <v>NA</v>
      </c>
      <c r="N95" s="96" t="str">
        <f ca="1">CSD_Detail_by_Geog_Ref!N91</f>
        <v>NA</v>
      </c>
      <c r="O95" s="97" t="str">
        <f ca="1">CSD_Detail_by_Geog_Ref!O91</f>
        <v>NA</v>
      </c>
      <c r="P95" s="210">
        <f ca="1">CSD_Detail_by_Geog_Ref!Q91</f>
        <v>0</v>
      </c>
      <c r="Q95" s="96" t="str">
        <f ca="1">CSD_Detail_by_Geog_Ref!R91</f>
        <v>NA</v>
      </c>
      <c r="R95" s="96" t="str">
        <f ca="1">CSD_Detail_by_Geog_Ref!S91</f>
        <v>NA</v>
      </c>
      <c r="S95" s="97" t="str">
        <f ca="1">CSD_Detail_by_Geog_Ref!T91</f>
        <v>NA</v>
      </c>
    </row>
    <row r="96" spans="1:31" ht="14.1" customHeight="1" outlineLevel="1" x14ac:dyDescent="0.2">
      <c r="A96" s="317"/>
      <c r="B96" s="255" t="s">
        <v>122</v>
      </c>
      <c r="C96" s="255" t="s">
        <v>690</v>
      </c>
      <c r="D96" s="210">
        <f ca="1">CSD_Detail_by_Geog_Ref!B92</f>
        <v>0</v>
      </c>
      <c r="E96" s="96" t="str">
        <f ca="1">CSD_Detail_by_Geog_Ref!C92</f>
        <v>NA</v>
      </c>
      <c r="F96" s="96" t="str">
        <f ca="1">CSD_Detail_by_Geog_Ref!D92</f>
        <v>NA</v>
      </c>
      <c r="G96" s="97" t="str">
        <f ca="1">CSD_Detail_by_Geog_Ref!E92</f>
        <v>NA</v>
      </c>
      <c r="H96" s="210">
        <f ca="1">CSD_Detail_by_Geog_Ref!G92</f>
        <v>0</v>
      </c>
      <c r="I96" s="96" t="str">
        <f ca="1">CSD_Detail_by_Geog_Ref!H92</f>
        <v>NA</v>
      </c>
      <c r="J96" s="96" t="str">
        <f ca="1">CSD_Detail_by_Geog_Ref!I92</f>
        <v>NA</v>
      </c>
      <c r="K96" s="97" t="str">
        <f ca="1">CSD_Detail_by_Geog_Ref!J92</f>
        <v>NA</v>
      </c>
      <c r="L96" s="210">
        <f ca="1">CSD_Detail_by_Geog_Ref!L92</f>
        <v>0</v>
      </c>
      <c r="M96" s="96" t="str">
        <f ca="1">CSD_Detail_by_Geog_Ref!M92</f>
        <v>NA</v>
      </c>
      <c r="N96" s="96" t="str">
        <f ca="1">CSD_Detail_by_Geog_Ref!N92</f>
        <v>NA</v>
      </c>
      <c r="O96" s="97" t="str">
        <f ca="1">CSD_Detail_by_Geog_Ref!O92</f>
        <v>NA</v>
      </c>
      <c r="P96" s="210">
        <f ca="1">CSD_Detail_by_Geog_Ref!Q92</f>
        <v>0</v>
      </c>
      <c r="Q96" s="96" t="str">
        <f ca="1">CSD_Detail_by_Geog_Ref!R92</f>
        <v>NA</v>
      </c>
      <c r="R96" s="96" t="str">
        <f ca="1">CSD_Detail_by_Geog_Ref!S92</f>
        <v>NA</v>
      </c>
      <c r="S96" s="97" t="str">
        <f ca="1">CSD_Detail_by_Geog_Ref!T92</f>
        <v>NA</v>
      </c>
    </row>
    <row r="97" spans="1:19" ht="14.1" customHeight="1" outlineLevel="1" x14ac:dyDescent="0.2">
      <c r="A97" s="317"/>
      <c r="B97" s="256" t="s">
        <v>510</v>
      </c>
      <c r="C97" s="256" t="s">
        <v>691</v>
      </c>
      <c r="D97" s="210">
        <f ca="1">CSD_Detail_by_Geog_Ref!B93</f>
        <v>0</v>
      </c>
      <c r="E97" s="96" t="str">
        <f ca="1">CSD_Detail_by_Geog_Ref!C93</f>
        <v>NA</v>
      </c>
      <c r="F97" s="96" t="str">
        <f ca="1">CSD_Detail_by_Geog_Ref!D93</f>
        <v>NA</v>
      </c>
      <c r="G97" s="97" t="str">
        <f ca="1">CSD_Detail_by_Geog_Ref!E93</f>
        <v>NA</v>
      </c>
      <c r="H97" s="210">
        <f ca="1">CSD_Detail_by_Geog_Ref!G93</f>
        <v>0</v>
      </c>
      <c r="I97" s="96" t="str">
        <f ca="1">CSD_Detail_by_Geog_Ref!H93</f>
        <v>NA</v>
      </c>
      <c r="J97" s="96" t="str">
        <f ca="1">CSD_Detail_by_Geog_Ref!I93</f>
        <v>NA</v>
      </c>
      <c r="K97" s="97" t="str">
        <f ca="1">CSD_Detail_by_Geog_Ref!J93</f>
        <v>NA</v>
      </c>
      <c r="L97" s="210">
        <f ca="1">CSD_Detail_by_Geog_Ref!L93</f>
        <v>0</v>
      </c>
      <c r="M97" s="96" t="str">
        <f ca="1">CSD_Detail_by_Geog_Ref!M93</f>
        <v>NA</v>
      </c>
      <c r="N97" s="96" t="str">
        <f ca="1">CSD_Detail_by_Geog_Ref!N93</f>
        <v>NA</v>
      </c>
      <c r="O97" s="97" t="str">
        <f ca="1">CSD_Detail_by_Geog_Ref!O93</f>
        <v>NA</v>
      </c>
      <c r="P97" s="210">
        <f ca="1">CSD_Detail_by_Geog_Ref!Q93</f>
        <v>0</v>
      </c>
      <c r="Q97" s="96" t="str">
        <f ca="1">CSD_Detail_by_Geog_Ref!R93</f>
        <v>NA</v>
      </c>
      <c r="R97" s="96" t="str">
        <f ca="1">CSD_Detail_by_Geog_Ref!S93</f>
        <v>NA</v>
      </c>
      <c r="S97" s="97" t="str">
        <f ca="1">CSD_Detail_by_Geog_Ref!T93</f>
        <v>NA</v>
      </c>
    </row>
    <row r="98" spans="1:19" ht="14.1" customHeight="1" x14ac:dyDescent="0.2">
      <c r="A98" s="317"/>
      <c r="B98" s="255" t="s">
        <v>123</v>
      </c>
      <c r="C98" s="255" t="s">
        <v>692</v>
      </c>
      <c r="D98" s="210">
        <f ca="1">CSD_Detail_by_Geog_Ref!B94</f>
        <v>0</v>
      </c>
      <c r="E98" s="96" t="str">
        <f ca="1">CSD_Detail_by_Geog_Ref!C94</f>
        <v>NA</v>
      </c>
      <c r="F98" s="96" t="str">
        <f ca="1">CSD_Detail_by_Geog_Ref!D94</f>
        <v>NA</v>
      </c>
      <c r="G98" s="97" t="str">
        <f ca="1">CSD_Detail_by_Geog_Ref!E94</f>
        <v>NA</v>
      </c>
      <c r="H98" s="210">
        <f ca="1">CSD_Detail_by_Geog_Ref!G94</f>
        <v>0</v>
      </c>
      <c r="I98" s="96" t="str">
        <f ca="1">CSD_Detail_by_Geog_Ref!H94</f>
        <v>NA</v>
      </c>
      <c r="J98" s="96" t="str">
        <f ca="1">CSD_Detail_by_Geog_Ref!I94</f>
        <v>NA</v>
      </c>
      <c r="K98" s="97" t="str">
        <f ca="1">CSD_Detail_by_Geog_Ref!J94</f>
        <v>NA</v>
      </c>
      <c r="L98" s="210">
        <f ca="1">CSD_Detail_by_Geog_Ref!L94</f>
        <v>0</v>
      </c>
      <c r="M98" s="96" t="str">
        <f ca="1">CSD_Detail_by_Geog_Ref!M94</f>
        <v>NA</v>
      </c>
      <c r="N98" s="96" t="str">
        <f ca="1">CSD_Detail_by_Geog_Ref!N94</f>
        <v>NA</v>
      </c>
      <c r="O98" s="97" t="str">
        <f ca="1">CSD_Detail_by_Geog_Ref!O94</f>
        <v>NA</v>
      </c>
      <c r="P98" s="210">
        <f ca="1">CSD_Detail_by_Geog_Ref!Q94</f>
        <v>0</v>
      </c>
      <c r="Q98" s="96" t="str">
        <f ca="1">CSD_Detail_by_Geog_Ref!R94</f>
        <v>NA</v>
      </c>
      <c r="R98" s="96" t="str">
        <f ca="1">CSD_Detail_by_Geog_Ref!S94</f>
        <v>NA</v>
      </c>
      <c r="S98" s="97" t="str">
        <f ca="1">CSD_Detail_by_Geog_Ref!T94</f>
        <v>NA</v>
      </c>
    </row>
    <row r="99" spans="1:19" ht="14.1" customHeight="1" x14ac:dyDescent="0.2">
      <c r="A99" s="317"/>
      <c r="B99" s="255" t="s">
        <v>124</v>
      </c>
      <c r="C99" s="252" t="s">
        <v>693</v>
      </c>
      <c r="D99" s="210">
        <f ca="1">CSD_Detail_by_Geog_Ref!B95</f>
        <v>0</v>
      </c>
      <c r="E99" s="96" t="str">
        <f ca="1">CSD_Detail_by_Geog_Ref!C95</f>
        <v>NA</v>
      </c>
      <c r="F99" s="96" t="str">
        <f ca="1">CSD_Detail_by_Geog_Ref!D95</f>
        <v>NA</v>
      </c>
      <c r="G99" s="97" t="str">
        <f ca="1">CSD_Detail_by_Geog_Ref!E95</f>
        <v>NA</v>
      </c>
      <c r="H99" s="210">
        <f ca="1">CSD_Detail_by_Geog_Ref!G95</f>
        <v>0</v>
      </c>
      <c r="I99" s="96" t="str">
        <f ca="1">CSD_Detail_by_Geog_Ref!H95</f>
        <v>NA</v>
      </c>
      <c r="J99" s="96" t="str">
        <f ca="1">CSD_Detail_by_Geog_Ref!I95</f>
        <v>NA</v>
      </c>
      <c r="K99" s="97" t="str">
        <f ca="1">CSD_Detail_by_Geog_Ref!J95</f>
        <v>NA</v>
      </c>
      <c r="L99" s="210">
        <f ca="1">CSD_Detail_by_Geog_Ref!L95</f>
        <v>0</v>
      </c>
      <c r="M99" s="96" t="str">
        <f ca="1">CSD_Detail_by_Geog_Ref!M95</f>
        <v>NA</v>
      </c>
      <c r="N99" s="96" t="str">
        <f ca="1">CSD_Detail_by_Geog_Ref!N95</f>
        <v>NA</v>
      </c>
      <c r="O99" s="97" t="str">
        <f ca="1">CSD_Detail_by_Geog_Ref!O95</f>
        <v>NA</v>
      </c>
      <c r="P99" s="210">
        <f ca="1">CSD_Detail_by_Geog_Ref!Q95</f>
        <v>0</v>
      </c>
      <c r="Q99" s="96" t="str">
        <f ca="1">CSD_Detail_by_Geog_Ref!R95</f>
        <v>NA</v>
      </c>
      <c r="R99" s="96" t="str">
        <f ca="1">CSD_Detail_by_Geog_Ref!S95</f>
        <v>NA</v>
      </c>
      <c r="S99" s="97" t="str">
        <f ca="1">CSD_Detail_by_Geog_Ref!T95</f>
        <v>NA</v>
      </c>
    </row>
    <row r="100" spans="1:19" ht="14.1" customHeight="1" x14ac:dyDescent="0.2">
      <c r="A100" s="317"/>
      <c r="B100" s="252" t="s">
        <v>125</v>
      </c>
      <c r="C100" s="252" t="s">
        <v>694</v>
      </c>
      <c r="D100" s="210">
        <f ca="1">CSD_Detail_by_Geog_Ref!B96</f>
        <v>0</v>
      </c>
      <c r="E100" s="96" t="str">
        <f ca="1">CSD_Detail_by_Geog_Ref!C96</f>
        <v>NA</v>
      </c>
      <c r="F100" s="96" t="str">
        <f ca="1">CSD_Detail_by_Geog_Ref!D96</f>
        <v>NA</v>
      </c>
      <c r="G100" s="97" t="str">
        <f ca="1">CSD_Detail_by_Geog_Ref!E96</f>
        <v>NA</v>
      </c>
      <c r="H100" s="210">
        <f ca="1">CSD_Detail_by_Geog_Ref!G96</f>
        <v>0</v>
      </c>
      <c r="I100" s="96" t="str">
        <f ca="1">CSD_Detail_by_Geog_Ref!H96</f>
        <v>NA</v>
      </c>
      <c r="J100" s="96" t="str">
        <f ca="1">CSD_Detail_by_Geog_Ref!I96</f>
        <v>NA</v>
      </c>
      <c r="K100" s="97" t="str">
        <f ca="1">CSD_Detail_by_Geog_Ref!J96</f>
        <v>NA</v>
      </c>
      <c r="L100" s="210">
        <f ca="1">CSD_Detail_by_Geog_Ref!L96</f>
        <v>0</v>
      </c>
      <c r="M100" s="96" t="str">
        <f ca="1">CSD_Detail_by_Geog_Ref!M96</f>
        <v>NA</v>
      </c>
      <c r="N100" s="96" t="str">
        <f ca="1">CSD_Detail_by_Geog_Ref!N96</f>
        <v>NA</v>
      </c>
      <c r="O100" s="97" t="str">
        <f ca="1">CSD_Detail_by_Geog_Ref!O96</f>
        <v>NA</v>
      </c>
      <c r="P100" s="210">
        <f ca="1">CSD_Detail_by_Geog_Ref!Q96</f>
        <v>0</v>
      </c>
      <c r="Q100" s="96" t="str">
        <f ca="1">CSD_Detail_by_Geog_Ref!R96</f>
        <v>NA</v>
      </c>
      <c r="R100" s="96" t="str">
        <f ca="1">CSD_Detail_by_Geog_Ref!S96</f>
        <v>NA</v>
      </c>
      <c r="S100" s="97" t="str">
        <f ca="1">CSD_Detail_by_Geog_Ref!T96</f>
        <v>NA</v>
      </c>
    </row>
    <row r="101" spans="1:19" ht="14.1" customHeight="1" x14ac:dyDescent="0.2">
      <c r="A101" s="317"/>
      <c r="B101" s="254" t="s">
        <v>126</v>
      </c>
      <c r="C101" s="254" t="s">
        <v>695</v>
      </c>
      <c r="D101" s="210">
        <f ca="1">CSD_Detail_by_Geog_Ref!B97</f>
        <v>0</v>
      </c>
      <c r="E101" s="96" t="str">
        <f ca="1">CSD_Detail_by_Geog_Ref!C97</f>
        <v>NA</v>
      </c>
      <c r="F101" s="96" t="str">
        <f ca="1">CSD_Detail_by_Geog_Ref!D97</f>
        <v>NA</v>
      </c>
      <c r="G101" s="97" t="str">
        <f ca="1">CSD_Detail_by_Geog_Ref!E97</f>
        <v>NA</v>
      </c>
      <c r="H101" s="210">
        <f ca="1">CSD_Detail_by_Geog_Ref!G97</f>
        <v>0</v>
      </c>
      <c r="I101" s="96" t="str">
        <f ca="1">CSD_Detail_by_Geog_Ref!H97</f>
        <v>NA</v>
      </c>
      <c r="J101" s="96" t="str">
        <f ca="1">CSD_Detail_by_Geog_Ref!I97</f>
        <v>NA</v>
      </c>
      <c r="K101" s="97" t="str">
        <f ca="1">CSD_Detail_by_Geog_Ref!J97</f>
        <v>NA</v>
      </c>
      <c r="L101" s="210">
        <f ca="1">CSD_Detail_by_Geog_Ref!L97</f>
        <v>0</v>
      </c>
      <c r="M101" s="96" t="str">
        <f ca="1">CSD_Detail_by_Geog_Ref!M97</f>
        <v>NA</v>
      </c>
      <c r="N101" s="96" t="str">
        <f ca="1">CSD_Detail_by_Geog_Ref!N97</f>
        <v>NA</v>
      </c>
      <c r="O101" s="97" t="str">
        <f ca="1">CSD_Detail_by_Geog_Ref!O97</f>
        <v>NA</v>
      </c>
      <c r="P101" s="210">
        <f ca="1">CSD_Detail_by_Geog_Ref!Q97</f>
        <v>0</v>
      </c>
      <c r="Q101" s="96" t="str">
        <f ca="1">CSD_Detail_by_Geog_Ref!R97</f>
        <v>NA</v>
      </c>
      <c r="R101" s="96" t="str">
        <f ca="1">CSD_Detail_by_Geog_Ref!S97</f>
        <v>NA</v>
      </c>
      <c r="S101" s="97" t="str">
        <f ca="1">CSD_Detail_by_Geog_Ref!T97</f>
        <v>NA</v>
      </c>
    </row>
    <row r="102" spans="1:19" ht="14.1" customHeight="1" x14ac:dyDescent="0.2">
      <c r="A102" s="317"/>
      <c r="B102" s="254" t="s">
        <v>14</v>
      </c>
      <c r="C102" s="254" t="s">
        <v>696</v>
      </c>
      <c r="D102" s="210">
        <f ca="1">CSD_Detail_by_Geog_Ref!B98</f>
        <v>0</v>
      </c>
      <c r="E102" s="96" t="str">
        <f ca="1">CSD_Detail_by_Geog_Ref!C98</f>
        <v>NA</v>
      </c>
      <c r="F102" s="96" t="str">
        <f ca="1">CSD_Detail_by_Geog_Ref!D98</f>
        <v>NA</v>
      </c>
      <c r="G102" s="97" t="str">
        <f ca="1">CSD_Detail_by_Geog_Ref!E98</f>
        <v>NA</v>
      </c>
      <c r="H102" s="210">
        <f ca="1">CSD_Detail_by_Geog_Ref!G98</f>
        <v>0</v>
      </c>
      <c r="I102" s="96" t="str">
        <f ca="1">CSD_Detail_by_Geog_Ref!H98</f>
        <v>NA</v>
      </c>
      <c r="J102" s="96" t="str">
        <f ca="1">CSD_Detail_by_Geog_Ref!I98</f>
        <v>NA</v>
      </c>
      <c r="K102" s="97" t="str">
        <f ca="1">CSD_Detail_by_Geog_Ref!J98</f>
        <v>NA</v>
      </c>
      <c r="L102" s="210">
        <f ca="1">CSD_Detail_by_Geog_Ref!L98</f>
        <v>0</v>
      </c>
      <c r="M102" s="96" t="str">
        <f ca="1">CSD_Detail_by_Geog_Ref!M98</f>
        <v>NA</v>
      </c>
      <c r="N102" s="96" t="str">
        <f ca="1">CSD_Detail_by_Geog_Ref!N98</f>
        <v>NA</v>
      </c>
      <c r="O102" s="97" t="str">
        <f ca="1">CSD_Detail_by_Geog_Ref!O98</f>
        <v>NA</v>
      </c>
      <c r="P102" s="210">
        <f ca="1">CSD_Detail_by_Geog_Ref!Q98</f>
        <v>0</v>
      </c>
      <c r="Q102" s="96" t="str">
        <f ca="1">CSD_Detail_by_Geog_Ref!R98</f>
        <v>NA</v>
      </c>
      <c r="R102" s="96" t="str">
        <f ca="1">CSD_Detail_by_Geog_Ref!S98</f>
        <v>NA</v>
      </c>
      <c r="S102" s="97" t="str">
        <f ca="1">CSD_Detail_by_Geog_Ref!T98</f>
        <v>NA</v>
      </c>
    </row>
    <row r="103" spans="1:19" ht="14.1" customHeight="1" x14ac:dyDescent="0.2">
      <c r="A103" s="317"/>
      <c r="B103" s="252" t="s">
        <v>127</v>
      </c>
      <c r="C103" s="252" t="s">
        <v>697</v>
      </c>
      <c r="D103" s="210">
        <f ca="1">CSD_Detail_by_Geog_Ref!B99</f>
        <v>0</v>
      </c>
      <c r="E103" s="96" t="str">
        <f ca="1">CSD_Detail_by_Geog_Ref!C99</f>
        <v>NA</v>
      </c>
      <c r="F103" s="96" t="str">
        <f ca="1">CSD_Detail_by_Geog_Ref!D99</f>
        <v>NA</v>
      </c>
      <c r="G103" s="97" t="str">
        <f ca="1">CSD_Detail_by_Geog_Ref!E99</f>
        <v>NA</v>
      </c>
      <c r="H103" s="210">
        <f ca="1">CSD_Detail_by_Geog_Ref!G99</f>
        <v>0</v>
      </c>
      <c r="I103" s="96" t="str">
        <f ca="1">CSD_Detail_by_Geog_Ref!H99</f>
        <v>NA</v>
      </c>
      <c r="J103" s="96" t="str">
        <f ca="1">CSD_Detail_by_Geog_Ref!I99</f>
        <v>NA</v>
      </c>
      <c r="K103" s="97" t="str">
        <f ca="1">CSD_Detail_by_Geog_Ref!J99</f>
        <v>NA</v>
      </c>
      <c r="L103" s="210">
        <f ca="1">CSD_Detail_by_Geog_Ref!L99</f>
        <v>0</v>
      </c>
      <c r="M103" s="96" t="str">
        <f ca="1">CSD_Detail_by_Geog_Ref!M99</f>
        <v>NA</v>
      </c>
      <c r="N103" s="96" t="str">
        <f ca="1">CSD_Detail_by_Geog_Ref!N99</f>
        <v>NA</v>
      </c>
      <c r="O103" s="97" t="str">
        <f ca="1">CSD_Detail_by_Geog_Ref!O99</f>
        <v>NA</v>
      </c>
      <c r="P103" s="210">
        <f ca="1">CSD_Detail_by_Geog_Ref!Q99</f>
        <v>0</v>
      </c>
      <c r="Q103" s="96" t="str">
        <f ca="1">CSD_Detail_by_Geog_Ref!R99</f>
        <v>NA</v>
      </c>
      <c r="R103" s="96" t="str">
        <f ca="1">CSD_Detail_by_Geog_Ref!S99</f>
        <v>NA</v>
      </c>
      <c r="S103" s="97" t="str">
        <f ca="1">CSD_Detail_by_Geog_Ref!T99</f>
        <v>NA</v>
      </c>
    </row>
    <row r="104" spans="1:19" ht="14.1" customHeight="1" x14ac:dyDescent="0.2">
      <c r="A104" s="317"/>
      <c r="B104" s="256" t="s">
        <v>128</v>
      </c>
      <c r="C104" s="256" t="s">
        <v>698</v>
      </c>
      <c r="D104" s="210">
        <f ca="1">CSD_Detail_by_Geog_Ref!B100</f>
        <v>0</v>
      </c>
      <c r="E104" s="96" t="str">
        <f ca="1">CSD_Detail_by_Geog_Ref!C100</f>
        <v>NA</v>
      </c>
      <c r="F104" s="96" t="str">
        <f ca="1">CSD_Detail_by_Geog_Ref!D100</f>
        <v>NA</v>
      </c>
      <c r="G104" s="97" t="str">
        <f ca="1">CSD_Detail_by_Geog_Ref!E100</f>
        <v>NA</v>
      </c>
      <c r="H104" s="210">
        <f ca="1">CSD_Detail_by_Geog_Ref!G100</f>
        <v>0</v>
      </c>
      <c r="I104" s="96" t="str">
        <f ca="1">CSD_Detail_by_Geog_Ref!H100</f>
        <v>NA</v>
      </c>
      <c r="J104" s="96" t="str">
        <f ca="1">CSD_Detail_by_Geog_Ref!I100</f>
        <v>NA</v>
      </c>
      <c r="K104" s="97" t="str">
        <f ca="1">CSD_Detail_by_Geog_Ref!J100</f>
        <v>NA</v>
      </c>
      <c r="L104" s="210">
        <f ca="1">CSD_Detail_by_Geog_Ref!L100</f>
        <v>0</v>
      </c>
      <c r="M104" s="96" t="str">
        <f ca="1">CSD_Detail_by_Geog_Ref!M100</f>
        <v>NA</v>
      </c>
      <c r="N104" s="96" t="str">
        <f ca="1">CSD_Detail_by_Geog_Ref!N100</f>
        <v>NA</v>
      </c>
      <c r="O104" s="97" t="str">
        <f ca="1">CSD_Detail_by_Geog_Ref!O100</f>
        <v>NA</v>
      </c>
      <c r="P104" s="210">
        <f ca="1">CSD_Detail_by_Geog_Ref!Q100</f>
        <v>0</v>
      </c>
      <c r="Q104" s="96" t="str">
        <f ca="1">CSD_Detail_by_Geog_Ref!R100</f>
        <v>NA</v>
      </c>
      <c r="R104" s="96" t="str">
        <f ca="1">CSD_Detail_by_Geog_Ref!S100</f>
        <v>NA</v>
      </c>
      <c r="S104" s="97" t="str">
        <f ca="1">CSD_Detail_by_Geog_Ref!T100</f>
        <v>NA</v>
      </c>
    </row>
    <row r="105" spans="1:19" ht="14.1" customHeight="1" outlineLevel="1" x14ac:dyDescent="0.2">
      <c r="A105" s="317"/>
      <c r="B105" s="256" t="s">
        <v>129</v>
      </c>
      <c r="C105" s="256" t="s">
        <v>699</v>
      </c>
      <c r="D105" s="210">
        <f ca="1">CSD_Detail_by_Geog_Ref!B101</f>
        <v>0</v>
      </c>
      <c r="E105" s="96" t="str">
        <f ca="1">CSD_Detail_by_Geog_Ref!C101</f>
        <v>NA</v>
      </c>
      <c r="F105" s="96" t="str">
        <f ca="1">CSD_Detail_by_Geog_Ref!D101</f>
        <v>NA</v>
      </c>
      <c r="G105" s="97" t="str">
        <f ca="1">CSD_Detail_by_Geog_Ref!E101</f>
        <v>NA</v>
      </c>
      <c r="H105" s="210">
        <f ca="1">CSD_Detail_by_Geog_Ref!G101</f>
        <v>0</v>
      </c>
      <c r="I105" s="96" t="str">
        <f ca="1">CSD_Detail_by_Geog_Ref!H101</f>
        <v>NA</v>
      </c>
      <c r="J105" s="96" t="str">
        <f ca="1">CSD_Detail_by_Geog_Ref!I101</f>
        <v>NA</v>
      </c>
      <c r="K105" s="97" t="str">
        <f ca="1">CSD_Detail_by_Geog_Ref!J101</f>
        <v>NA</v>
      </c>
      <c r="L105" s="210">
        <f ca="1">CSD_Detail_by_Geog_Ref!L101</f>
        <v>0</v>
      </c>
      <c r="M105" s="96" t="str">
        <f ca="1">CSD_Detail_by_Geog_Ref!M101</f>
        <v>NA</v>
      </c>
      <c r="N105" s="96" t="str">
        <f ca="1">CSD_Detail_by_Geog_Ref!N101</f>
        <v>NA</v>
      </c>
      <c r="O105" s="97" t="str">
        <f ca="1">CSD_Detail_by_Geog_Ref!O101</f>
        <v>NA</v>
      </c>
      <c r="P105" s="210">
        <f ca="1">CSD_Detail_by_Geog_Ref!Q101</f>
        <v>0</v>
      </c>
      <c r="Q105" s="96" t="str">
        <f ca="1">CSD_Detail_by_Geog_Ref!R101</f>
        <v>NA</v>
      </c>
      <c r="R105" s="96" t="str">
        <f ca="1">CSD_Detail_by_Geog_Ref!S101</f>
        <v>NA</v>
      </c>
      <c r="S105" s="97" t="str">
        <f ca="1">CSD_Detail_by_Geog_Ref!T101</f>
        <v>NA</v>
      </c>
    </row>
    <row r="106" spans="1:19" ht="14.1" customHeight="1" outlineLevel="1" x14ac:dyDescent="0.2">
      <c r="A106" s="317"/>
      <c r="B106" s="256" t="s">
        <v>130</v>
      </c>
      <c r="C106" s="256" t="s">
        <v>700</v>
      </c>
      <c r="D106" s="210">
        <f ca="1">CSD_Detail_by_Geog_Ref!B102</f>
        <v>0</v>
      </c>
      <c r="E106" s="96" t="str">
        <f ca="1">CSD_Detail_by_Geog_Ref!C102</f>
        <v>NA</v>
      </c>
      <c r="F106" s="96" t="str">
        <f ca="1">CSD_Detail_by_Geog_Ref!D102</f>
        <v>NA</v>
      </c>
      <c r="G106" s="97" t="str">
        <f ca="1">CSD_Detail_by_Geog_Ref!E102</f>
        <v>NA</v>
      </c>
      <c r="H106" s="210">
        <f ca="1">CSD_Detail_by_Geog_Ref!G102</f>
        <v>0</v>
      </c>
      <c r="I106" s="96" t="str">
        <f ca="1">CSD_Detail_by_Geog_Ref!H102</f>
        <v>NA</v>
      </c>
      <c r="J106" s="96" t="str">
        <f ca="1">CSD_Detail_by_Geog_Ref!I102</f>
        <v>NA</v>
      </c>
      <c r="K106" s="97" t="str">
        <f ca="1">CSD_Detail_by_Geog_Ref!J102</f>
        <v>NA</v>
      </c>
      <c r="L106" s="210">
        <f ca="1">CSD_Detail_by_Geog_Ref!L102</f>
        <v>0</v>
      </c>
      <c r="M106" s="96" t="str">
        <f ca="1">CSD_Detail_by_Geog_Ref!M102</f>
        <v>NA</v>
      </c>
      <c r="N106" s="96" t="str">
        <f ca="1">CSD_Detail_by_Geog_Ref!N102</f>
        <v>NA</v>
      </c>
      <c r="O106" s="97" t="str">
        <f ca="1">CSD_Detail_by_Geog_Ref!O102</f>
        <v>NA</v>
      </c>
      <c r="P106" s="210">
        <f ca="1">CSD_Detail_by_Geog_Ref!Q102</f>
        <v>0</v>
      </c>
      <c r="Q106" s="96" t="str">
        <f ca="1">CSD_Detail_by_Geog_Ref!R102</f>
        <v>NA</v>
      </c>
      <c r="R106" s="96" t="str">
        <f ca="1">CSD_Detail_by_Geog_Ref!S102</f>
        <v>NA</v>
      </c>
      <c r="S106" s="97" t="str">
        <f ca="1">CSD_Detail_by_Geog_Ref!T102</f>
        <v>NA</v>
      </c>
    </row>
    <row r="107" spans="1:19" ht="14.1" customHeight="1" x14ac:dyDescent="0.2">
      <c r="A107" s="317"/>
      <c r="B107" s="256" t="s">
        <v>131</v>
      </c>
      <c r="C107" s="256" t="s">
        <v>701</v>
      </c>
      <c r="D107" s="210">
        <f ca="1">CSD_Detail_by_Geog_Ref!B103</f>
        <v>0</v>
      </c>
      <c r="E107" s="96" t="str">
        <f ca="1">CSD_Detail_by_Geog_Ref!C103</f>
        <v>NA</v>
      </c>
      <c r="F107" s="96" t="str">
        <f ca="1">CSD_Detail_by_Geog_Ref!D103</f>
        <v>NA</v>
      </c>
      <c r="G107" s="97" t="str">
        <f ca="1">CSD_Detail_by_Geog_Ref!E103</f>
        <v>NA</v>
      </c>
      <c r="H107" s="210">
        <f ca="1">CSD_Detail_by_Geog_Ref!G103</f>
        <v>0</v>
      </c>
      <c r="I107" s="96" t="str">
        <f ca="1">CSD_Detail_by_Geog_Ref!H103</f>
        <v>NA</v>
      </c>
      <c r="J107" s="96" t="str">
        <f ca="1">CSD_Detail_by_Geog_Ref!I103</f>
        <v>NA</v>
      </c>
      <c r="K107" s="97" t="str">
        <f ca="1">CSD_Detail_by_Geog_Ref!J103</f>
        <v>NA</v>
      </c>
      <c r="L107" s="210">
        <f ca="1">CSD_Detail_by_Geog_Ref!L103</f>
        <v>0</v>
      </c>
      <c r="M107" s="96" t="str">
        <f ca="1">CSD_Detail_by_Geog_Ref!M103</f>
        <v>NA</v>
      </c>
      <c r="N107" s="96" t="str">
        <f ca="1">CSD_Detail_by_Geog_Ref!N103</f>
        <v>NA</v>
      </c>
      <c r="O107" s="97" t="str">
        <f ca="1">CSD_Detail_by_Geog_Ref!O103</f>
        <v>NA</v>
      </c>
      <c r="P107" s="210">
        <f ca="1">CSD_Detail_by_Geog_Ref!Q103</f>
        <v>0</v>
      </c>
      <c r="Q107" s="96" t="str">
        <f ca="1">CSD_Detail_by_Geog_Ref!R103</f>
        <v>NA</v>
      </c>
      <c r="R107" s="96" t="str">
        <f ca="1">CSD_Detail_by_Geog_Ref!S103</f>
        <v>NA</v>
      </c>
      <c r="S107" s="97" t="str">
        <f ca="1">CSD_Detail_by_Geog_Ref!T103</f>
        <v>NA</v>
      </c>
    </row>
    <row r="108" spans="1:19" ht="14.1" customHeight="1" x14ac:dyDescent="0.2">
      <c r="A108" s="317"/>
      <c r="B108" s="256" t="s">
        <v>132</v>
      </c>
      <c r="C108" s="256" t="s">
        <v>702</v>
      </c>
      <c r="D108" s="210">
        <f ca="1">CSD_Detail_by_Geog_Ref!B104</f>
        <v>0</v>
      </c>
      <c r="E108" s="96" t="str">
        <f ca="1">CSD_Detail_by_Geog_Ref!C104</f>
        <v>NA</v>
      </c>
      <c r="F108" s="96" t="str">
        <f ca="1">CSD_Detail_by_Geog_Ref!D104</f>
        <v>NA</v>
      </c>
      <c r="G108" s="97" t="str">
        <f ca="1">CSD_Detail_by_Geog_Ref!E104</f>
        <v>NA</v>
      </c>
      <c r="H108" s="210">
        <f ca="1">CSD_Detail_by_Geog_Ref!G104</f>
        <v>0</v>
      </c>
      <c r="I108" s="96" t="str">
        <f ca="1">CSD_Detail_by_Geog_Ref!H104</f>
        <v>NA</v>
      </c>
      <c r="J108" s="96" t="str">
        <f ca="1">CSD_Detail_by_Geog_Ref!I104</f>
        <v>NA</v>
      </c>
      <c r="K108" s="97" t="str">
        <f ca="1">CSD_Detail_by_Geog_Ref!J104</f>
        <v>NA</v>
      </c>
      <c r="L108" s="210">
        <f ca="1">CSD_Detail_by_Geog_Ref!L104</f>
        <v>0</v>
      </c>
      <c r="M108" s="96" t="str">
        <f ca="1">CSD_Detail_by_Geog_Ref!M104</f>
        <v>NA</v>
      </c>
      <c r="N108" s="96" t="str">
        <f ca="1">CSD_Detail_by_Geog_Ref!N104</f>
        <v>NA</v>
      </c>
      <c r="O108" s="97" t="str">
        <f ca="1">CSD_Detail_by_Geog_Ref!O104</f>
        <v>NA</v>
      </c>
      <c r="P108" s="210">
        <f ca="1">CSD_Detail_by_Geog_Ref!Q104</f>
        <v>0</v>
      </c>
      <c r="Q108" s="96" t="str">
        <f ca="1">CSD_Detail_by_Geog_Ref!R104</f>
        <v>NA</v>
      </c>
      <c r="R108" s="96" t="str">
        <f ca="1">CSD_Detail_by_Geog_Ref!S104</f>
        <v>NA</v>
      </c>
      <c r="S108" s="97" t="str">
        <f ca="1">CSD_Detail_by_Geog_Ref!T104</f>
        <v>NA</v>
      </c>
    </row>
    <row r="109" spans="1:19" ht="14.1" customHeight="1" x14ac:dyDescent="0.2">
      <c r="A109" s="317"/>
      <c r="B109" s="255" t="s">
        <v>213</v>
      </c>
      <c r="C109" s="255" t="s">
        <v>703</v>
      </c>
      <c r="D109" s="210">
        <f ca="1">CSD_Detail_by_Geog_Ref!B105</f>
        <v>0</v>
      </c>
      <c r="E109" s="96" t="str">
        <f ca="1">CSD_Detail_by_Geog_Ref!C105</f>
        <v>NA</v>
      </c>
      <c r="F109" s="96" t="str">
        <f ca="1">CSD_Detail_by_Geog_Ref!D105</f>
        <v>NA</v>
      </c>
      <c r="G109" s="97" t="str">
        <f ca="1">CSD_Detail_by_Geog_Ref!E105</f>
        <v>NA</v>
      </c>
      <c r="H109" s="210">
        <f ca="1">CSD_Detail_by_Geog_Ref!G105</f>
        <v>0</v>
      </c>
      <c r="I109" s="96" t="str">
        <f ca="1">CSD_Detail_by_Geog_Ref!H105</f>
        <v>NA</v>
      </c>
      <c r="J109" s="96" t="str">
        <f ca="1">CSD_Detail_by_Geog_Ref!I105</f>
        <v>NA</v>
      </c>
      <c r="K109" s="97" t="str">
        <f ca="1">CSD_Detail_by_Geog_Ref!J105</f>
        <v>NA</v>
      </c>
      <c r="L109" s="210">
        <f ca="1">CSD_Detail_by_Geog_Ref!L105</f>
        <v>0</v>
      </c>
      <c r="M109" s="96" t="str">
        <f ca="1">CSD_Detail_by_Geog_Ref!M105</f>
        <v>NA</v>
      </c>
      <c r="N109" s="96" t="str">
        <f ca="1">CSD_Detail_by_Geog_Ref!N105</f>
        <v>NA</v>
      </c>
      <c r="O109" s="97" t="str">
        <f ca="1">CSD_Detail_by_Geog_Ref!O105</f>
        <v>NA</v>
      </c>
      <c r="P109" s="210">
        <f ca="1">CSD_Detail_by_Geog_Ref!Q105</f>
        <v>0</v>
      </c>
      <c r="Q109" s="96" t="str">
        <f ca="1">CSD_Detail_by_Geog_Ref!R105</f>
        <v>NA</v>
      </c>
      <c r="R109" s="96" t="str">
        <f ca="1">CSD_Detail_by_Geog_Ref!S105</f>
        <v>NA</v>
      </c>
      <c r="S109" s="97" t="str">
        <f ca="1">CSD_Detail_by_Geog_Ref!T105</f>
        <v>NA</v>
      </c>
    </row>
    <row r="110" spans="1:19" ht="14.1" customHeight="1" x14ac:dyDescent="0.2">
      <c r="A110" s="317"/>
      <c r="B110" s="257" t="s">
        <v>133</v>
      </c>
      <c r="C110" s="257" t="s">
        <v>704</v>
      </c>
      <c r="D110" s="210">
        <f ca="1">CSD_Detail_by_Geog_Ref!B106</f>
        <v>0</v>
      </c>
      <c r="E110" s="96" t="str">
        <f ca="1">CSD_Detail_by_Geog_Ref!C106</f>
        <v>NA</v>
      </c>
      <c r="F110" s="96" t="str">
        <f ca="1">CSD_Detail_by_Geog_Ref!D106</f>
        <v>NA</v>
      </c>
      <c r="G110" s="97" t="str">
        <f ca="1">CSD_Detail_by_Geog_Ref!E106</f>
        <v>NA</v>
      </c>
      <c r="H110" s="210">
        <f ca="1">CSD_Detail_by_Geog_Ref!G106</f>
        <v>0</v>
      </c>
      <c r="I110" s="96" t="str">
        <f ca="1">CSD_Detail_by_Geog_Ref!H106</f>
        <v>NA</v>
      </c>
      <c r="J110" s="96" t="str">
        <f ca="1">CSD_Detail_by_Geog_Ref!I106</f>
        <v>NA</v>
      </c>
      <c r="K110" s="97" t="str">
        <f ca="1">CSD_Detail_by_Geog_Ref!J106</f>
        <v>NA</v>
      </c>
      <c r="L110" s="210">
        <f ca="1">CSD_Detail_by_Geog_Ref!L106</f>
        <v>0</v>
      </c>
      <c r="M110" s="96" t="str">
        <f ca="1">CSD_Detail_by_Geog_Ref!M106</f>
        <v>NA</v>
      </c>
      <c r="N110" s="96" t="str">
        <f ca="1">CSD_Detail_by_Geog_Ref!N106</f>
        <v>NA</v>
      </c>
      <c r="O110" s="97" t="str">
        <f ca="1">CSD_Detail_by_Geog_Ref!O106</f>
        <v>NA</v>
      </c>
      <c r="P110" s="210">
        <f ca="1">CSD_Detail_by_Geog_Ref!Q106</f>
        <v>0</v>
      </c>
      <c r="Q110" s="96" t="str">
        <f ca="1">CSD_Detail_by_Geog_Ref!R106</f>
        <v>NA</v>
      </c>
      <c r="R110" s="96" t="str">
        <f ca="1">CSD_Detail_by_Geog_Ref!S106</f>
        <v>NA</v>
      </c>
      <c r="S110" s="97" t="str">
        <f ca="1">CSD_Detail_by_Geog_Ref!T106</f>
        <v>NA</v>
      </c>
    </row>
    <row r="111" spans="1:19" ht="14.1" customHeight="1" x14ac:dyDescent="0.2">
      <c r="A111" s="317"/>
      <c r="B111" s="257" t="s">
        <v>134</v>
      </c>
      <c r="C111" s="257" t="s">
        <v>705</v>
      </c>
      <c r="D111" s="210">
        <f ca="1">CSD_Detail_by_Geog_Ref!B107</f>
        <v>0</v>
      </c>
      <c r="E111" s="96" t="str">
        <f ca="1">CSD_Detail_by_Geog_Ref!C107</f>
        <v>NA</v>
      </c>
      <c r="F111" s="96" t="str">
        <f ca="1">CSD_Detail_by_Geog_Ref!D107</f>
        <v>NA</v>
      </c>
      <c r="G111" s="97" t="str">
        <f ca="1">CSD_Detail_by_Geog_Ref!E107</f>
        <v>NA</v>
      </c>
      <c r="H111" s="210">
        <f ca="1">CSD_Detail_by_Geog_Ref!G107</f>
        <v>0</v>
      </c>
      <c r="I111" s="96" t="str">
        <f ca="1">CSD_Detail_by_Geog_Ref!H107</f>
        <v>NA</v>
      </c>
      <c r="J111" s="96" t="str">
        <f ca="1">CSD_Detail_by_Geog_Ref!I107</f>
        <v>NA</v>
      </c>
      <c r="K111" s="97" t="str">
        <f ca="1">CSD_Detail_by_Geog_Ref!J107</f>
        <v>NA</v>
      </c>
      <c r="L111" s="210">
        <f ca="1">CSD_Detail_by_Geog_Ref!L107</f>
        <v>0</v>
      </c>
      <c r="M111" s="96" t="str">
        <f ca="1">CSD_Detail_by_Geog_Ref!M107</f>
        <v>NA</v>
      </c>
      <c r="N111" s="96" t="str">
        <f ca="1">CSD_Detail_by_Geog_Ref!N107</f>
        <v>NA</v>
      </c>
      <c r="O111" s="97" t="str">
        <f ca="1">CSD_Detail_by_Geog_Ref!O107</f>
        <v>NA</v>
      </c>
      <c r="P111" s="210">
        <f ca="1">CSD_Detail_by_Geog_Ref!Q107</f>
        <v>0</v>
      </c>
      <c r="Q111" s="96" t="str">
        <f ca="1">CSD_Detail_by_Geog_Ref!R107</f>
        <v>NA</v>
      </c>
      <c r="R111" s="96" t="str">
        <f ca="1">CSD_Detail_by_Geog_Ref!S107</f>
        <v>NA</v>
      </c>
      <c r="S111" s="97" t="str">
        <f ca="1">CSD_Detail_by_Geog_Ref!T107</f>
        <v>NA</v>
      </c>
    </row>
    <row r="112" spans="1:19" ht="14.1" customHeight="1" x14ac:dyDescent="0.2">
      <c r="A112" s="317"/>
      <c r="B112" s="257" t="s">
        <v>227</v>
      </c>
      <c r="C112" s="257" t="s">
        <v>706</v>
      </c>
      <c r="D112" s="210">
        <f ca="1">CSD_Detail_by_Geog_Ref!B108</f>
        <v>0</v>
      </c>
      <c r="E112" s="96" t="str">
        <f ca="1">CSD_Detail_by_Geog_Ref!C108</f>
        <v>NA</v>
      </c>
      <c r="F112" s="96" t="str">
        <f ca="1">CSD_Detail_by_Geog_Ref!D108</f>
        <v>NA</v>
      </c>
      <c r="G112" s="97" t="str">
        <f ca="1">CSD_Detail_by_Geog_Ref!E108</f>
        <v>NA</v>
      </c>
      <c r="H112" s="210">
        <f ca="1">CSD_Detail_by_Geog_Ref!G108</f>
        <v>0</v>
      </c>
      <c r="I112" s="96" t="str">
        <f ca="1">CSD_Detail_by_Geog_Ref!H108</f>
        <v>NA</v>
      </c>
      <c r="J112" s="96" t="str">
        <f ca="1">CSD_Detail_by_Geog_Ref!I108</f>
        <v>NA</v>
      </c>
      <c r="K112" s="97" t="str">
        <f ca="1">CSD_Detail_by_Geog_Ref!J108</f>
        <v>NA</v>
      </c>
      <c r="L112" s="210">
        <f ca="1">CSD_Detail_by_Geog_Ref!L108</f>
        <v>0</v>
      </c>
      <c r="M112" s="96" t="str">
        <f ca="1">CSD_Detail_by_Geog_Ref!M108</f>
        <v>NA</v>
      </c>
      <c r="N112" s="96" t="str">
        <f ca="1">CSD_Detail_by_Geog_Ref!N108</f>
        <v>NA</v>
      </c>
      <c r="O112" s="97" t="str">
        <f ca="1">CSD_Detail_by_Geog_Ref!O108</f>
        <v>NA</v>
      </c>
      <c r="P112" s="210">
        <f ca="1">CSD_Detail_by_Geog_Ref!Q108</f>
        <v>0</v>
      </c>
      <c r="Q112" s="96" t="str">
        <f ca="1">CSD_Detail_by_Geog_Ref!R108</f>
        <v>NA</v>
      </c>
      <c r="R112" s="96" t="str">
        <f ca="1">CSD_Detail_by_Geog_Ref!S108</f>
        <v>NA</v>
      </c>
      <c r="S112" s="97" t="str">
        <f ca="1">CSD_Detail_by_Geog_Ref!T108</f>
        <v>NA</v>
      </c>
    </row>
    <row r="113" spans="1:19" ht="14.1" customHeight="1" x14ac:dyDescent="0.2">
      <c r="A113" s="317"/>
      <c r="B113" s="252" t="s">
        <v>135</v>
      </c>
      <c r="C113" s="252" t="s">
        <v>707</v>
      </c>
      <c r="D113" s="210">
        <f ca="1">CSD_Detail_by_Geog_Ref!B109</f>
        <v>0</v>
      </c>
      <c r="E113" s="96" t="str">
        <f ca="1">CSD_Detail_by_Geog_Ref!C109</f>
        <v>NA</v>
      </c>
      <c r="F113" s="96" t="str">
        <f ca="1">CSD_Detail_by_Geog_Ref!D109</f>
        <v>NA</v>
      </c>
      <c r="G113" s="97" t="str">
        <f ca="1">CSD_Detail_by_Geog_Ref!E109</f>
        <v>NA</v>
      </c>
      <c r="H113" s="210">
        <f ca="1">CSD_Detail_by_Geog_Ref!G109</f>
        <v>0</v>
      </c>
      <c r="I113" s="96" t="str">
        <f ca="1">CSD_Detail_by_Geog_Ref!H109</f>
        <v>NA</v>
      </c>
      <c r="J113" s="96" t="str">
        <f ca="1">CSD_Detail_by_Geog_Ref!I109</f>
        <v>NA</v>
      </c>
      <c r="K113" s="97" t="str">
        <f ca="1">CSD_Detail_by_Geog_Ref!J109</f>
        <v>NA</v>
      </c>
      <c r="L113" s="210">
        <f ca="1">CSD_Detail_by_Geog_Ref!L109</f>
        <v>0</v>
      </c>
      <c r="M113" s="96" t="str">
        <f ca="1">CSD_Detail_by_Geog_Ref!M109</f>
        <v>NA</v>
      </c>
      <c r="N113" s="96" t="str">
        <f ca="1">CSD_Detail_by_Geog_Ref!N109</f>
        <v>NA</v>
      </c>
      <c r="O113" s="97" t="str">
        <f ca="1">CSD_Detail_by_Geog_Ref!O109</f>
        <v>NA</v>
      </c>
      <c r="P113" s="210">
        <f ca="1">CSD_Detail_by_Geog_Ref!Q109</f>
        <v>0</v>
      </c>
      <c r="Q113" s="96" t="str">
        <f ca="1">CSD_Detail_by_Geog_Ref!R109</f>
        <v>NA</v>
      </c>
      <c r="R113" s="96" t="str">
        <f ca="1">CSD_Detail_by_Geog_Ref!S109</f>
        <v>NA</v>
      </c>
      <c r="S113" s="97" t="str">
        <f ca="1">CSD_Detail_by_Geog_Ref!T109</f>
        <v>NA</v>
      </c>
    </row>
    <row r="114" spans="1:19" ht="14.1" customHeight="1" x14ac:dyDescent="0.2">
      <c r="A114" s="317"/>
      <c r="B114" s="254" t="s">
        <v>136</v>
      </c>
      <c r="C114" s="254" t="s">
        <v>708</v>
      </c>
      <c r="D114" s="210">
        <f ca="1">CSD_Detail_by_Geog_Ref!B110</f>
        <v>0</v>
      </c>
      <c r="E114" s="96" t="str">
        <f ca="1">CSD_Detail_by_Geog_Ref!C110</f>
        <v>NA</v>
      </c>
      <c r="F114" s="96" t="str">
        <f ca="1">CSD_Detail_by_Geog_Ref!D110</f>
        <v>NA</v>
      </c>
      <c r="G114" s="97" t="str">
        <f ca="1">CSD_Detail_by_Geog_Ref!E110</f>
        <v>NA</v>
      </c>
      <c r="H114" s="210">
        <f ca="1">CSD_Detail_by_Geog_Ref!G110</f>
        <v>0</v>
      </c>
      <c r="I114" s="96" t="str">
        <f ca="1">CSD_Detail_by_Geog_Ref!H110</f>
        <v>NA</v>
      </c>
      <c r="J114" s="96" t="str">
        <f ca="1">CSD_Detail_by_Geog_Ref!I110</f>
        <v>NA</v>
      </c>
      <c r="K114" s="97" t="str">
        <f ca="1">CSD_Detail_by_Geog_Ref!J110</f>
        <v>NA</v>
      </c>
      <c r="L114" s="210">
        <f ca="1">CSD_Detail_by_Geog_Ref!L110</f>
        <v>0</v>
      </c>
      <c r="M114" s="96" t="str">
        <f ca="1">CSD_Detail_by_Geog_Ref!M110</f>
        <v>NA</v>
      </c>
      <c r="N114" s="96" t="str">
        <f ca="1">CSD_Detail_by_Geog_Ref!N110</f>
        <v>NA</v>
      </c>
      <c r="O114" s="97" t="str">
        <f ca="1">CSD_Detail_by_Geog_Ref!O110</f>
        <v>NA</v>
      </c>
      <c r="P114" s="210">
        <f ca="1">CSD_Detail_by_Geog_Ref!Q110</f>
        <v>0</v>
      </c>
      <c r="Q114" s="96" t="str">
        <f ca="1">CSD_Detail_by_Geog_Ref!R110</f>
        <v>NA</v>
      </c>
      <c r="R114" s="96" t="str">
        <f ca="1">CSD_Detail_by_Geog_Ref!S110</f>
        <v>NA</v>
      </c>
      <c r="S114" s="97" t="str">
        <f ca="1">CSD_Detail_by_Geog_Ref!T110</f>
        <v>NA</v>
      </c>
    </row>
    <row r="115" spans="1:19" ht="14.1" customHeight="1" x14ac:dyDescent="0.2">
      <c r="A115" s="317"/>
      <c r="B115" s="252" t="s">
        <v>137</v>
      </c>
      <c r="C115" s="252" t="s">
        <v>709</v>
      </c>
      <c r="D115" s="210">
        <f ca="1">CSD_Detail_by_Geog_Ref!B111</f>
        <v>0</v>
      </c>
      <c r="E115" s="96" t="str">
        <f ca="1">CSD_Detail_by_Geog_Ref!C111</f>
        <v>NA</v>
      </c>
      <c r="F115" s="96" t="str">
        <f ca="1">CSD_Detail_by_Geog_Ref!D111</f>
        <v>NA</v>
      </c>
      <c r="G115" s="97" t="str">
        <f ca="1">CSD_Detail_by_Geog_Ref!E111</f>
        <v>NA</v>
      </c>
      <c r="H115" s="210">
        <f ca="1">CSD_Detail_by_Geog_Ref!G111</f>
        <v>0</v>
      </c>
      <c r="I115" s="96" t="str">
        <f ca="1">CSD_Detail_by_Geog_Ref!H111</f>
        <v>NA</v>
      </c>
      <c r="J115" s="96" t="str">
        <f ca="1">CSD_Detail_by_Geog_Ref!I111</f>
        <v>NA</v>
      </c>
      <c r="K115" s="97" t="str">
        <f ca="1">CSD_Detail_by_Geog_Ref!J111</f>
        <v>NA</v>
      </c>
      <c r="L115" s="210">
        <f ca="1">CSD_Detail_by_Geog_Ref!L111</f>
        <v>0</v>
      </c>
      <c r="M115" s="96" t="str">
        <f ca="1">CSD_Detail_by_Geog_Ref!M111</f>
        <v>NA</v>
      </c>
      <c r="N115" s="96" t="str">
        <f ca="1">CSD_Detail_by_Geog_Ref!N111</f>
        <v>NA</v>
      </c>
      <c r="O115" s="97" t="str">
        <f ca="1">CSD_Detail_by_Geog_Ref!O111</f>
        <v>NA</v>
      </c>
      <c r="P115" s="210">
        <f ca="1">CSD_Detail_by_Geog_Ref!Q111</f>
        <v>0</v>
      </c>
      <c r="Q115" s="96" t="str">
        <f ca="1">CSD_Detail_by_Geog_Ref!R111</f>
        <v>NA</v>
      </c>
      <c r="R115" s="96" t="str">
        <f ca="1">CSD_Detail_by_Geog_Ref!S111</f>
        <v>NA</v>
      </c>
      <c r="S115" s="97" t="str">
        <f ca="1">CSD_Detail_by_Geog_Ref!T111</f>
        <v>NA</v>
      </c>
    </row>
    <row r="116" spans="1:19" ht="14.1" customHeight="1" x14ac:dyDescent="0.2">
      <c r="A116" s="317"/>
      <c r="B116" s="252" t="s">
        <v>138</v>
      </c>
      <c r="C116" s="252" t="s">
        <v>710</v>
      </c>
      <c r="D116" s="210">
        <f ca="1">CSD_Detail_by_Geog_Ref!B112</f>
        <v>0</v>
      </c>
      <c r="E116" s="96" t="str">
        <f ca="1">CSD_Detail_by_Geog_Ref!C112</f>
        <v>NA</v>
      </c>
      <c r="F116" s="96" t="str">
        <f ca="1">CSD_Detail_by_Geog_Ref!D112</f>
        <v>NA</v>
      </c>
      <c r="G116" s="97" t="str">
        <f ca="1">CSD_Detail_by_Geog_Ref!E112</f>
        <v>NA</v>
      </c>
      <c r="H116" s="210">
        <f ca="1">CSD_Detail_by_Geog_Ref!G112</f>
        <v>0</v>
      </c>
      <c r="I116" s="96" t="str">
        <f ca="1">CSD_Detail_by_Geog_Ref!H112</f>
        <v>NA</v>
      </c>
      <c r="J116" s="96" t="str">
        <f ca="1">CSD_Detail_by_Geog_Ref!I112</f>
        <v>NA</v>
      </c>
      <c r="K116" s="97" t="str">
        <f ca="1">CSD_Detail_by_Geog_Ref!J112</f>
        <v>NA</v>
      </c>
      <c r="L116" s="210">
        <f ca="1">CSD_Detail_by_Geog_Ref!L112</f>
        <v>0</v>
      </c>
      <c r="M116" s="96" t="str">
        <f ca="1">CSD_Detail_by_Geog_Ref!M112</f>
        <v>NA</v>
      </c>
      <c r="N116" s="96" t="str">
        <f ca="1">CSD_Detail_by_Geog_Ref!N112</f>
        <v>NA</v>
      </c>
      <c r="O116" s="97" t="str">
        <f ca="1">CSD_Detail_by_Geog_Ref!O112</f>
        <v>NA</v>
      </c>
      <c r="P116" s="210">
        <f ca="1">CSD_Detail_by_Geog_Ref!Q112</f>
        <v>0</v>
      </c>
      <c r="Q116" s="96" t="str">
        <f ca="1">CSD_Detail_by_Geog_Ref!R112</f>
        <v>NA</v>
      </c>
      <c r="R116" s="96" t="str">
        <f ca="1">CSD_Detail_by_Geog_Ref!S112</f>
        <v>NA</v>
      </c>
      <c r="S116" s="97" t="str">
        <f ca="1">CSD_Detail_by_Geog_Ref!T112</f>
        <v>NA</v>
      </c>
    </row>
    <row r="117" spans="1:19" ht="14.1" customHeight="1" outlineLevel="1" x14ac:dyDescent="0.2">
      <c r="A117" s="317"/>
      <c r="B117" s="255" t="s">
        <v>139</v>
      </c>
      <c r="C117" s="255" t="s">
        <v>711</v>
      </c>
      <c r="D117" s="210">
        <f ca="1">CSD_Detail_by_Geog_Ref!B113</f>
        <v>0</v>
      </c>
      <c r="E117" s="96" t="str">
        <f ca="1">CSD_Detail_by_Geog_Ref!C113</f>
        <v>NA</v>
      </c>
      <c r="F117" s="96" t="str">
        <f ca="1">CSD_Detail_by_Geog_Ref!D113</f>
        <v>NA</v>
      </c>
      <c r="G117" s="97" t="str">
        <f ca="1">CSD_Detail_by_Geog_Ref!E113</f>
        <v>NA</v>
      </c>
      <c r="H117" s="210">
        <f ca="1">CSD_Detail_by_Geog_Ref!G113</f>
        <v>0</v>
      </c>
      <c r="I117" s="96" t="str">
        <f ca="1">CSD_Detail_by_Geog_Ref!H113</f>
        <v>NA</v>
      </c>
      <c r="J117" s="96" t="str">
        <f ca="1">CSD_Detail_by_Geog_Ref!I113</f>
        <v>NA</v>
      </c>
      <c r="K117" s="97" t="str">
        <f ca="1">CSD_Detail_by_Geog_Ref!J113</f>
        <v>NA</v>
      </c>
      <c r="L117" s="210">
        <f ca="1">CSD_Detail_by_Geog_Ref!L113</f>
        <v>0</v>
      </c>
      <c r="M117" s="96" t="str">
        <f ca="1">CSD_Detail_by_Geog_Ref!M113</f>
        <v>NA</v>
      </c>
      <c r="N117" s="96" t="str">
        <f ca="1">CSD_Detail_by_Geog_Ref!N113</f>
        <v>NA</v>
      </c>
      <c r="O117" s="97" t="str">
        <f ca="1">CSD_Detail_by_Geog_Ref!O113</f>
        <v>NA</v>
      </c>
      <c r="P117" s="210">
        <f ca="1">CSD_Detail_by_Geog_Ref!Q113</f>
        <v>0</v>
      </c>
      <c r="Q117" s="96" t="str">
        <f ca="1">CSD_Detail_by_Geog_Ref!R113</f>
        <v>NA</v>
      </c>
      <c r="R117" s="96" t="str">
        <f ca="1">CSD_Detail_by_Geog_Ref!S113</f>
        <v>NA</v>
      </c>
      <c r="S117" s="97" t="str">
        <f ca="1">CSD_Detail_by_Geog_Ref!T113</f>
        <v>NA</v>
      </c>
    </row>
    <row r="118" spans="1:19" ht="14.1" customHeight="1" outlineLevel="1" x14ac:dyDescent="0.2">
      <c r="A118" s="317"/>
      <c r="B118" s="255" t="s">
        <v>140</v>
      </c>
      <c r="C118" s="255" t="s">
        <v>712</v>
      </c>
      <c r="D118" s="210">
        <f ca="1">CSD_Detail_by_Geog_Ref!B114</f>
        <v>0</v>
      </c>
      <c r="E118" s="96" t="str">
        <f ca="1">CSD_Detail_by_Geog_Ref!C114</f>
        <v>NA</v>
      </c>
      <c r="F118" s="96" t="str">
        <f ca="1">CSD_Detail_by_Geog_Ref!D114</f>
        <v>NA</v>
      </c>
      <c r="G118" s="97" t="str">
        <f ca="1">CSD_Detail_by_Geog_Ref!E114</f>
        <v>NA</v>
      </c>
      <c r="H118" s="210">
        <f ca="1">CSD_Detail_by_Geog_Ref!G114</f>
        <v>0</v>
      </c>
      <c r="I118" s="96" t="str">
        <f ca="1">CSD_Detail_by_Geog_Ref!H114</f>
        <v>NA</v>
      </c>
      <c r="J118" s="96" t="str">
        <f ca="1">CSD_Detail_by_Geog_Ref!I114</f>
        <v>NA</v>
      </c>
      <c r="K118" s="97" t="str">
        <f ca="1">CSD_Detail_by_Geog_Ref!J114</f>
        <v>NA</v>
      </c>
      <c r="L118" s="210">
        <f ca="1">CSD_Detail_by_Geog_Ref!L114</f>
        <v>0</v>
      </c>
      <c r="M118" s="96" t="str">
        <f ca="1">CSD_Detail_by_Geog_Ref!M114</f>
        <v>NA</v>
      </c>
      <c r="N118" s="96" t="str">
        <f ca="1">CSD_Detail_by_Geog_Ref!N114</f>
        <v>NA</v>
      </c>
      <c r="O118" s="97" t="str">
        <f ca="1">CSD_Detail_by_Geog_Ref!O114</f>
        <v>NA</v>
      </c>
      <c r="P118" s="210">
        <f ca="1">CSD_Detail_by_Geog_Ref!Q114</f>
        <v>0</v>
      </c>
      <c r="Q118" s="96" t="str">
        <f ca="1">CSD_Detail_by_Geog_Ref!R114</f>
        <v>NA</v>
      </c>
      <c r="R118" s="96" t="str">
        <f ca="1">CSD_Detail_by_Geog_Ref!S114</f>
        <v>NA</v>
      </c>
      <c r="S118" s="97" t="str">
        <f ca="1">CSD_Detail_by_Geog_Ref!T114</f>
        <v>NA</v>
      </c>
    </row>
    <row r="119" spans="1:19" ht="14.1" customHeight="1" x14ac:dyDescent="0.2">
      <c r="A119" s="317"/>
      <c r="B119" s="252" t="s">
        <v>141</v>
      </c>
      <c r="C119" s="252" t="s">
        <v>713</v>
      </c>
      <c r="D119" s="210">
        <f ca="1">CSD_Detail_by_Geog_Ref!B115</f>
        <v>0</v>
      </c>
      <c r="E119" s="96" t="str">
        <f ca="1">CSD_Detail_by_Geog_Ref!C115</f>
        <v>NA</v>
      </c>
      <c r="F119" s="96" t="str">
        <f ca="1">CSD_Detail_by_Geog_Ref!D115</f>
        <v>NA</v>
      </c>
      <c r="G119" s="97" t="str">
        <f ca="1">CSD_Detail_by_Geog_Ref!E115</f>
        <v>NA</v>
      </c>
      <c r="H119" s="210">
        <f ca="1">CSD_Detail_by_Geog_Ref!G115</f>
        <v>0</v>
      </c>
      <c r="I119" s="96" t="str">
        <f ca="1">CSD_Detail_by_Geog_Ref!H115</f>
        <v>NA</v>
      </c>
      <c r="J119" s="96" t="str">
        <f ca="1">CSD_Detail_by_Geog_Ref!I115</f>
        <v>NA</v>
      </c>
      <c r="K119" s="97" t="str">
        <f ca="1">CSD_Detail_by_Geog_Ref!J115</f>
        <v>NA</v>
      </c>
      <c r="L119" s="210">
        <f ca="1">CSD_Detail_by_Geog_Ref!L115</f>
        <v>0</v>
      </c>
      <c r="M119" s="96" t="str">
        <f ca="1">CSD_Detail_by_Geog_Ref!M115</f>
        <v>NA</v>
      </c>
      <c r="N119" s="96" t="str">
        <f ca="1">CSD_Detail_by_Geog_Ref!N115</f>
        <v>NA</v>
      </c>
      <c r="O119" s="97" t="str">
        <f ca="1">CSD_Detail_by_Geog_Ref!O115</f>
        <v>NA</v>
      </c>
      <c r="P119" s="210">
        <f ca="1">CSD_Detail_by_Geog_Ref!Q115</f>
        <v>0</v>
      </c>
      <c r="Q119" s="96" t="str">
        <f ca="1">CSD_Detail_by_Geog_Ref!R115</f>
        <v>NA</v>
      </c>
      <c r="R119" s="96" t="str">
        <f ca="1">CSD_Detail_by_Geog_Ref!S115</f>
        <v>NA</v>
      </c>
      <c r="S119" s="97" t="str">
        <f ca="1">CSD_Detail_by_Geog_Ref!T115</f>
        <v>NA</v>
      </c>
    </row>
    <row r="120" spans="1:19" ht="14.1" customHeight="1" x14ac:dyDescent="0.2">
      <c r="A120" s="317"/>
      <c r="B120" s="252" t="s">
        <v>142</v>
      </c>
      <c r="C120" s="252" t="s">
        <v>714</v>
      </c>
      <c r="D120" s="210">
        <f ca="1">CSD_Detail_by_Geog_Ref!B116</f>
        <v>0</v>
      </c>
      <c r="E120" s="96" t="str">
        <f ca="1">CSD_Detail_by_Geog_Ref!C116</f>
        <v>NA</v>
      </c>
      <c r="F120" s="96" t="str">
        <f ca="1">CSD_Detail_by_Geog_Ref!D116</f>
        <v>NA</v>
      </c>
      <c r="G120" s="97" t="str">
        <f ca="1">CSD_Detail_by_Geog_Ref!E116</f>
        <v>NA</v>
      </c>
      <c r="H120" s="210">
        <f ca="1">CSD_Detail_by_Geog_Ref!G116</f>
        <v>0</v>
      </c>
      <c r="I120" s="96" t="str">
        <f ca="1">CSD_Detail_by_Geog_Ref!H116</f>
        <v>NA</v>
      </c>
      <c r="J120" s="96" t="str">
        <f ca="1">CSD_Detail_by_Geog_Ref!I116</f>
        <v>NA</v>
      </c>
      <c r="K120" s="97" t="str">
        <f ca="1">CSD_Detail_by_Geog_Ref!J116</f>
        <v>NA</v>
      </c>
      <c r="L120" s="210">
        <f ca="1">CSD_Detail_by_Geog_Ref!L116</f>
        <v>0</v>
      </c>
      <c r="M120" s="96" t="str">
        <f ca="1">CSD_Detail_by_Geog_Ref!M116</f>
        <v>NA</v>
      </c>
      <c r="N120" s="96" t="str">
        <f ca="1">CSD_Detail_by_Geog_Ref!N116</f>
        <v>NA</v>
      </c>
      <c r="O120" s="97" t="str">
        <f ca="1">CSD_Detail_by_Geog_Ref!O116</f>
        <v>NA</v>
      </c>
      <c r="P120" s="210">
        <f ca="1">CSD_Detail_by_Geog_Ref!Q116</f>
        <v>0</v>
      </c>
      <c r="Q120" s="96" t="str">
        <f ca="1">CSD_Detail_by_Geog_Ref!R116</f>
        <v>NA</v>
      </c>
      <c r="R120" s="96" t="str">
        <f ca="1">CSD_Detail_by_Geog_Ref!S116</f>
        <v>NA</v>
      </c>
      <c r="S120" s="97" t="str">
        <f ca="1">CSD_Detail_by_Geog_Ref!T116</f>
        <v>NA</v>
      </c>
    </row>
    <row r="121" spans="1:19" ht="14.1" customHeight="1" outlineLevel="1" x14ac:dyDescent="0.2">
      <c r="A121" s="317"/>
      <c r="B121" s="255" t="s">
        <v>143</v>
      </c>
      <c r="C121" s="255" t="s">
        <v>715</v>
      </c>
      <c r="D121" s="210">
        <f ca="1">CSD_Detail_by_Geog_Ref!B117</f>
        <v>0</v>
      </c>
      <c r="E121" s="96" t="str">
        <f ca="1">CSD_Detail_by_Geog_Ref!C117</f>
        <v>NA</v>
      </c>
      <c r="F121" s="96" t="str">
        <f ca="1">CSD_Detail_by_Geog_Ref!D117</f>
        <v>NA</v>
      </c>
      <c r="G121" s="97" t="str">
        <f ca="1">CSD_Detail_by_Geog_Ref!E117</f>
        <v>NA</v>
      </c>
      <c r="H121" s="210">
        <f ca="1">CSD_Detail_by_Geog_Ref!G117</f>
        <v>0</v>
      </c>
      <c r="I121" s="96" t="str">
        <f ca="1">CSD_Detail_by_Geog_Ref!H117</f>
        <v>NA</v>
      </c>
      <c r="J121" s="96" t="str">
        <f ca="1">CSD_Detail_by_Geog_Ref!I117</f>
        <v>NA</v>
      </c>
      <c r="K121" s="97" t="str">
        <f ca="1">CSD_Detail_by_Geog_Ref!J117</f>
        <v>NA</v>
      </c>
      <c r="L121" s="210">
        <f ca="1">CSD_Detail_by_Geog_Ref!L117</f>
        <v>0</v>
      </c>
      <c r="M121" s="96" t="str">
        <f ca="1">CSD_Detail_by_Geog_Ref!M117</f>
        <v>NA</v>
      </c>
      <c r="N121" s="96" t="str">
        <f ca="1">CSD_Detail_by_Geog_Ref!N117</f>
        <v>NA</v>
      </c>
      <c r="O121" s="97" t="str">
        <f ca="1">CSD_Detail_by_Geog_Ref!O117</f>
        <v>NA</v>
      </c>
      <c r="P121" s="210">
        <f ca="1">CSD_Detail_by_Geog_Ref!Q117</f>
        <v>0</v>
      </c>
      <c r="Q121" s="96" t="str">
        <f ca="1">CSD_Detail_by_Geog_Ref!R117</f>
        <v>NA</v>
      </c>
      <c r="R121" s="96" t="str">
        <f ca="1">CSD_Detail_by_Geog_Ref!S117</f>
        <v>NA</v>
      </c>
      <c r="S121" s="97" t="str">
        <f ca="1">CSD_Detail_by_Geog_Ref!T117</f>
        <v>NA</v>
      </c>
    </row>
    <row r="122" spans="1:19" ht="14.1" customHeight="1" outlineLevel="1" x14ac:dyDescent="0.2">
      <c r="A122" s="317"/>
      <c r="B122" s="255" t="s">
        <v>144</v>
      </c>
      <c r="C122" s="255" t="s">
        <v>716</v>
      </c>
      <c r="D122" s="210">
        <f ca="1">CSD_Detail_by_Geog_Ref!B118</f>
        <v>0</v>
      </c>
      <c r="E122" s="96" t="str">
        <f ca="1">CSD_Detail_by_Geog_Ref!C118</f>
        <v>NA</v>
      </c>
      <c r="F122" s="96" t="str">
        <f ca="1">CSD_Detail_by_Geog_Ref!D118</f>
        <v>NA</v>
      </c>
      <c r="G122" s="97" t="str">
        <f ca="1">CSD_Detail_by_Geog_Ref!E118</f>
        <v>NA</v>
      </c>
      <c r="H122" s="210">
        <f ca="1">CSD_Detail_by_Geog_Ref!G118</f>
        <v>0</v>
      </c>
      <c r="I122" s="96" t="str">
        <f ca="1">CSD_Detail_by_Geog_Ref!H118</f>
        <v>NA</v>
      </c>
      <c r="J122" s="96" t="str">
        <f ca="1">CSD_Detail_by_Geog_Ref!I118</f>
        <v>NA</v>
      </c>
      <c r="K122" s="97" t="str">
        <f ca="1">CSD_Detail_by_Geog_Ref!J118</f>
        <v>NA</v>
      </c>
      <c r="L122" s="210">
        <f ca="1">CSD_Detail_by_Geog_Ref!L118</f>
        <v>0</v>
      </c>
      <c r="M122" s="96" t="str">
        <f ca="1">CSD_Detail_by_Geog_Ref!M118</f>
        <v>NA</v>
      </c>
      <c r="N122" s="96" t="str">
        <f ca="1">CSD_Detail_by_Geog_Ref!N118</f>
        <v>NA</v>
      </c>
      <c r="O122" s="97" t="str">
        <f ca="1">CSD_Detail_by_Geog_Ref!O118</f>
        <v>NA</v>
      </c>
      <c r="P122" s="210">
        <f ca="1">CSD_Detail_by_Geog_Ref!Q118</f>
        <v>0</v>
      </c>
      <c r="Q122" s="96" t="str">
        <f ca="1">CSD_Detail_by_Geog_Ref!R118</f>
        <v>NA</v>
      </c>
      <c r="R122" s="96" t="str">
        <f ca="1">CSD_Detail_by_Geog_Ref!S118</f>
        <v>NA</v>
      </c>
      <c r="S122" s="97" t="str">
        <f ca="1">CSD_Detail_by_Geog_Ref!T118</f>
        <v>NA</v>
      </c>
    </row>
    <row r="123" spans="1:19" ht="14.1" customHeight="1" outlineLevel="1" x14ac:dyDescent="0.2">
      <c r="A123" s="317"/>
      <c r="B123" s="255" t="s">
        <v>145</v>
      </c>
      <c r="C123" s="255" t="s">
        <v>717</v>
      </c>
      <c r="D123" s="210">
        <f ca="1">CSD_Detail_by_Geog_Ref!B119</f>
        <v>0</v>
      </c>
      <c r="E123" s="96" t="str">
        <f ca="1">CSD_Detail_by_Geog_Ref!C119</f>
        <v>NA</v>
      </c>
      <c r="F123" s="96" t="str">
        <f ca="1">CSD_Detail_by_Geog_Ref!D119</f>
        <v>NA</v>
      </c>
      <c r="G123" s="97" t="str">
        <f ca="1">CSD_Detail_by_Geog_Ref!E119</f>
        <v>NA</v>
      </c>
      <c r="H123" s="210">
        <f ca="1">CSD_Detail_by_Geog_Ref!G119</f>
        <v>0</v>
      </c>
      <c r="I123" s="96" t="str">
        <f ca="1">CSD_Detail_by_Geog_Ref!H119</f>
        <v>NA</v>
      </c>
      <c r="J123" s="96" t="str">
        <f ca="1">CSD_Detail_by_Geog_Ref!I119</f>
        <v>NA</v>
      </c>
      <c r="K123" s="97" t="str">
        <f ca="1">CSD_Detail_by_Geog_Ref!J119</f>
        <v>NA</v>
      </c>
      <c r="L123" s="210">
        <f ca="1">CSD_Detail_by_Geog_Ref!L119</f>
        <v>0</v>
      </c>
      <c r="M123" s="96" t="str">
        <f ca="1">CSD_Detail_by_Geog_Ref!M119</f>
        <v>NA</v>
      </c>
      <c r="N123" s="96" t="str">
        <f ca="1">CSD_Detail_by_Geog_Ref!N119</f>
        <v>NA</v>
      </c>
      <c r="O123" s="97" t="str">
        <f ca="1">CSD_Detail_by_Geog_Ref!O119</f>
        <v>NA</v>
      </c>
      <c r="P123" s="210">
        <f ca="1">CSD_Detail_by_Geog_Ref!Q119</f>
        <v>0</v>
      </c>
      <c r="Q123" s="96" t="str">
        <f ca="1">CSD_Detail_by_Geog_Ref!R119</f>
        <v>NA</v>
      </c>
      <c r="R123" s="96" t="str">
        <f ca="1">CSD_Detail_by_Geog_Ref!S119</f>
        <v>NA</v>
      </c>
      <c r="S123" s="97" t="str">
        <f ca="1">CSD_Detail_by_Geog_Ref!T119</f>
        <v>NA</v>
      </c>
    </row>
    <row r="124" spans="1:19" ht="14.1" customHeight="1" outlineLevel="1" x14ac:dyDescent="0.2">
      <c r="A124" s="317"/>
      <c r="B124" s="255" t="s">
        <v>146</v>
      </c>
      <c r="C124" s="255" t="s">
        <v>718</v>
      </c>
      <c r="D124" s="210">
        <f ca="1">CSD_Detail_by_Geog_Ref!B120</f>
        <v>0</v>
      </c>
      <c r="E124" s="96" t="str">
        <f ca="1">CSD_Detail_by_Geog_Ref!C120</f>
        <v>NA</v>
      </c>
      <c r="F124" s="96" t="str">
        <f ca="1">CSD_Detail_by_Geog_Ref!D120</f>
        <v>NA</v>
      </c>
      <c r="G124" s="97" t="str">
        <f ca="1">CSD_Detail_by_Geog_Ref!E120</f>
        <v>NA</v>
      </c>
      <c r="H124" s="210">
        <f ca="1">CSD_Detail_by_Geog_Ref!G120</f>
        <v>0</v>
      </c>
      <c r="I124" s="96" t="str">
        <f ca="1">CSD_Detail_by_Geog_Ref!H120</f>
        <v>NA</v>
      </c>
      <c r="J124" s="96" t="str">
        <f ca="1">CSD_Detail_by_Geog_Ref!I120</f>
        <v>NA</v>
      </c>
      <c r="K124" s="97" t="str">
        <f ca="1">CSD_Detail_by_Geog_Ref!J120</f>
        <v>NA</v>
      </c>
      <c r="L124" s="210">
        <f ca="1">CSD_Detail_by_Geog_Ref!L120</f>
        <v>0</v>
      </c>
      <c r="M124" s="96" t="str">
        <f ca="1">CSD_Detail_by_Geog_Ref!M120</f>
        <v>NA</v>
      </c>
      <c r="N124" s="96" t="str">
        <f ca="1">CSD_Detail_by_Geog_Ref!N120</f>
        <v>NA</v>
      </c>
      <c r="O124" s="97" t="str">
        <f ca="1">CSD_Detail_by_Geog_Ref!O120</f>
        <v>NA</v>
      </c>
      <c r="P124" s="210">
        <f ca="1">CSD_Detail_by_Geog_Ref!Q120</f>
        <v>0</v>
      </c>
      <c r="Q124" s="96" t="str">
        <f ca="1">CSD_Detail_by_Geog_Ref!R120</f>
        <v>NA</v>
      </c>
      <c r="R124" s="96" t="str">
        <f ca="1">CSD_Detail_by_Geog_Ref!S120</f>
        <v>NA</v>
      </c>
      <c r="S124" s="97" t="str">
        <f ca="1">CSD_Detail_by_Geog_Ref!T120</f>
        <v>NA</v>
      </c>
    </row>
    <row r="125" spans="1:19" ht="14.1" customHeight="1" x14ac:dyDescent="0.2">
      <c r="A125" s="317"/>
      <c r="B125" s="252" t="s">
        <v>147</v>
      </c>
      <c r="C125" s="252" t="s">
        <v>719</v>
      </c>
      <c r="D125" s="210">
        <f ca="1">CSD_Detail_by_Geog_Ref!B121</f>
        <v>0</v>
      </c>
      <c r="E125" s="96" t="str">
        <f ca="1">CSD_Detail_by_Geog_Ref!C121</f>
        <v>NA</v>
      </c>
      <c r="F125" s="96" t="str">
        <f ca="1">CSD_Detail_by_Geog_Ref!D121</f>
        <v>NA</v>
      </c>
      <c r="G125" s="97" t="str">
        <f ca="1">CSD_Detail_by_Geog_Ref!E121</f>
        <v>NA</v>
      </c>
      <c r="H125" s="210">
        <f ca="1">CSD_Detail_by_Geog_Ref!G121</f>
        <v>0</v>
      </c>
      <c r="I125" s="96" t="str">
        <f ca="1">CSD_Detail_by_Geog_Ref!H121</f>
        <v>NA</v>
      </c>
      <c r="J125" s="96" t="str">
        <f ca="1">CSD_Detail_by_Geog_Ref!I121</f>
        <v>NA</v>
      </c>
      <c r="K125" s="97" t="str">
        <f ca="1">CSD_Detail_by_Geog_Ref!J121</f>
        <v>NA</v>
      </c>
      <c r="L125" s="210">
        <f ca="1">CSD_Detail_by_Geog_Ref!L121</f>
        <v>0</v>
      </c>
      <c r="M125" s="96" t="str">
        <f ca="1">CSD_Detail_by_Geog_Ref!M121</f>
        <v>NA</v>
      </c>
      <c r="N125" s="96" t="str">
        <f ca="1">CSD_Detail_by_Geog_Ref!N121</f>
        <v>NA</v>
      </c>
      <c r="O125" s="97" t="str">
        <f ca="1">CSD_Detail_by_Geog_Ref!O121</f>
        <v>NA</v>
      </c>
      <c r="P125" s="210">
        <f ca="1">CSD_Detail_by_Geog_Ref!Q121</f>
        <v>0</v>
      </c>
      <c r="Q125" s="96" t="str">
        <f ca="1">CSD_Detail_by_Geog_Ref!R121</f>
        <v>NA</v>
      </c>
      <c r="R125" s="96" t="str">
        <f ca="1">CSD_Detail_by_Geog_Ref!S121</f>
        <v>NA</v>
      </c>
      <c r="S125" s="97" t="str">
        <f ca="1">CSD_Detail_by_Geog_Ref!T121</f>
        <v>NA</v>
      </c>
    </row>
    <row r="126" spans="1:19" ht="14.1" customHeight="1" x14ac:dyDescent="0.2">
      <c r="A126" s="317"/>
      <c r="B126" s="252" t="s">
        <v>148</v>
      </c>
      <c r="C126" s="252" t="s">
        <v>720</v>
      </c>
      <c r="D126" s="210">
        <f ca="1">CSD_Detail_by_Geog_Ref!B122</f>
        <v>0</v>
      </c>
      <c r="E126" s="96" t="str">
        <f ca="1">CSD_Detail_by_Geog_Ref!C122</f>
        <v>NA</v>
      </c>
      <c r="F126" s="96" t="str">
        <f ca="1">CSD_Detail_by_Geog_Ref!D122</f>
        <v>NA</v>
      </c>
      <c r="G126" s="97" t="str">
        <f ca="1">CSD_Detail_by_Geog_Ref!E122</f>
        <v>NA</v>
      </c>
      <c r="H126" s="210">
        <f ca="1">CSD_Detail_by_Geog_Ref!G122</f>
        <v>0</v>
      </c>
      <c r="I126" s="96" t="str">
        <f ca="1">CSD_Detail_by_Geog_Ref!H122</f>
        <v>NA</v>
      </c>
      <c r="J126" s="96" t="str">
        <f ca="1">CSD_Detail_by_Geog_Ref!I122</f>
        <v>NA</v>
      </c>
      <c r="K126" s="97" t="str">
        <f ca="1">CSD_Detail_by_Geog_Ref!J122</f>
        <v>NA</v>
      </c>
      <c r="L126" s="210">
        <f ca="1">CSD_Detail_by_Geog_Ref!L122</f>
        <v>0</v>
      </c>
      <c r="M126" s="96" t="str">
        <f ca="1">CSD_Detail_by_Geog_Ref!M122</f>
        <v>NA</v>
      </c>
      <c r="N126" s="96" t="str">
        <f ca="1">CSD_Detail_by_Geog_Ref!N122</f>
        <v>NA</v>
      </c>
      <c r="O126" s="97" t="str">
        <f ca="1">CSD_Detail_by_Geog_Ref!O122</f>
        <v>NA</v>
      </c>
      <c r="P126" s="210">
        <f ca="1">CSD_Detail_by_Geog_Ref!Q122</f>
        <v>0</v>
      </c>
      <c r="Q126" s="96" t="str">
        <f ca="1">CSD_Detail_by_Geog_Ref!R122</f>
        <v>NA</v>
      </c>
      <c r="R126" s="96" t="str">
        <f ca="1">CSD_Detail_by_Geog_Ref!S122</f>
        <v>NA</v>
      </c>
      <c r="S126" s="97" t="str">
        <f ca="1">CSD_Detail_by_Geog_Ref!T122</f>
        <v>NA</v>
      </c>
    </row>
    <row r="127" spans="1:19" ht="14.1" customHeight="1" outlineLevel="1" x14ac:dyDescent="0.2">
      <c r="A127" s="317"/>
      <c r="B127" s="255" t="s">
        <v>149</v>
      </c>
      <c r="C127" s="255" t="s">
        <v>721</v>
      </c>
      <c r="D127" s="210">
        <f ca="1">CSD_Detail_by_Geog_Ref!B123</f>
        <v>0</v>
      </c>
      <c r="E127" s="96" t="str">
        <f ca="1">CSD_Detail_by_Geog_Ref!C123</f>
        <v>NA</v>
      </c>
      <c r="F127" s="96" t="str">
        <f ca="1">CSD_Detail_by_Geog_Ref!D123</f>
        <v>NA</v>
      </c>
      <c r="G127" s="97" t="str">
        <f ca="1">CSD_Detail_by_Geog_Ref!E123</f>
        <v>NA</v>
      </c>
      <c r="H127" s="210">
        <f ca="1">CSD_Detail_by_Geog_Ref!G123</f>
        <v>0</v>
      </c>
      <c r="I127" s="96" t="str">
        <f ca="1">CSD_Detail_by_Geog_Ref!H123</f>
        <v>NA</v>
      </c>
      <c r="J127" s="96" t="str">
        <f ca="1">CSD_Detail_by_Geog_Ref!I123</f>
        <v>NA</v>
      </c>
      <c r="K127" s="97" t="str">
        <f ca="1">CSD_Detail_by_Geog_Ref!J123</f>
        <v>NA</v>
      </c>
      <c r="L127" s="210">
        <f ca="1">CSD_Detail_by_Geog_Ref!L123</f>
        <v>0</v>
      </c>
      <c r="M127" s="96" t="str">
        <f ca="1">CSD_Detail_by_Geog_Ref!M123</f>
        <v>NA</v>
      </c>
      <c r="N127" s="96" t="str">
        <f ca="1">CSD_Detail_by_Geog_Ref!N123</f>
        <v>NA</v>
      </c>
      <c r="O127" s="97" t="str">
        <f ca="1">CSD_Detail_by_Geog_Ref!O123</f>
        <v>NA</v>
      </c>
      <c r="P127" s="210">
        <f ca="1">CSD_Detail_by_Geog_Ref!Q123</f>
        <v>0</v>
      </c>
      <c r="Q127" s="96" t="str">
        <f ca="1">CSD_Detail_by_Geog_Ref!R123</f>
        <v>NA</v>
      </c>
      <c r="R127" s="96" t="str">
        <f ca="1">CSD_Detail_by_Geog_Ref!S123</f>
        <v>NA</v>
      </c>
      <c r="S127" s="97" t="str">
        <f ca="1">CSD_Detail_by_Geog_Ref!T123</f>
        <v>NA</v>
      </c>
    </row>
    <row r="128" spans="1:19" ht="14.1" customHeight="1" x14ac:dyDescent="0.2">
      <c r="A128" s="317"/>
      <c r="B128" s="254" t="s">
        <v>150</v>
      </c>
      <c r="C128" s="254" t="s">
        <v>722</v>
      </c>
      <c r="D128" s="210">
        <f ca="1">CSD_Detail_by_Geog_Ref!B124</f>
        <v>0</v>
      </c>
      <c r="E128" s="96" t="str">
        <f ca="1">CSD_Detail_by_Geog_Ref!C124</f>
        <v>NA</v>
      </c>
      <c r="F128" s="96" t="str">
        <f ca="1">CSD_Detail_by_Geog_Ref!D124</f>
        <v>NA</v>
      </c>
      <c r="G128" s="97" t="str">
        <f ca="1">CSD_Detail_by_Geog_Ref!E124</f>
        <v>NA</v>
      </c>
      <c r="H128" s="210">
        <f ca="1">CSD_Detail_by_Geog_Ref!G124</f>
        <v>0</v>
      </c>
      <c r="I128" s="96" t="str">
        <f ca="1">CSD_Detail_by_Geog_Ref!H124</f>
        <v>NA</v>
      </c>
      <c r="J128" s="96" t="str">
        <f ca="1">CSD_Detail_by_Geog_Ref!I124</f>
        <v>NA</v>
      </c>
      <c r="K128" s="97" t="str">
        <f ca="1">CSD_Detail_by_Geog_Ref!J124</f>
        <v>NA</v>
      </c>
      <c r="L128" s="210">
        <f ca="1">CSD_Detail_by_Geog_Ref!L124</f>
        <v>0</v>
      </c>
      <c r="M128" s="96" t="str">
        <f ca="1">CSD_Detail_by_Geog_Ref!M124</f>
        <v>NA</v>
      </c>
      <c r="N128" s="96" t="str">
        <f ca="1">CSD_Detail_by_Geog_Ref!N124</f>
        <v>NA</v>
      </c>
      <c r="O128" s="97" t="str">
        <f ca="1">CSD_Detail_by_Geog_Ref!O124</f>
        <v>NA</v>
      </c>
      <c r="P128" s="210">
        <f ca="1">CSD_Detail_by_Geog_Ref!Q124</f>
        <v>0</v>
      </c>
      <c r="Q128" s="96" t="str">
        <f ca="1">CSD_Detail_by_Geog_Ref!R124</f>
        <v>NA</v>
      </c>
      <c r="R128" s="96" t="str">
        <f ca="1">CSD_Detail_by_Geog_Ref!S124</f>
        <v>NA</v>
      </c>
      <c r="S128" s="97" t="str">
        <f ca="1">CSD_Detail_by_Geog_Ref!T124</f>
        <v>NA</v>
      </c>
    </row>
    <row r="129" spans="1:31" ht="14.1" customHeight="1" x14ac:dyDescent="0.2">
      <c r="A129" s="317"/>
      <c r="B129" s="252" t="s">
        <v>537</v>
      </c>
      <c r="C129" s="252" t="s">
        <v>723</v>
      </c>
      <c r="D129" s="210">
        <f ca="1">CSD_Detail_by_Geog_Ref!B125</f>
        <v>0</v>
      </c>
      <c r="E129" s="96" t="str">
        <f ca="1">CSD_Detail_by_Geog_Ref!C125</f>
        <v>NA</v>
      </c>
      <c r="F129" s="96" t="str">
        <f ca="1">CSD_Detail_by_Geog_Ref!D125</f>
        <v>NA</v>
      </c>
      <c r="G129" s="97" t="str">
        <f ca="1">CSD_Detail_by_Geog_Ref!E125</f>
        <v>NA</v>
      </c>
      <c r="H129" s="210">
        <f ca="1">CSD_Detail_by_Geog_Ref!G125</f>
        <v>0</v>
      </c>
      <c r="I129" s="96" t="str">
        <f ca="1">CSD_Detail_by_Geog_Ref!H125</f>
        <v>NA</v>
      </c>
      <c r="J129" s="96" t="str">
        <f ca="1">CSD_Detail_by_Geog_Ref!I125</f>
        <v>NA</v>
      </c>
      <c r="K129" s="97" t="str">
        <f ca="1">CSD_Detail_by_Geog_Ref!J125</f>
        <v>NA</v>
      </c>
      <c r="L129" s="210">
        <f ca="1">CSD_Detail_by_Geog_Ref!L125</f>
        <v>0</v>
      </c>
      <c r="M129" s="96" t="str">
        <f ca="1">CSD_Detail_by_Geog_Ref!M125</f>
        <v>NA</v>
      </c>
      <c r="N129" s="96" t="str">
        <f ca="1">CSD_Detail_by_Geog_Ref!N125</f>
        <v>NA</v>
      </c>
      <c r="O129" s="97" t="str">
        <f ca="1">CSD_Detail_by_Geog_Ref!O125</f>
        <v>NA</v>
      </c>
      <c r="P129" s="210">
        <f ca="1">CSD_Detail_by_Geog_Ref!Q125</f>
        <v>0</v>
      </c>
      <c r="Q129" s="96" t="str">
        <f ca="1">CSD_Detail_by_Geog_Ref!R125</f>
        <v>NA</v>
      </c>
      <c r="R129" s="96" t="str">
        <f ca="1">CSD_Detail_by_Geog_Ref!S125</f>
        <v>NA</v>
      </c>
      <c r="S129" s="97" t="str">
        <f ca="1">CSD_Detail_by_Geog_Ref!T125</f>
        <v>NA</v>
      </c>
    </row>
    <row r="130" spans="1:31" ht="14.1" customHeight="1" x14ac:dyDescent="0.2">
      <c r="A130" s="317"/>
      <c r="B130" s="252" t="s">
        <v>151</v>
      </c>
      <c r="C130" s="252" t="s">
        <v>724</v>
      </c>
      <c r="D130" s="210">
        <f ca="1">CSD_Detail_by_Geog_Ref!B126</f>
        <v>0</v>
      </c>
      <c r="E130" s="96" t="str">
        <f ca="1">CSD_Detail_by_Geog_Ref!C126</f>
        <v>NA</v>
      </c>
      <c r="F130" s="96" t="str">
        <f ca="1">CSD_Detail_by_Geog_Ref!D126</f>
        <v>NA</v>
      </c>
      <c r="G130" s="97" t="str">
        <f ca="1">CSD_Detail_by_Geog_Ref!E126</f>
        <v>NA</v>
      </c>
      <c r="H130" s="210">
        <f ca="1">CSD_Detail_by_Geog_Ref!G126</f>
        <v>0</v>
      </c>
      <c r="I130" s="96" t="str">
        <f ca="1">CSD_Detail_by_Geog_Ref!H126</f>
        <v>NA</v>
      </c>
      <c r="J130" s="96" t="str">
        <f ca="1">CSD_Detail_by_Geog_Ref!I126</f>
        <v>NA</v>
      </c>
      <c r="K130" s="97" t="str">
        <f ca="1">CSD_Detail_by_Geog_Ref!J126</f>
        <v>NA</v>
      </c>
      <c r="L130" s="210">
        <f ca="1">CSD_Detail_by_Geog_Ref!L126</f>
        <v>0</v>
      </c>
      <c r="M130" s="96" t="str">
        <f ca="1">CSD_Detail_by_Geog_Ref!M126</f>
        <v>NA</v>
      </c>
      <c r="N130" s="96" t="str">
        <f ca="1">CSD_Detail_by_Geog_Ref!N126</f>
        <v>NA</v>
      </c>
      <c r="O130" s="97" t="str">
        <f ca="1">CSD_Detail_by_Geog_Ref!O126</f>
        <v>NA</v>
      </c>
      <c r="P130" s="210">
        <f ca="1">CSD_Detail_by_Geog_Ref!Q126</f>
        <v>0</v>
      </c>
      <c r="Q130" s="96" t="str">
        <f ca="1">CSD_Detail_by_Geog_Ref!R126</f>
        <v>NA</v>
      </c>
      <c r="R130" s="96" t="str">
        <f ca="1">CSD_Detail_by_Geog_Ref!S126</f>
        <v>NA</v>
      </c>
      <c r="S130" s="97" t="str">
        <f ca="1">CSD_Detail_by_Geog_Ref!T126</f>
        <v>NA</v>
      </c>
    </row>
    <row r="131" spans="1:31" ht="14.1" customHeight="1" x14ac:dyDescent="0.2">
      <c r="A131" s="317"/>
      <c r="B131" s="252" t="s">
        <v>152</v>
      </c>
      <c r="C131" s="252" t="s">
        <v>725</v>
      </c>
      <c r="D131" s="210">
        <f ca="1">CSD_Detail_by_Geog_Ref!B127</f>
        <v>0</v>
      </c>
      <c r="E131" s="96" t="str">
        <f ca="1">CSD_Detail_by_Geog_Ref!C127</f>
        <v>NA</v>
      </c>
      <c r="F131" s="96" t="str">
        <f ca="1">CSD_Detail_by_Geog_Ref!D127</f>
        <v>NA</v>
      </c>
      <c r="G131" s="97" t="str">
        <f ca="1">CSD_Detail_by_Geog_Ref!E127</f>
        <v>NA</v>
      </c>
      <c r="H131" s="210">
        <f ca="1">CSD_Detail_by_Geog_Ref!G127</f>
        <v>0</v>
      </c>
      <c r="I131" s="96" t="str">
        <f ca="1">CSD_Detail_by_Geog_Ref!H127</f>
        <v>NA</v>
      </c>
      <c r="J131" s="96" t="str">
        <f ca="1">CSD_Detail_by_Geog_Ref!I127</f>
        <v>NA</v>
      </c>
      <c r="K131" s="97" t="str">
        <f ca="1">CSD_Detail_by_Geog_Ref!J127</f>
        <v>NA</v>
      </c>
      <c r="L131" s="210">
        <f ca="1">CSD_Detail_by_Geog_Ref!L127</f>
        <v>0</v>
      </c>
      <c r="M131" s="96" t="str">
        <f ca="1">CSD_Detail_by_Geog_Ref!M127</f>
        <v>NA</v>
      </c>
      <c r="N131" s="96" t="str">
        <f ca="1">CSD_Detail_by_Geog_Ref!N127</f>
        <v>NA</v>
      </c>
      <c r="O131" s="97" t="str">
        <f ca="1">CSD_Detail_by_Geog_Ref!O127</f>
        <v>NA</v>
      </c>
      <c r="P131" s="210">
        <f ca="1">CSD_Detail_by_Geog_Ref!Q127</f>
        <v>0</v>
      </c>
      <c r="Q131" s="96" t="str">
        <f ca="1">CSD_Detail_by_Geog_Ref!R127</f>
        <v>NA</v>
      </c>
      <c r="R131" s="96" t="str">
        <f ca="1">CSD_Detail_by_Geog_Ref!S127</f>
        <v>NA</v>
      </c>
      <c r="S131" s="97" t="str">
        <f ca="1">CSD_Detail_by_Geog_Ref!T127</f>
        <v>NA</v>
      </c>
    </row>
    <row r="132" spans="1:31" s="71" customFormat="1" ht="14.1" customHeight="1" outlineLevel="1" x14ac:dyDescent="0.2">
      <c r="A132" s="317"/>
      <c r="B132" s="255" t="s">
        <v>538</v>
      </c>
      <c r="C132" s="255" t="s">
        <v>726</v>
      </c>
      <c r="D132" s="210">
        <f ca="1">CSD_Detail_by_Geog_Ref!B128</f>
        <v>0</v>
      </c>
      <c r="E132" s="96" t="str">
        <f ca="1">CSD_Detail_by_Geog_Ref!C128</f>
        <v>NA</v>
      </c>
      <c r="F132" s="96" t="str">
        <f ca="1">CSD_Detail_by_Geog_Ref!D128</f>
        <v>NA</v>
      </c>
      <c r="G132" s="97" t="str">
        <f ca="1">CSD_Detail_by_Geog_Ref!E128</f>
        <v>NA</v>
      </c>
      <c r="H132" s="210">
        <f ca="1">CSD_Detail_by_Geog_Ref!G128</f>
        <v>0</v>
      </c>
      <c r="I132" s="96" t="str">
        <f ca="1">CSD_Detail_by_Geog_Ref!H128</f>
        <v>NA</v>
      </c>
      <c r="J132" s="96" t="str">
        <f ca="1">CSD_Detail_by_Geog_Ref!I128</f>
        <v>NA</v>
      </c>
      <c r="K132" s="97" t="str">
        <f ca="1">CSD_Detail_by_Geog_Ref!J128</f>
        <v>NA</v>
      </c>
      <c r="L132" s="210">
        <f ca="1">CSD_Detail_by_Geog_Ref!L128</f>
        <v>0</v>
      </c>
      <c r="M132" s="96" t="str">
        <f ca="1">CSD_Detail_by_Geog_Ref!M128</f>
        <v>NA</v>
      </c>
      <c r="N132" s="96" t="str">
        <f ca="1">CSD_Detail_by_Geog_Ref!N128</f>
        <v>NA</v>
      </c>
      <c r="O132" s="97" t="str">
        <f ca="1">CSD_Detail_by_Geog_Ref!O128</f>
        <v>NA</v>
      </c>
      <c r="P132" s="210">
        <f ca="1">CSD_Detail_by_Geog_Ref!Q128</f>
        <v>0</v>
      </c>
      <c r="Q132" s="96" t="str">
        <f ca="1">CSD_Detail_by_Geog_Ref!R128</f>
        <v>NA</v>
      </c>
      <c r="R132" s="96" t="str">
        <f ca="1">CSD_Detail_by_Geog_Ref!S128</f>
        <v>NA</v>
      </c>
      <c r="S132" s="97" t="str">
        <f ca="1">CSD_Detail_by_Geog_Ref!T128</f>
        <v>NA</v>
      </c>
      <c r="T132" s="70"/>
      <c r="U132" s="70"/>
      <c r="V132" s="70"/>
      <c r="AA132" s="72"/>
      <c r="AB132" s="72"/>
      <c r="AC132" s="72"/>
      <c r="AD132" s="72"/>
      <c r="AE132" s="72"/>
    </row>
    <row r="133" spans="1:31" s="71" customFormat="1" ht="14.1" customHeight="1" x14ac:dyDescent="0.2">
      <c r="A133" s="318"/>
      <c r="B133" s="252" t="s">
        <v>153</v>
      </c>
      <c r="C133" s="252" t="s">
        <v>727</v>
      </c>
      <c r="D133" s="210">
        <f ca="1">CSD_Detail_by_Geog_Ref!B129</f>
        <v>0</v>
      </c>
      <c r="E133" s="96" t="str">
        <f ca="1">CSD_Detail_by_Geog_Ref!C129</f>
        <v>NA</v>
      </c>
      <c r="F133" s="96" t="str">
        <f ca="1">CSD_Detail_by_Geog_Ref!D129</f>
        <v>NA</v>
      </c>
      <c r="G133" s="97" t="str">
        <f ca="1">CSD_Detail_by_Geog_Ref!E129</f>
        <v>NA</v>
      </c>
      <c r="H133" s="210">
        <f ca="1">CSD_Detail_by_Geog_Ref!G129</f>
        <v>0</v>
      </c>
      <c r="I133" s="96" t="str">
        <f ca="1">CSD_Detail_by_Geog_Ref!H129</f>
        <v>NA</v>
      </c>
      <c r="J133" s="96" t="str">
        <f ca="1">CSD_Detail_by_Geog_Ref!I129</f>
        <v>NA</v>
      </c>
      <c r="K133" s="97" t="str">
        <f ca="1">CSD_Detail_by_Geog_Ref!J129</f>
        <v>NA</v>
      </c>
      <c r="L133" s="210">
        <f ca="1">CSD_Detail_by_Geog_Ref!L129</f>
        <v>0</v>
      </c>
      <c r="M133" s="96" t="str">
        <f ca="1">CSD_Detail_by_Geog_Ref!M129</f>
        <v>NA</v>
      </c>
      <c r="N133" s="96" t="str">
        <f ca="1">CSD_Detail_by_Geog_Ref!N129</f>
        <v>NA</v>
      </c>
      <c r="O133" s="97" t="str">
        <f ca="1">CSD_Detail_by_Geog_Ref!O129</f>
        <v>NA</v>
      </c>
      <c r="P133" s="210">
        <f ca="1">CSD_Detail_by_Geog_Ref!Q129</f>
        <v>0</v>
      </c>
      <c r="Q133" s="96" t="str">
        <f ca="1">CSD_Detail_by_Geog_Ref!R129</f>
        <v>NA</v>
      </c>
      <c r="R133" s="96" t="str">
        <f ca="1">CSD_Detail_by_Geog_Ref!S129</f>
        <v>NA</v>
      </c>
      <c r="S133" s="97" t="str">
        <f ca="1">CSD_Detail_by_Geog_Ref!T129</f>
        <v>NA</v>
      </c>
      <c r="T133" s="70"/>
      <c r="U133" s="70"/>
      <c r="V133" s="70"/>
      <c r="AA133" s="72"/>
      <c r="AB133" s="72"/>
      <c r="AC133" s="72"/>
      <c r="AD133" s="72"/>
      <c r="AE133" s="72"/>
    </row>
    <row r="134" spans="1:31" s="71" customFormat="1" ht="14.1" customHeight="1" x14ac:dyDescent="0.2">
      <c r="A134" s="318"/>
      <c r="B134" s="252" t="s">
        <v>154</v>
      </c>
      <c r="C134" s="252" t="s">
        <v>728</v>
      </c>
      <c r="D134" s="210">
        <f ca="1">CSD_Detail_by_Geog_Ref!B130</f>
        <v>0</v>
      </c>
      <c r="E134" s="96" t="str">
        <f ca="1">CSD_Detail_by_Geog_Ref!C130</f>
        <v>NA</v>
      </c>
      <c r="F134" s="96" t="str">
        <f ca="1">CSD_Detail_by_Geog_Ref!D130</f>
        <v>NA</v>
      </c>
      <c r="G134" s="97" t="str">
        <f ca="1">CSD_Detail_by_Geog_Ref!E130</f>
        <v>NA</v>
      </c>
      <c r="H134" s="210">
        <f ca="1">CSD_Detail_by_Geog_Ref!G130</f>
        <v>0</v>
      </c>
      <c r="I134" s="96" t="str">
        <f ca="1">CSD_Detail_by_Geog_Ref!H130</f>
        <v>NA</v>
      </c>
      <c r="J134" s="96" t="str">
        <f ca="1">CSD_Detail_by_Geog_Ref!I130</f>
        <v>NA</v>
      </c>
      <c r="K134" s="97" t="str">
        <f ca="1">CSD_Detail_by_Geog_Ref!J130</f>
        <v>NA</v>
      </c>
      <c r="L134" s="210">
        <f ca="1">CSD_Detail_by_Geog_Ref!L130</f>
        <v>0</v>
      </c>
      <c r="M134" s="96" t="str">
        <f ca="1">CSD_Detail_by_Geog_Ref!M130</f>
        <v>NA</v>
      </c>
      <c r="N134" s="96" t="str">
        <f ca="1">CSD_Detail_by_Geog_Ref!N130</f>
        <v>NA</v>
      </c>
      <c r="O134" s="97" t="str">
        <f ca="1">CSD_Detail_by_Geog_Ref!O130</f>
        <v>NA</v>
      </c>
      <c r="P134" s="210">
        <f ca="1">CSD_Detail_by_Geog_Ref!Q130</f>
        <v>0</v>
      </c>
      <c r="Q134" s="96" t="str">
        <f ca="1">CSD_Detail_by_Geog_Ref!R130</f>
        <v>NA</v>
      </c>
      <c r="R134" s="96" t="str">
        <f ca="1">CSD_Detail_by_Geog_Ref!S130</f>
        <v>NA</v>
      </c>
      <c r="S134" s="97" t="str">
        <f ca="1">CSD_Detail_by_Geog_Ref!T130</f>
        <v>NA</v>
      </c>
      <c r="T134" s="70"/>
      <c r="U134" s="70"/>
      <c r="V134" s="70"/>
      <c r="AA134" s="72"/>
      <c r="AB134" s="72"/>
      <c r="AC134" s="72"/>
      <c r="AD134" s="72"/>
      <c r="AE134" s="72"/>
    </row>
    <row r="135" spans="1:31" s="71" customFormat="1" ht="14.1" customHeight="1" x14ac:dyDescent="0.2">
      <c r="A135" s="318"/>
      <c r="B135" s="252" t="s">
        <v>155</v>
      </c>
      <c r="C135" s="252" t="s">
        <v>729</v>
      </c>
      <c r="D135" s="210">
        <f ca="1">CSD_Detail_by_Geog_Ref!B131</f>
        <v>0</v>
      </c>
      <c r="E135" s="96" t="str">
        <f ca="1">CSD_Detail_by_Geog_Ref!C131</f>
        <v>NA</v>
      </c>
      <c r="F135" s="96" t="str">
        <f ca="1">CSD_Detail_by_Geog_Ref!D131</f>
        <v>NA</v>
      </c>
      <c r="G135" s="101" t="str">
        <f ca="1">CSD_Detail_by_Geog_Ref!E131</f>
        <v>NA</v>
      </c>
      <c r="H135" s="210">
        <f ca="1">CSD_Detail_by_Geog_Ref!G131</f>
        <v>0</v>
      </c>
      <c r="I135" s="96" t="str">
        <f ca="1">CSD_Detail_by_Geog_Ref!H131</f>
        <v>NA</v>
      </c>
      <c r="J135" s="96" t="str">
        <f ca="1">CSD_Detail_by_Geog_Ref!I131</f>
        <v>NA</v>
      </c>
      <c r="K135" s="101" t="str">
        <f ca="1">CSD_Detail_by_Geog_Ref!J131</f>
        <v>NA</v>
      </c>
      <c r="L135" s="210">
        <f ca="1">CSD_Detail_by_Geog_Ref!L131</f>
        <v>0</v>
      </c>
      <c r="M135" s="96" t="str">
        <f ca="1">CSD_Detail_by_Geog_Ref!M131</f>
        <v>NA</v>
      </c>
      <c r="N135" s="96" t="str">
        <f ca="1">CSD_Detail_by_Geog_Ref!N131</f>
        <v>NA</v>
      </c>
      <c r="O135" s="101" t="str">
        <f ca="1">CSD_Detail_by_Geog_Ref!O131</f>
        <v>NA</v>
      </c>
      <c r="P135" s="210">
        <f ca="1">CSD_Detail_by_Geog_Ref!Q131</f>
        <v>0</v>
      </c>
      <c r="Q135" s="96" t="str">
        <f ca="1">CSD_Detail_by_Geog_Ref!R131</f>
        <v>NA</v>
      </c>
      <c r="R135" s="96" t="str">
        <f ca="1">CSD_Detail_by_Geog_Ref!S131</f>
        <v>NA</v>
      </c>
      <c r="S135" s="101" t="str">
        <f ca="1">CSD_Detail_by_Geog_Ref!T131</f>
        <v>NA</v>
      </c>
      <c r="T135" s="70"/>
      <c r="U135" s="70"/>
      <c r="V135" s="70"/>
      <c r="AA135" s="72"/>
      <c r="AB135" s="72"/>
      <c r="AC135" s="72"/>
      <c r="AD135" s="72"/>
      <c r="AE135" s="72"/>
    </row>
    <row r="136" spans="1:31" s="71" customFormat="1" ht="14.1" customHeight="1" x14ac:dyDescent="0.2">
      <c r="A136" s="315" t="s">
        <v>194</v>
      </c>
      <c r="B136" s="258" t="s">
        <v>30</v>
      </c>
      <c r="C136" s="265" t="s">
        <v>557</v>
      </c>
      <c r="D136" s="211">
        <f ca="1">CSD_Detail_by_Geog_Ref!B132</f>
        <v>0</v>
      </c>
      <c r="E136" s="102" t="str">
        <f ca="1">CSD_Detail_by_Geog_Ref!C132</f>
        <v>NA</v>
      </c>
      <c r="F136" s="102" t="str">
        <f ca="1">CSD_Detail_by_Geog_Ref!D132</f>
        <v>NA</v>
      </c>
      <c r="G136" s="101" t="str">
        <f ca="1">CSD_Detail_by_Geog_Ref!E132</f>
        <v>NA</v>
      </c>
      <c r="H136" s="211">
        <f ca="1">CSD_Detail_by_Geog_Ref!G132</f>
        <v>0</v>
      </c>
      <c r="I136" s="102" t="str">
        <f ca="1">CSD_Detail_by_Geog_Ref!H132</f>
        <v>NA</v>
      </c>
      <c r="J136" s="102" t="str">
        <f ca="1">CSD_Detail_by_Geog_Ref!I132</f>
        <v>NA</v>
      </c>
      <c r="K136" s="101" t="str">
        <f ca="1">CSD_Detail_by_Geog_Ref!J132</f>
        <v>NA</v>
      </c>
      <c r="L136" s="211">
        <f ca="1">CSD_Detail_by_Geog_Ref!L132</f>
        <v>0</v>
      </c>
      <c r="M136" s="102" t="str">
        <f ca="1">CSD_Detail_by_Geog_Ref!M132</f>
        <v>NA</v>
      </c>
      <c r="N136" s="102" t="str">
        <f ca="1">CSD_Detail_by_Geog_Ref!N132</f>
        <v>NA</v>
      </c>
      <c r="O136" s="101" t="str">
        <f ca="1">CSD_Detail_by_Geog_Ref!O132</f>
        <v>NA</v>
      </c>
      <c r="P136" s="211">
        <f ca="1">CSD_Detail_by_Geog_Ref!Q132</f>
        <v>0</v>
      </c>
      <c r="Q136" s="102" t="str">
        <f ca="1">CSD_Detail_by_Geog_Ref!R132</f>
        <v>NA</v>
      </c>
      <c r="R136" s="102" t="str">
        <f ca="1">CSD_Detail_by_Geog_Ref!S132</f>
        <v>NA</v>
      </c>
      <c r="S136" s="101" t="str">
        <f ca="1">CSD_Detail_by_Geog_Ref!T132</f>
        <v>NA</v>
      </c>
      <c r="T136" s="70"/>
      <c r="U136" s="70"/>
      <c r="V136" s="70"/>
      <c r="AA136" s="72"/>
      <c r="AB136" s="72"/>
      <c r="AC136" s="72"/>
      <c r="AD136" s="72"/>
      <c r="AE136" s="72"/>
    </row>
    <row r="137" spans="1:31" s="71" customFormat="1" ht="14.1" customHeight="1" x14ac:dyDescent="0.2">
      <c r="A137" s="316"/>
      <c r="B137" s="259" t="s">
        <v>156</v>
      </c>
      <c r="C137" s="259" t="s">
        <v>730</v>
      </c>
      <c r="D137" s="210">
        <f ca="1">CSD_Detail_by_Geog_Ref!B133</f>
        <v>0</v>
      </c>
      <c r="E137" s="96" t="str">
        <f ca="1">CSD_Detail_by_Geog_Ref!C133</f>
        <v>NA</v>
      </c>
      <c r="F137" s="96" t="str">
        <f ca="1">CSD_Detail_by_Geog_Ref!D133</f>
        <v>NA</v>
      </c>
      <c r="G137" s="97" t="str">
        <f ca="1">CSD_Detail_by_Geog_Ref!E133</f>
        <v>NA</v>
      </c>
      <c r="H137" s="210">
        <f ca="1">CSD_Detail_by_Geog_Ref!G133</f>
        <v>0</v>
      </c>
      <c r="I137" s="96" t="str">
        <f ca="1">CSD_Detail_by_Geog_Ref!H133</f>
        <v>NA</v>
      </c>
      <c r="J137" s="96" t="str">
        <f ca="1">CSD_Detail_by_Geog_Ref!I133</f>
        <v>NA</v>
      </c>
      <c r="K137" s="97" t="str">
        <f ca="1">CSD_Detail_by_Geog_Ref!J133</f>
        <v>NA</v>
      </c>
      <c r="L137" s="210">
        <f ca="1">CSD_Detail_by_Geog_Ref!L133</f>
        <v>0</v>
      </c>
      <c r="M137" s="96" t="str">
        <f ca="1">CSD_Detail_by_Geog_Ref!M133</f>
        <v>NA</v>
      </c>
      <c r="N137" s="96" t="str">
        <f ca="1">CSD_Detail_by_Geog_Ref!N133</f>
        <v>NA</v>
      </c>
      <c r="O137" s="97" t="str">
        <f ca="1">CSD_Detail_by_Geog_Ref!O133</f>
        <v>NA</v>
      </c>
      <c r="P137" s="210">
        <f ca="1">CSD_Detail_by_Geog_Ref!Q133</f>
        <v>0</v>
      </c>
      <c r="Q137" s="96" t="str">
        <f ca="1">CSD_Detail_by_Geog_Ref!R133</f>
        <v>NA</v>
      </c>
      <c r="R137" s="96" t="str">
        <f ca="1">CSD_Detail_by_Geog_Ref!S133</f>
        <v>NA</v>
      </c>
      <c r="S137" s="97" t="str">
        <f ca="1">CSD_Detail_by_Geog_Ref!T133</f>
        <v>NA</v>
      </c>
      <c r="T137" s="70"/>
      <c r="U137" s="70"/>
      <c r="V137" s="70"/>
      <c r="AA137" s="72"/>
      <c r="AB137" s="72"/>
      <c r="AC137" s="72"/>
      <c r="AD137" s="72"/>
      <c r="AE137" s="72"/>
    </row>
    <row r="138" spans="1:31" s="71" customFormat="1" ht="14.1" customHeight="1" x14ac:dyDescent="0.2">
      <c r="A138" s="316"/>
      <c r="B138" s="259" t="s">
        <v>167</v>
      </c>
      <c r="C138" s="259" t="s">
        <v>731</v>
      </c>
      <c r="D138" s="210">
        <f ca="1">CSD_Detail_by_Geog_Ref!B134</f>
        <v>0</v>
      </c>
      <c r="E138" s="96" t="str">
        <f ca="1">CSD_Detail_by_Geog_Ref!C134</f>
        <v>NA</v>
      </c>
      <c r="F138" s="96" t="str">
        <f ca="1">CSD_Detail_by_Geog_Ref!D134</f>
        <v>NA</v>
      </c>
      <c r="G138" s="97" t="str">
        <f ca="1">CSD_Detail_by_Geog_Ref!E134</f>
        <v>NA</v>
      </c>
      <c r="H138" s="210">
        <f ca="1">CSD_Detail_by_Geog_Ref!G134</f>
        <v>0</v>
      </c>
      <c r="I138" s="96" t="str">
        <f ca="1">CSD_Detail_by_Geog_Ref!H134</f>
        <v>NA</v>
      </c>
      <c r="J138" s="96" t="str">
        <f ca="1">CSD_Detail_by_Geog_Ref!I134</f>
        <v>NA</v>
      </c>
      <c r="K138" s="97" t="str">
        <f ca="1">CSD_Detail_by_Geog_Ref!J134</f>
        <v>NA</v>
      </c>
      <c r="L138" s="210">
        <f ca="1">CSD_Detail_by_Geog_Ref!L134</f>
        <v>0</v>
      </c>
      <c r="M138" s="96" t="str">
        <f ca="1">CSD_Detail_by_Geog_Ref!M134</f>
        <v>NA</v>
      </c>
      <c r="N138" s="96" t="str">
        <f ca="1">CSD_Detail_by_Geog_Ref!N134</f>
        <v>NA</v>
      </c>
      <c r="O138" s="97" t="str">
        <f ca="1">CSD_Detail_by_Geog_Ref!O134</f>
        <v>NA</v>
      </c>
      <c r="P138" s="210">
        <f ca="1">CSD_Detail_by_Geog_Ref!Q134</f>
        <v>0</v>
      </c>
      <c r="Q138" s="96" t="str">
        <f ca="1">CSD_Detail_by_Geog_Ref!R134</f>
        <v>NA</v>
      </c>
      <c r="R138" s="96" t="str">
        <f ca="1">CSD_Detail_by_Geog_Ref!S134</f>
        <v>NA</v>
      </c>
      <c r="S138" s="97" t="str">
        <f ca="1">CSD_Detail_by_Geog_Ref!T134</f>
        <v>NA</v>
      </c>
      <c r="T138" s="70"/>
      <c r="U138" s="70"/>
      <c r="V138" s="70"/>
      <c r="AA138" s="72"/>
      <c r="AB138" s="72"/>
      <c r="AC138" s="72"/>
      <c r="AD138" s="72"/>
      <c r="AE138" s="72"/>
    </row>
    <row r="139" spans="1:31" s="71" customFormat="1" ht="14.1" customHeight="1" x14ac:dyDescent="0.2">
      <c r="A139" s="316"/>
      <c r="B139" s="259" t="s">
        <v>173</v>
      </c>
      <c r="C139" s="259" t="s">
        <v>732</v>
      </c>
      <c r="D139" s="210">
        <f ca="1">CSD_Detail_by_Geog_Ref!B135</f>
        <v>0</v>
      </c>
      <c r="E139" s="96" t="str">
        <f ca="1">CSD_Detail_by_Geog_Ref!C135</f>
        <v>NA</v>
      </c>
      <c r="F139" s="96" t="str">
        <f ca="1">CSD_Detail_by_Geog_Ref!D135</f>
        <v>NA</v>
      </c>
      <c r="G139" s="97" t="str">
        <f ca="1">CSD_Detail_by_Geog_Ref!E135</f>
        <v>NA</v>
      </c>
      <c r="H139" s="210">
        <f ca="1">CSD_Detail_by_Geog_Ref!G135</f>
        <v>0</v>
      </c>
      <c r="I139" s="96" t="str">
        <f ca="1">CSD_Detail_by_Geog_Ref!H135</f>
        <v>NA</v>
      </c>
      <c r="J139" s="96" t="str">
        <f ca="1">CSD_Detail_by_Geog_Ref!I135</f>
        <v>NA</v>
      </c>
      <c r="K139" s="97" t="str">
        <f ca="1">CSD_Detail_by_Geog_Ref!J135</f>
        <v>NA</v>
      </c>
      <c r="L139" s="210">
        <f ca="1">CSD_Detail_by_Geog_Ref!L135</f>
        <v>0</v>
      </c>
      <c r="M139" s="96" t="str">
        <f ca="1">CSD_Detail_by_Geog_Ref!M135</f>
        <v>NA</v>
      </c>
      <c r="N139" s="96" t="str">
        <f ca="1">CSD_Detail_by_Geog_Ref!N135</f>
        <v>NA</v>
      </c>
      <c r="O139" s="97" t="str">
        <f ca="1">CSD_Detail_by_Geog_Ref!O135</f>
        <v>NA</v>
      </c>
      <c r="P139" s="210">
        <f ca="1">CSD_Detail_by_Geog_Ref!Q135</f>
        <v>0</v>
      </c>
      <c r="Q139" s="96" t="str">
        <f ca="1">CSD_Detail_by_Geog_Ref!R135</f>
        <v>NA</v>
      </c>
      <c r="R139" s="96" t="str">
        <f ca="1">CSD_Detail_by_Geog_Ref!S135</f>
        <v>NA</v>
      </c>
      <c r="S139" s="97" t="str">
        <f ca="1">CSD_Detail_by_Geog_Ref!T135</f>
        <v>NA</v>
      </c>
      <c r="T139" s="70"/>
      <c r="U139" s="70"/>
      <c r="V139" s="70"/>
      <c r="AA139" s="72"/>
      <c r="AB139" s="72"/>
      <c r="AC139" s="72"/>
      <c r="AD139" s="72"/>
      <c r="AE139" s="72"/>
    </row>
    <row r="140" spans="1:31" s="71" customFormat="1" ht="14.1" customHeight="1" x14ac:dyDescent="0.2">
      <c r="A140" s="316"/>
      <c r="B140" s="259" t="s">
        <v>176</v>
      </c>
      <c r="C140" s="259" t="s">
        <v>733</v>
      </c>
      <c r="D140" s="210">
        <f ca="1">CSD_Detail_by_Geog_Ref!B136</f>
        <v>0</v>
      </c>
      <c r="E140" s="96" t="str">
        <f ca="1">CSD_Detail_by_Geog_Ref!C136</f>
        <v>NA</v>
      </c>
      <c r="F140" s="96" t="str">
        <f ca="1">CSD_Detail_by_Geog_Ref!D136</f>
        <v>NA</v>
      </c>
      <c r="G140" s="97" t="str">
        <f ca="1">CSD_Detail_by_Geog_Ref!E136</f>
        <v>NA</v>
      </c>
      <c r="H140" s="210">
        <f ca="1">CSD_Detail_by_Geog_Ref!G136</f>
        <v>0</v>
      </c>
      <c r="I140" s="96" t="str">
        <f ca="1">CSD_Detail_by_Geog_Ref!H136</f>
        <v>NA</v>
      </c>
      <c r="J140" s="96" t="str">
        <f ca="1">CSD_Detail_by_Geog_Ref!I136</f>
        <v>NA</v>
      </c>
      <c r="K140" s="97" t="str">
        <f ca="1">CSD_Detail_by_Geog_Ref!J136</f>
        <v>NA</v>
      </c>
      <c r="L140" s="210">
        <f ca="1">CSD_Detail_by_Geog_Ref!L136</f>
        <v>0</v>
      </c>
      <c r="M140" s="96" t="str">
        <f ca="1">CSD_Detail_by_Geog_Ref!M136</f>
        <v>NA</v>
      </c>
      <c r="N140" s="96" t="str">
        <f ca="1">CSD_Detail_by_Geog_Ref!N136</f>
        <v>NA</v>
      </c>
      <c r="O140" s="97" t="str">
        <f ca="1">CSD_Detail_by_Geog_Ref!O136</f>
        <v>NA</v>
      </c>
      <c r="P140" s="210">
        <f ca="1">CSD_Detail_by_Geog_Ref!Q136</f>
        <v>0</v>
      </c>
      <c r="Q140" s="96" t="str">
        <f ca="1">CSD_Detail_by_Geog_Ref!R136</f>
        <v>NA</v>
      </c>
      <c r="R140" s="96" t="str">
        <f ca="1">CSD_Detail_by_Geog_Ref!S136</f>
        <v>NA</v>
      </c>
      <c r="S140" s="97" t="str">
        <f ca="1">CSD_Detail_by_Geog_Ref!T136</f>
        <v>NA</v>
      </c>
      <c r="T140" s="70"/>
      <c r="U140" s="70"/>
      <c r="V140" s="70"/>
      <c r="AA140" s="72"/>
      <c r="AB140" s="72"/>
      <c r="AC140" s="72"/>
      <c r="AD140" s="72"/>
      <c r="AE140" s="72"/>
    </row>
    <row r="141" spans="1:31" s="71" customFormat="1" ht="14.1" customHeight="1" x14ac:dyDescent="0.2">
      <c r="A141" s="316"/>
      <c r="B141" s="260" t="s">
        <v>179</v>
      </c>
      <c r="C141" s="260" t="s">
        <v>734</v>
      </c>
      <c r="D141" s="210">
        <f ca="1">CSD_Detail_by_Geog_Ref!B137</f>
        <v>0</v>
      </c>
      <c r="E141" s="96" t="str">
        <f ca="1">CSD_Detail_by_Geog_Ref!C137</f>
        <v>NA</v>
      </c>
      <c r="F141" s="96" t="str">
        <f ca="1">CSD_Detail_by_Geog_Ref!D137</f>
        <v>NA</v>
      </c>
      <c r="G141" s="97" t="str">
        <f ca="1">CSD_Detail_by_Geog_Ref!E137</f>
        <v>NA</v>
      </c>
      <c r="H141" s="210">
        <f ca="1">CSD_Detail_by_Geog_Ref!G137</f>
        <v>0</v>
      </c>
      <c r="I141" s="96" t="str">
        <f ca="1">CSD_Detail_by_Geog_Ref!H137</f>
        <v>NA</v>
      </c>
      <c r="J141" s="96" t="str">
        <f ca="1">CSD_Detail_by_Geog_Ref!I137</f>
        <v>NA</v>
      </c>
      <c r="K141" s="97" t="str">
        <f ca="1">CSD_Detail_by_Geog_Ref!J137</f>
        <v>NA</v>
      </c>
      <c r="L141" s="210">
        <f ca="1">CSD_Detail_by_Geog_Ref!L137</f>
        <v>0</v>
      </c>
      <c r="M141" s="96" t="str">
        <f ca="1">CSD_Detail_by_Geog_Ref!M137</f>
        <v>NA</v>
      </c>
      <c r="N141" s="96" t="str">
        <f ca="1">CSD_Detail_by_Geog_Ref!N137</f>
        <v>NA</v>
      </c>
      <c r="O141" s="97" t="str">
        <f ca="1">CSD_Detail_by_Geog_Ref!O137</f>
        <v>NA</v>
      </c>
      <c r="P141" s="210">
        <f ca="1">CSD_Detail_by_Geog_Ref!Q137</f>
        <v>0</v>
      </c>
      <c r="Q141" s="96" t="str">
        <f ca="1">CSD_Detail_by_Geog_Ref!R137</f>
        <v>NA</v>
      </c>
      <c r="R141" s="96" t="str">
        <f ca="1">CSD_Detail_by_Geog_Ref!S137</f>
        <v>NA</v>
      </c>
      <c r="S141" s="97" t="str">
        <f ca="1">CSD_Detail_by_Geog_Ref!T137</f>
        <v>NA</v>
      </c>
      <c r="T141" s="70"/>
      <c r="U141" s="70"/>
      <c r="V141" s="70"/>
      <c r="AA141" s="72"/>
      <c r="AB141" s="72"/>
      <c r="AC141" s="72"/>
      <c r="AD141" s="72"/>
      <c r="AE141" s="72"/>
    </row>
    <row r="142" spans="1:31" s="71" customFormat="1" ht="14.1" customHeight="1" x14ac:dyDescent="0.2">
      <c r="A142" s="316"/>
      <c r="B142" s="259" t="s">
        <v>180</v>
      </c>
      <c r="C142" s="259" t="s">
        <v>735</v>
      </c>
      <c r="D142" s="210">
        <f ca="1">CSD_Detail_by_Geog_Ref!B138</f>
        <v>0</v>
      </c>
      <c r="E142" s="96" t="str">
        <f ca="1">CSD_Detail_by_Geog_Ref!C138</f>
        <v>NA</v>
      </c>
      <c r="F142" s="96" t="str">
        <f ca="1">CSD_Detail_by_Geog_Ref!D138</f>
        <v>NA</v>
      </c>
      <c r="G142" s="97" t="str">
        <f ca="1">CSD_Detail_by_Geog_Ref!E138</f>
        <v>NA</v>
      </c>
      <c r="H142" s="210">
        <f ca="1">CSD_Detail_by_Geog_Ref!G138</f>
        <v>0</v>
      </c>
      <c r="I142" s="96" t="str">
        <f ca="1">CSD_Detail_by_Geog_Ref!H138</f>
        <v>NA</v>
      </c>
      <c r="J142" s="96" t="str">
        <f ca="1">CSD_Detail_by_Geog_Ref!I138</f>
        <v>NA</v>
      </c>
      <c r="K142" s="97" t="str">
        <f ca="1">CSD_Detail_by_Geog_Ref!J138</f>
        <v>NA</v>
      </c>
      <c r="L142" s="210">
        <f ca="1">CSD_Detail_by_Geog_Ref!L138</f>
        <v>0</v>
      </c>
      <c r="M142" s="96" t="str">
        <f ca="1">CSD_Detail_by_Geog_Ref!M138</f>
        <v>NA</v>
      </c>
      <c r="N142" s="96" t="str">
        <f ca="1">CSD_Detail_by_Geog_Ref!N138</f>
        <v>NA</v>
      </c>
      <c r="O142" s="97" t="str">
        <f ca="1">CSD_Detail_by_Geog_Ref!O138</f>
        <v>NA</v>
      </c>
      <c r="P142" s="210">
        <f ca="1">CSD_Detail_by_Geog_Ref!Q138</f>
        <v>0</v>
      </c>
      <c r="Q142" s="96" t="str">
        <f ca="1">CSD_Detail_by_Geog_Ref!R138</f>
        <v>NA</v>
      </c>
      <c r="R142" s="96" t="str">
        <f ca="1">CSD_Detail_by_Geog_Ref!S138</f>
        <v>NA</v>
      </c>
      <c r="S142" s="97" t="str">
        <f ca="1">CSD_Detail_by_Geog_Ref!T138</f>
        <v>NA</v>
      </c>
      <c r="T142" s="70"/>
      <c r="U142" s="70"/>
      <c r="V142" s="70"/>
      <c r="AA142" s="72"/>
      <c r="AB142" s="72"/>
      <c r="AC142" s="72"/>
      <c r="AD142" s="72"/>
      <c r="AE142" s="72"/>
    </row>
    <row r="143" spans="1:31" s="71" customFormat="1" ht="14.1" customHeight="1" x14ac:dyDescent="0.2">
      <c r="A143" s="316"/>
      <c r="B143" s="260" t="s">
        <v>250</v>
      </c>
      <c r="C143" s="260" t="s">
        <v>736</v>
      </c>
      <c r="D143" s="210">
        <f ca="1">CSD_Detail_by_Geog_Ref!B139</f>
        <v>0</v>
      </c>
      <c r="E143" s="96" t="str">
        <f ca="1">CSD_Detail_by_Geog_Ref!C139</f>
        <v>NA</v>
      </c>
      <c r="F143" s="96" t="str">
        <f ca="1">CSD_Detail_by_Geog_Ref!D139</f>
        <v>NA</v>
      </c>
      <c r="G143" s="97" t="str">
        <f ca="1">CSD_Detail_by_Geog_Ref!E139</f>
        <v>NA</v>
      </c>
      <c r="H143" s="210">
        <f ca="1">CSD_Detail_by_Geog_Ref!G139</f>
        <v>0</v>
      </c>
      <c r="I143" s="96" t="str">
        <f ca="1">CSD_Detail_by_Geog_Ref!H139</f>
        <v>NA</v>
      </c>
      <c r="J143" s="96" t="str">
        <f ca="1">CSD_Detail_by_Geog_Ref!I139</f>
        <v>NA</v>
      </c>
      <c r="K143" s="97" t="str">
        <f ca="1">CSD_Detail_by_Geog_Ref!J139</f>
        <v>NA</v>
      </c>
      <c r="L143" s="210">
        <f ca="1">CSD_Detail_by_Geog_Ref!L139</f>
        <v>0</v>
      </c>
      <c r="M143" s="96" t="str">
        <f ca="1">CSD_Detail_by_Geog_Ref!M139</f>
        <v>NA</v>
      </c>
      <c r="N143" s="96" t="str">
        <f ca="1">CSD_Detail_by_Geog_Ref!N139</f>
        <v>NA</v>
      </c>
      <c r="O143" s="97" t="str">
        <f ca="1">CSD_Detail_by_Geog_Ref!O139</f>
        <v>NA</v>
      </c>
      <c r="P143" s="210">
        <f ca="1">CSD_Detail_by_Geog_Ref!Q139</f>
        <v>0</v>
      </c>
      <c r="Q143" s="96" t="str">
        <f ca="1">CSD_Detail_by_Geog_Ref!R139</f>
        <v>NA</v>
      </c>
      <c r="R143" s="96" t="str">
        <f ca="1">CSD_Detail_by_Geog_Ref!S139</f>
        <v>NA</v>
      </c>
      <c r="S143" s="97" t="str">
        <f ca="1">CSD_Detail_by_Geog_Ref!T139</f>
        <v>NA</v>
      </c>
      <c r="T143" s="70"/>
      <c r="U143" s="70"/>
      <c r="V143" s="70"/>
      <c r="AA143" s="72"/>
      <c r="AB143" s="72"/>
      <c r="AC143" s="72"/>
      <c r="AD143" s="72"/>
      <c r="AE143" s="72"/>
    </row>
    <row r="144" spans="1:31" s="71" customFormat="1" ht="14.1" customHeight="1" x14ac:dyDescent="0.2">
      <c r="A144" s="316"/>
      <c r="B144" s="260" t="s">
        <v>251</v>
      </c>
      <c r="C144" s="260" t="s">
        <v>737</v>
      </c>
      <c r="D144" s="210">
        <f ca="1">CSD_Detail_by_Geog_Ref!B140</f>
        <v>0</v>
      </c>
      <c r="E144" s="96" t="str">
        <f ca="1">CSD_Detail_by_Geog_Ref!C140</f>
        <v>NA</v>
      </c>
      <c r="F144" s="96" t="str">
        <f ca="1">CSD_Detail_by_Geog_Ref!D140</f>
        <v>NA</v>
      </c>
      <c r="G144" s="97" t="str">
        <f ca="1">CSD_Detail_by_Geog_Ref!E140</f>
        <v>NA</v>
      </c>
      <c r="H144" s="210">
        <f ca="1">CSD_Detail_by_Geog_Ref!G140</f>
        <v>0</v>
      </c>
      <c r="I144" s="96" t="str">
        <f ca="1">CSD_Detail_by_Geog_Ref!H140</f>
        <v>NA</v>
      </c>
      <c r="J144" s="96" t="str">
        <f ca="1">CSD_Detail_by_Geog_Ref!I140</f>
        <v>NA</v>
      </c>
      <c r="K144" s="97" t="str">
        <f ca="1">CSD_Detail_by_Geog_Ref!J140</f>
        <v>NA</v>
      </c>
      <c r="L144" s="210">
        <f ca="1">CSD_Detail_by_Geog_Ref!L140</f>
        <v>0</v>
      </c>
      <c r="M144" s="96" t="str">
        <f ca="1">CSD_Detail_by_Geog_Ref!M140</f>
        <v>NA</v>
      </c>
      <c r="N144" s="96" t="str">
        <f ca="1">CSD_Detail_by_Geog_Ref!N140</f>
        <v>NA</v>
      </c>
      <c r="O144" s="97" t="str">
        <f ca="1">CSD_Detail_by_Geog_Ref!O140</f>
        <v>NA</v>
      </c>
      <c r="P144" s="210">
        <f ca="1">CSD_Detail_by_Geog_Ref!Q140</f>
        <v>0</v>
      </c>
      <c r="Q144" s="96" t="str">
        <f ca="1">CSD_Detail_by_Geog_Ref!R140</f>
        <v>NA</v>
      </c>
      <c r="R144" s="96" t="str">
        <f ca="1">CSD_Detail_by_Geog_Ref!S140</f>
        <v>NA</v>
      </c>
      <c r="S144" s="97" t="str">
        <f ca="1">CSD_Detail_by_Geog_Ref!T140</f>
        <v>NA</v>
      </c>
      <c r="T144" s="70"/>
      <c r="U144" s="70"/>
      <c r="V144" s="70"/>
      <c r="AA144" s="72"/>
      <c r="AB144" s="72"/>
      <c r="AC144" s="72"/>
      <c r="AD144" s="72"/>
      <c r="AE144" s="72"/>
    </row>
    <row r="145" spans="1:31" s="71" customFormat="1" ht="14.1" customHeight="1" x14ac:dyDescent="0.2">
      <c r="A145" s="316"/>
      <c r="B145" s="260" t="s">
        <v>252</v>
      </c>
      <c r="C145" s="260" t="s">
        <v>738</v>
      </c>
      <c r="D145" s="210">
        <f ca="1">CSD_Detail_by_Geog_Ref!B141</f>
        <v>0</v>
      </c>
      <c r="E145" s="96" t="str">
        <f ca="1">CSD_Detail_by_Geog_Ref!C141</f>
        <v>NA</v>
      </c>
      <c r="F145" s="96" t="str">
        <f ca="1">CSD_Detail_by_Geog_Ref!D141</f>
        <v>NA</v>
      </c>
      <c r="G145" s="97" t="str">
        <f ca="1">CSD_Detail_by_Geog_Ref!E141</f>
        <v>NA</v>
      </c>
      <c r="H145" s="210">
        <f ca="1">CSD_Detail_by_Geog_Ref!G141</f>
        <v>0</v>
      </c>
      <c r="I145" s="96" t="str">
        <f ca="1">CSD_Detail_by_Geog_Ref!H141</f>
        <v>NA</v>
      </c>
      <c r="J145" s="96" t="str">
        <f ca="1">CSD_Detail_by_Geog_Ref!I141</f>
        <v>NA</v>
      </c>
      <c r="K145" s="97" t="str">
        <f ca="1">CSD_Detail_by_Geog_Ref!J141</f>
        <v>NA</v>
      </c>
      <c r="L145" s="210">
        <f ca="1">CSD_Detail_by_Geog_Ref!L141</f>
        <v>0</v>
      </c>
      <c r="M145" s="96" t="str">
        <f ca="1">CSD_Detail_by_Geog_Ref!M141</f>
        <v>NA</v>
      </c>
      <c r="N145" s="96" t="str">
        <f ca="1">CSD_Detail_by_Geog_Ref!N141</f>
        <v>NA</v>
      </c>
      <c r="O145" s="97" t="str">
        <f ca="1">CSD_Detail_by_Geog_Ref!O141</f>
        <v>NA</v>
      </c>
      <c r="P145" s="210">
        <f ca="1">CSD_Detail_by_Geog_Ref!Q141</f>
        <v>0</v>
      </c>
      <c r="Q145" s="96" t="str">
        <f ca="1">CSD_Detail_by_Geog_Ref!R141</f>
        <v>NA</v>
      </c>
      <c r="R145" s="96" t="str">
        <f ca="1">CSD_Detail_by_Geog_Ref!S141</f>
        <v>NA</v>
      </c>
      <c r="S145" s="97" t="str">
        <f ca="1">CSD_Detail_by_Geog_Ref!T141</f>
        <v>NA</v>
      </c>
      <c r="T145" s="70"/>
      <c r="U145" s="70"/>
      <c r="V145" s="70"/>
      <c r="AA145" s="72"/>
      <c r="AB145" s="72"/>
      <c r="AC145" s="72"/>
      <c r="AD145" s="72"/>
      <c r="AE145" s="72"/>
    </row>
    <row r="146" spans="1:31" s="71" customFormat="1" ht="14.1" customHeight="1" x14ac:dyDescent="0.2">
      <c r="A146" s="316"/>
      <c r="B146" s="260" t="s">
        <v>253</v>
      </c>
      <c r="C146" s="260" t="s">
        <v>739</v>
      </c>
      <c r="D146" s="210">
        <f ca="1">CSD_Detail_by_Geog_Ref!B142</f>
        <v>0</v>
      </c>
      <c r="E146" s="96" t="str">
        <f ca="1">CSD_Detail_by_Geog_Ref!C142</f>
        <v>NA</v>
      </c>
      <c r="F146" s="96" t="str">
        <f ca="1">CSD_Detail_by_Geog_Ref!D142</f>
        <v>NA</v>
      </c>
      <c r="G146" s="97" t="str">
        <f ca="1">CSD_Detail_by_Geog_Ref!E142</f>
        <v>NA</v>
      </c>
      <c r="H146" s="210">
        <f ca="1">CSD_Detail_by_Geog_Ref!G142</f>
        <v>0</v>
      </c>
      <c r="I146" s="96" t="str">
        <f ca="1">CSD_Detail_by_Geog_Ref!H142</f>
        <v>NA</v>
      </c>
      <c r="J146" s="96" t="str">
        <f ca="1">CSD_Detail_by_Geog_Ref!I142</f>
        <v>NA</v>
      </c>
      <c r="K146" s="97" t="str">
        <f ca="1">CSD_Detail_by_Geog_Ref!J142</f>
        <v>NA</v>
      </c>
      <c r="L146" s="210">
        <f ca="1">CSD_Detail_by_Geog_Ref!L142</f>
        <v>0</v>
      </c>
      <c r="M146" s="96" t="str">
        <f ca="1">CSD_Detail_by_Geog_Ref!M142</f>
        <v>NA</v>
      </c>
      <c r="N146" s="96" t="str">
        <f ca="1">CSD_Detail_by_Geog_Ref!N142</f>
        <v>NA</v>
      </c>
      <c r="O146" s="97" t="str">
        <f ca="1">CSD_Detail_by_Geog_Ref!O142</f>
        <v>NA</v>
      </c>
      <c r="P146" s="210">
        <f ca="1">CSD_Detail_by_Geog_Ref!Q142</f>
        <v>0</v>
      </c>
      <c r="Q146" s="96" t="str">
        <f ca="1">CSD_Detail_by_Geog_Ref!R142</f>
        <v>NA</v>
      </c>
      <c r="R146" s="96" t="str">
        <f ca="1">CSD_Detail_by_Geog_Ref!S142</f>
        <v>NA</v>
      </c>
      <c r="S146" s="97" t="str">
        <f ca="1">CSD_Detail_by_Geog_Ref!T142</f>
        <v>NA</v>
      </c>
      <c r="T146" s="70"/>
      <c r="U146" s="70"/>
      <c r="V146" s="70"/>
      <c r="AA146" s="72"/>
      <c r="AB146" s="72"/>
      <c r="AC146" s="72"/>
      <c r="AD146" s="72"/>
      <c r="AE146" s="72"/>
    </row>
    <row r="147" spans="1:31" s="71" customFormat="1" ht="14.1" customHeight="1" x14ac:dyDescent="0.2">
      <c r="A147" s="316"/>
      <c r="B147" s="261" t="s">
        <v>254</v>
      </c>
      <c r="C147" s="260" t="s">
        <v>740</v>
      </c>
      <c r="D147" s="212">
        <f ca="1">CSD_Detail_by_Geog_Ref!B143</f>
        <v>0</v>
      </c>
      <c r="E147" s="104" t="str">
        <f ca="1">CSD_Detail_by_Geog_Ref!C143</f>
        <v>NA</v>
      </c>
      <c r="F147" s="104" t="str">
        <f ca="1">CSD_Detail_by_Geog_Ref!D143</f>
        <v>NA</v>
      </c>
      <c r="G147" s="101" t="str">
        <f ca="1">CSD_Detail_by_Geog_Ref!E143</f>
        <v>NA</v>
      </c>
      <c r="H147" s="212">
        <f ca="1">CSD_Detail_by_Geog_Ref!G143</f>
        <v>0</v>
      </c>
      <c r="I147" s="104" t="str">
        <f ca="1">CSD_Detail_by_Geog_Ref!H143</f>
        <v>NA</v>
      </c>
      <c r="J147" s="104" t="str">
        <f ca="1">CSD_Detail_by_Geog_Ref!I143</f>
        <v>NA</v>
      </c>
      <c r="K147" s="101" t="str">
        <f ca="1">CSD_Detail_by_Geog_Ref!J143</f>
        <v>NA</v>
      </c>
      <c r="L147" s="212">
        <f ca="1">CSD_Detail_by_Geog_Ref!L143</f>
        <v>0</v>
      </c>
      <c r="M147" s="104" t="str">
        <f ca="1">CSD_Detail_by_Geog_Ref!M143</f>
        <v>NA</v>
      </c>
      <c r="N147" s="104" t="str">
        <f ca="1">CSD_Detail_by_Geog_Ref!N143</f>
        <v>NA</v>
      </c>
      <c r="O147" s="101" t="str">
        <f ca="1">CSD_Detail_by_Geog_Ref!O143</f>
        <v>NA</v>
      </c>
      <c r="P147" s="212">
        <f ca="1">CSD_Detail_by_Geog_Ref!Q143</f>
        <v>0</v>
      </c>
      <c r="Q147" s="104" t="str">
        <f ca="1">CSD_Detail_by_Geog_Ref!R143</f>
        <v>NA</v>
      </c>
      <c r="R147" s="104" t="str">
        <f ca="1">CSD_Detail_by_Geog_Ref!S143</f>
        <v>NA</v>
      </c>
      <c r="S147" s="101" t="str">
        <f ca="1">CSD_Detail_by_Geog_Ref!T143</f>
        <v>NA</v>
      </c>
      <c r="T147" s="70"/>
      <c r="U147" s="70"/>
      <c r="V147" s="70"/>
      <c r="AA147" s="72"/>
      <c r="AB147" s="72"/>
      <c r="AC147" s="72"/>
      <c r="AD147" s="72"/>
      <c r="AE147" s="72"/>
    </row>
    <row r="148" spans="1:31" ht="14.1" customHeight="1" x14ac:dyDescent="0.2">
      <c r="A148" s="316"/>
      <c r="B148" s="259" t="s">
        <v>255</v>
      </c>
      <c r="C148" s="259" t="s">
        <v>741</v>
      </c>
      <c r="D148" s="210">
        <f ca="1">CSD_Detail_by_Geog_Ref!B144</f>
        <v>0</v>
      </c>
      <c r="E148" s="96" t="str">
        <f ca="1">CSD_Detail_by_Geog_Ref!C144</f>
        <v>NA</v>
      </c>
      <c r="F148" s="96" t="str">
        <f ca="1">CSD_Detail_by_Geog_Ref!D144</f>
        <v>NA</v>
      </c>
      <c r="G148" s="97" t="str">
        <f ca="1">CSD_Detail_by_Geog_Ref!E144</f>
        <v>NA</v>
      </c>
      <c r="H148" s="210">
        <f ca="1">CSD_Detail_by_Geog_Ref!G144</f>
        <v>0</v>
      </c>
      <c r="I148" s="96" t="str">
        <f ca="1">CSD_Detail_by_Geog_Ref!H144</f>
        <v>NA</v>
      </c>
      <c r="J148" s="96" t="str">
        <f ca="1">CSD_Detail_by_Geog_Ref!I144</f>
        <v>NA</v>
      </c>
      <c r="K148" s="97" t="str">
        <f ca="1">CSD_Detail_by_Geog_Ref!J144</f>
        <v>NA</v>
      </c>
      <c r="L148" s="210">
        <f ca="1">CSD_Detail_by_Geog_Ref!L144</f>
        <v>0</v>
      </c>
      <c r="M148" s="96" t="str">
        <f ca="1">CSD_Detail_by_Geog_Ref!M144</f>
        <v>NA</v>
      </c>
      <c r="N148" s="96" t="str">
        <f ca="1">CSD_Detail_by_Geog_Ref!N144</f>
        <v>NA</v>
      </c>
      <c r="O148" s="97" t="str">
        <f ca="1">CSD_Detail_by_Geog_Ref!O144</f>
        <v>NA</v>
      </c>
      <c r="P148" s="210">
        <f ca="1">CSD_Detail_by_Geog_Ref!Q144</f>
        <v>0</v>
      </c>
      <c r="Q148" s="96" t="str">
        <f ca="1">CSD_Detail_by_Geog_Ref!R144</f>
        <v>NA</v>
      </c>
      <c r="R148" s="96" t="str">
        <f ca="1">CSD_Detail_by_Geog_Ref!S144</f>
        <v>NA</v>
      </c>
      <c r="S148" s="97" t="str">
        <f ca="1">CSD_Detail_by_Geog_Ref!T144</f>
        <v>NA</v>
      </c>
    </row>
    <row r="149" spans="1:31" ht="14.1" customHeight="1" x14ac:dyDescent="0.2">
      <c r="A149" s="316"/>
      <c r="B149" s="259" t="s">
        <v>256</v>
      </c>
      <c r="C149" s="259" t="s">
        <v>742</v>
      </c>
      <c r="D149" s="210">
        <f ca="1">CSD_Detail_by_Geog_Ref!B145</f>
        <v>0</v>
      </c>
      <c r="E149" s="96" t="str">
        <f ca="1">CSD_Detail_by_Geog_Ref!C145</f>
        <v>NA</v>
      </c>
      <c r="F149" s="96" t="str">
        <f ca="1">CSD_Detail_by_Geog_Ref!D145</f>
        <v>NA</v>
      </c>
      <c r="G149" s="97" t="str">
        <f ca="1">CSD_Detail_by_Geog_Ref!E145</f>
        <v>NA</v>
      </c>
      <c r="H149" s="210">
        <f ca="1">CSD_Detail_by_Geog_Ref!G145</f>
        <v>0</v>
      </c>
      <c r="I149" s="96" t="str">
        <f ca="1">CSD_Detail_by_Geog_Ref!H145</f>
        <v>NA</v>
      </c>
      <c r="J149" s="96" t="str">
        <f ca="1">CSD_Detail_by_Geog_Ref!I145</f>
        <v>NA</v>
      </c>
      <c r="K149" s="97" t="str">
        <f ca="1">CSD_Detail_by_Geog_Ref!J145</f>
        <v>NA</v>
      </c>
      <c r="L149" s="210">
        <f ca="1">CSD_Detail_by_Geog_Ref!L145</f>
        <v>0</v>
      </c>
      <c r="M149" s="96" t="str">
        <f ca="1">CSD_Detail_by_Geog_Ref!M145</f>
        <v>NA</v>
      </c>
      <c r="N149" s="96" t="str">
        <f ca="1">CSD_Detail_by_Geog_Ref!N145</f>
        <v>NA</v>
      </c>
      <c r="O149" s="97" t="str">
        <f ca="1">CSD_Detail_by_Geog_Ref!O145</f>
        <v>NA</v>
      </c>
      <c r="P149" s="210">
        <f ca="1">CSD_Detail_by_Geog_Ref!Q145</f>
        <v>0</v>
      </c>
      <c r="Q149" s="96" t="str">
        <f ca="1">CSD_Detail_by_Geog_Ref!R145</f>
        <v>NA</v>
      </c>
      <c r="R149" s="96" t="str">
        <f ca="1">CSD_Detail_by_Geog_Ref!S145</f>
        <v>NA</v>
      </c>
      <c r="S149" s="97" t="str">
        <f ca="1">CSD_Detail_by_Geog_Ref!T145</f>
        <v>NA</v>
      </c>
    </row>
    <row r="150" spans="1:31" ht="14.1" customHeight="1" x14ac:dyDescent="0.2">
      <c r="A150" s="316"/>
      <c r="B150" s="259" t="s">
        <v>157</v>
      </c>
      <c r="C150" s="259" t="s">
        <v>743</v>
      </c>
      <c r="D150" s="210">
        <f ca="1">CSD_Detail_by_Geog_Ref!B146</f>
        <v>0</v>
      </c>
      <c r="E150" s="96" t="str">
        <f ca="1">CSD_Detail_by_Geog_Ref!C146</f>
        <v>NA</v>
      </c>
      <c r="F150" s="96" t="str">
        <f ca="1">CSD_Detail_by_Geog_Ref!D146</f>
        <v>NA</v>
      </c>
      <c r="G150" s="97" t="str">
        <f ca="1">CSD_Detail_by_Geog_Ref!E146</f>
        <v>NA</v>
      </c>
      <c r="H150" s="210">
        <f ca="1">CSD_Detail_by_Geog_Ref!G146</f>
        <v>0</v>
      </c>
      <c r="I150" s="96" t="str">
        <f ca="1">CSD_Detail_by_Geog_Ref!H146</f>
        <v>NA</v>
      </c>
      <c r="J150" s="96" t="str">
        <f ca="1">CSD_Detail_by_Geog_Ref!I146</f>
        <v>NA</v>
      </c>
      <c r="K150" s="97" t="str">
        <f ca="1">CSD_Detail_by_Geog_Ref!J146</f>
        <v>NA</v>
      </c>
      <c r="L150" s="210">
        <f ca="1">CSD_Detail_by_Geog_Ref!L146</f>
        <v>0</v>
      </c>
      <c r="M150" s="96" t="str">
        <f ca="1">CSD_Detail_by_Geog_Ref!M146</f>
        <v>NA</v>
      </c>
      <c r="N150" s="96" t="str">
        <f ca="1">CSD_Detail_by_Geog_Ref!N146</f>
        <v>NA</v>
      </c>
      <c r="O150" s="97" t="str">
        <f ca="1">CSD_Detail_by_Geog_Ref!O146</f>
        <v>NA</v>
      </c>
      <c r="P150" s="210">
        <f ca="1">CSD_Detail_by_Geog_Ref!Q146</f>
        <v>0</v>
      </c>
      <c r="Q150" s="96" t="str">
        <f ca="1">CSD_Detail_by_Geog_Ref!R146</f>
        <v>NA</v>
      </c>
      <c r="R150" s="96" t="str">
        <f ca="1">CSD_Detail_by_Geog_Ref!S146</f>
        <v>NA</v>
      </c>
      <c r="S150" s="97" t="str">
        <f ca="1">CSD_Detail_by_Geog_Ref!T146</f>
        <v>NA</v>
      </c>
    </row>
    <row r="151" spans="1:31" ht="14.1" customHeight="1" x14ac:dyDescent="0.2">
      <c r="A151" s="316"/>
      <c r="B151" s="262" t="s">
        <v>159</v>
      </c>
      <c r="C151" s="262" t="s">
        <v>744</v>
      </c>
      <c r="D151" s="210">
        <f ca="1">CSD_Detail_by_Geog_Ref!B147</f>
        <v>0</v>
      </c>
      <c r="E151" s="96" t="str">
        <f ca="1">CSD_Detail_by_Geog_Ref!C147</f>
        <v>NA</v>
      </c>
      <c r="F151" s="96" t="str">
        <f ca="1">CSD_Detail_by_Geog_Ref!D147</f>
        <v>NA</v>
      </c>
      <c r="G151" s="97" t="str">
        <f ca="1">CSD_Detail_by_Geog_Ref!E147</f>
        <v>NA</v>
      </c>
      <c r="H151" s="210">
        <f ca="1">CSD_Detail_by_Geog_Ref!G147</f>
        <v>0</v>
      </c>
      <c r="I151" s="96" t="str">
        <f ca="1">CSD_Detail_by_Geog_Ref!H147</f>
        <v>NA</v>
      </c>
      <c r="J151" s="96" t="str">
        <f ca="1">CSD_Detail_by_Geog_Ref!I147</f>
        <v>NA</v>
      </c>
      <c r="K151" s="97" t="str">
        <f ca="1">CSD_Detail_by_Geog_Ref!J147</f>
        <v>NA</v>
      </c>
      <c r="L151" s="210">
        <f ca="1">CSD_Detail_by_Geog_Ref!L147</f>
        <v>0</v>
      </c>
      <c r="M151" s="96" t="str">
        <f ca="1">CSD_Detail_by_Geog_Ref!M147</f>
        <v>NA</v>
      </c>
      <c r="N151" s="96" t="str">
        <f ca="1">CSD_Detail_by_Geog_Ref!N147</f>
        <v>NA</v>
      </c>
      <c r="O151" s="97" t="str">
        <f ca="1">CSD_Detail_by_Geog_Ref!O147</f>
        <v>NA</v>
      </c>
      <c r="P151" s="210">
        <f ca="1">CSD_Detail_by_Geog_Ref!Q147</f>
        <v>0</v>
      </c>
      <c r="Q151" s="96" t="str">
        <f ca="1">CSD_Detail_by_Geog_Ref!R147</f>
        <v>NA</v>
      </c>
      <c r="R151" s="96" t="str">
        <f ca="1">CSD_Detail_by_Geog_Ref!S147</f>
        <v>NA</v>
      </c>
      <c r="S151" s="97" t="str">
        <f ca="1">CSD_Detail_by_Geog_Ref!T147</f>
        <v>NA</v>
      </c>
    </row>
    <row r="152" spans="1:31" ht="14.1" customHeight="1" outlineLevel="1" x14ac:dyDescent="0.2">
      <c r="A152" s="316"/>
      <c r="B152" s="262" t="s">
        <v>160</v>
      </c>
      <c r="C152" s="262" t="s">
        <v>745</v>
      </c>
      <c r="D152" s="210">
        <f ca="1">CSD_Detail_by_Geog_Ref!B148</f>
        <v>0</v>
      </c>
      <c r="E152" s="96" t="str">
        <f ca="1">CSD_Detail_by_Geog_Ref!C148</f>
        <v>NA</v>
      </c>
      <c r="F152" s="96" t="str">
        <f ca="1">CSD_Detail_by_Geog_Ref!D148</f>
        <v>NA</v>
      </c>
      <c r="G152" s="97" t="str">
        <f ca="1">CSD_Detail_by_Geog_Ref!E148</f>
        <v>NA</v>
      </c>
      <c r="H152" s="210">
        <f ca="1">CSD_Detail_by_Geog_Ref!G148</f>
        <v>0</v>
      </c>
      <c r="I152" s="96" t="str">
        <f ca="1">CSD_Detail_by_Geog_Ref!H148</f>
        <v>NA</v>
      </c>
      <c r="J152" s="96" t="str">
        <f ca="1">CSD_Detail_by_Geog_Ref!I148</f>
        <v>NA</v>
      </c>
      <c r="K152" s="97" t="str">
        <f ca="1">CSD_Detail_by_Geog_Ref!J148</f>
        <v>NA</v>
      </c>
      <c r="L152" s="210">
        <f ca="1">CSD_Detail_by_Geog_Ref!L148</f>
        <v>0</v>
      </c>
      <c r="M152" s="96" t="str">
        <f ca="1">CSD_Detail_by_Geog_Ref!M148</f>
        <v>NA</v>
      </c>
      <c r="N152" s="96" t="str">
        <f ca="1">CSD_Detail_by_Geog_Ref!N148</f>
        <v>NA</v>
      </c>
      <c r="O152" s="97" t="str">
        <f ca="1">CSD_Detail_by_Geog_Ref!O148</f>
        <v>NA</v>
      </c>
      <c r="P152" s="210">
        <f ca="1">CSD_Detail_by_Geog_Ref!Q148</f>
        <v>0</v>
      </c>
      <c r="Q152" s="96" t="str">
        <f ca="1">CSD_Detail_by_Geog_Ref!R148</f>
        <v>NA</v>
      </c>
      <c r="R152" s="96" t="str">
        <f ca="1">CSD_Detail_by_Geog_Ref!S148</f>
        <v>NA</v>
      </c>
      <c r="S152" s="97" t="str">
        <f ca="1">CSD_Detail_by_Geog_Ref!T148</f>
        <v>NA</v>
      </c>
    </row>
    <row r="153" spans="1:31" ht="14.1" customHeight="1" outlineLevel="1" x14ac:dyDescent="0.2">
      <c r="A153" s="316"/>
      <c r="B153" s="262" t="s">
        <v>161</v>
      </c>
      <c r="C153" s="262" t="s">
        <v>746</v>
      </c>
      <c r="D153" s="210">
        <f ca="1">CSD_Detail_by_Geog_Ref!B149</f>
        <v>0</v>
      </c>
      <c r="E153" s="96" t="str">
        <f ca="1">CSD_Detail_by_Geog_Ref!C149</f>
        <v>NA</v>
      </c>
      <c r="F153" s="96" t="str">
        <f ca="1">CSD_Detail_by_Geog_Ref!D149</f>
        <v>NA</v>
      </c>
      <c r="G153" s="97" t="str">
        <f ca="1">CSD_Detail_by_Geog_Ref!E149</f>
        <v>NA</v>
      </c>
      <c r="H153" s="210">
        <f ca="1">CSD_Detail_by_Geog_Ref!G149</f>
        <v>0</v>
      </c>
      <c r="I153" s="96" t="str">
        <f ca="1">CSD_Detail_by_Geog_Ref!H149</f>
        <v>NA</v>
      </c>
      <c r="J153" s="96" t="str">
        <f ca="1">CSD_Detail_by_Geog_Ref!I149</f>
        <v>NA</v>
      </c>
      <c r="K153" s="97" t="str">
        <f ca="1">CSD_Detail_by_Geog_Ref!J149</f>
        <v>NA</v>
      </c>
      <c r="L153" s="210">
        <f ca="1">CSD_Detail_by_Geog_Ref!L149</f>
        <v>0</v>
      </c>
      <c r="M153" s="96" t="str">
        <f ca="1">CSD_Detail_by_Geog_Ref!M149</f>
        <v>NA</v>
      </c>
      <c r="N153" s="96" t="str">
        <f ca="1">CSD_Detail_by_Geog_Ref!N149</f>
        <v>NA</v>
      </c>
      <c r="O153" s="97" t="str">
        <f ca="1">CSD_Detail_by_Geog_Ref!O149</f>
        <v>NA</v>
      </c>
      <c r="P153" s="210">
        <f ca="1">CSD_Detail_by_Geog_Ref!Q149</f>
        <v>0</v>
      </c>
      <c r="Q153" s="96" t="str">
        <f ca="1">CSD_Detail_by_Geog_Ref!R149</f>
        <v>NA</v>
      </c>
      <c r="R153" s="96" t="str">
        <f ca="1">CSD_Detail_by_Geog_Ref!S149</f>
        <v>NA</v>
      </c>
      <c r="S153" s="97" t="str">
        <f ca="1">CSD_Detail_by_Geog_Ref!T149</f>
        <v>NA</v>
      </c>
    </row>
    <row r="154" spans="1:31" ht="14.1" customHeight="1" outlineLevel="1" x14ac:dyDescent="0.2">
      <c r="A154" s="316"/>
      <c r="B154" s="259" t="s">
        <v>165</v>
      </c>
      <c r="C154" s="259" t="s">
        <v>747</v>
      </c>
      <c r="D154" s="210">
        <f ca="1">CSD_Detail_by_Geog_Ref!B150</f>
        <v>0</v>
      </c>
      <c r="E154" s="96" t="str">
        <f ca="1">CSD_Detail_by_Geog_Ref!C150</f>
        <v>NA</v>
      </c>
      <c r="F154" s="96" t="str">
        <f ca="1">CSD_Detail_by_Geog_Ref!D150</f>
        <v>NA</v>
      </c>
      <c r="G154" s="97" t="str">
        <f ca="1">CSD_Detail_by_Geog_Ref!E150</f>
        <v>NA</v>
      </c>
      <c r="H154" s="210">
        <f ca="1">CSD_Detail_by_Geog_Ref!G150</f>
        <v>0</v>
      </c>
      <c r="I154" s="96" t="str">
        <f ca="1">CSD_Detail_by_Geog_Ref!H150</f>
        <v>NA</v>
      </c>
      <c r="J154" s="96" t="str">
        <f ca="1">CSD_Detail_by_Geog_Ref!I150</f>
        <v>NA</v>
      </c>
      <c r="K154" s="97" t="str">
        <f ca="1">CSD_Detail_by_Geog_Ref!J150</f>
        <v>NA</v>
      </c>
      <c r="L154" s="210">
        <f ca="1">CSD_Detail_by_Geog_Ref!L150</f>
        <v>0</v>
      </c>
      <c r="M154" s="96" t="str">
        <f ca="1">CSD_Detail_by_Geog_Ref!M150</f>
        <v>NA</v>
      </c>
      <c r="N154" s="96" t="str">
        <f ca="1">CSD_Detail_by_Geog_Ref!N150</f>
        <v>NA</v>
      </c>
      <c r="O154" s="97" t="str">
        <f ca="1">CSD_Detail_by_Geog_Ref!O150</f>
        <v>NA</v>
      </c>
      <c r="P154" s="210">
        <f ca="1">CSD_Detail_by_Geog_Ref!Q150</f>
        <v>0</v>
      </c>
      <c r="Q154" s="96" t="str">
        <f ca="1">CSD_Detail_by_Geog_Ref!R150</f>
        <v>NA</v>
      </c>
      <c r="R154" s="96" t="str">
        <f ca="1">CSD_Detail_by_Geog_Ref!S150</f>
        <v>NA</v>
      </c>
      <c r="S154" s="97" t="str">
        <f ca="1">CSD_Detail_by_Geog_Ref!T150</f>
        <v>NA</v>
      </c>
    </row>
    <row r="155" spans="1:31" ht="14.1" customHeight="1" x14ac:dyDescent="0.2">
      <c r="A155" s="316"/>
      <c r="B155" s="259" t="s">
        <v>168</v>
      </c>
      <c r="C155" s="259" t="s">
        <v>748</v>
      </c>
      <c r="D155" s="210">
        <f ca="1">CSD_Detail_by_Geog_Ref!B151</f>
        <v>0</v>
      </c>
      <c r="E155" s="96" t="str">
        <f ca="1">CSD_Detail_by_Geog_Ref!C151</f>
        <v>NA</v>
      </c>
      <c r="F155" s="96" t="str">
        <f ca="1">CSD_Detail_by_Geog_Ref!D151</f>
        <v>NA</v>
      </c>
      <c r="G155" s="97" t="str">
        <f ca="1">CSD_Detail_by_Geog_Ref!E151</f>
        <v>NA</v>
      </c>
      <c r="H155" s="210">
        <f ca="1">CSD_Detail_by_Geog_Ref!G151</f>
        <v>0</v>
      </c>
      <c r="I155" s="96" t="str">
        <f ca="1">CSD_Detail_by_Geog_Ref!H151</f>
        <v>NA</v>
      </c>
      <c r="J155" s="96" t="str">
        <f ca="1">CSD_Detail_by_Geog_Ref!I151</f>
        <v>NA</v>
      </c>
      <c r="K155" s="97" t="str">
        <f ca="1">CSD_Detail_by_Geog_Ref!J151</f>
        <v>NA</v>
      </c>
      <c r="L155" s="210">
        <f ca="1">CSD_Detail_by_Geog_Ref!L151</f>
        <v>0</v>
      </c>
      <c r="M155" s="96" t="str">
        <f ca="1">CSD_Detail_by_Geog_Ref!M151</f>
        <v>NA</v>
      </c>
      <c r="N155" s="96" t="str">
        <f ca="1">CSD_Detail_by_Geog_Ref!N151</f>
        <v>NA</v>
      </c>
      <c r="O155" s="97" t="str">
        <f ca="1">CSD_Detail_by_Geog_Ref!O151</f>
        <v>NA</v>
      </c>
      <c r="P155" s="210">
        <f ca="1">CSD_Detail_by_Geog_Ref!Q151</f>
        <v>0</v>
      </c>
      <c r="Q155" s="96" t="str">
        <f ca="1">CSD_Detail_by_Geog_Ref!R151</f>
        <v>NA</v>
      </c>
      <c r="R155" s="96" t="str">
        <f ca="1">CSD_Detail_by_Geog_Ref!S151</f>
        <v>NA</v>
      </c>
      <c r="S155" s="97" t="str">
        <f ca="1">CSD_Detail_by_Geog_Ref!T151</f>
        <v>NA</v>
      </c>
    </row>
    <row r="156" spans="1:31" ht="14.1" customHeight="1" x14ac:dyDescent="0.2">
      <c r="A156" s="316"/>
      <c r="B156" s="262" t="s">
        <v>170</v>
      </c>
      <c r="C156" s="262" t="s">
        <v>749</v>
      </c>
      <c r="D156" s="210">
        <f ca="1">CSD_Detail_by_Geog_Ref!B152</f>
        <v>0</v>
      </c>
      <c r="E156" s="96" t="str">
        <f ca="1">CSD_Detail_by_Geog_Ref!C152</f>
        <v>NA</v>
      </c>
      <c r="F156" s="96" t="str">
        <f ca="1">CSD_Detail_by_Geog_Ref!D152</f>
        <v>NA</v>
      </c>
      <c r="G156" s="97" t="str">
        <f ca="1">CSD_Detail_by_Geog_Ref!E152</f>
        <v>NA</v>
      </c>
      <c r="H156" s="210">
        <f ca="1">CSD_Detail_by_Geog_Ref!G152</f>
        <v>0</v>
      </c>
      <c r="I156" s="96" t="str">
        <f ca="1">CSD_Detail_by_Geog_Ref!H152</f>
        <v>NA</v>
      </c>
      <c r="J156" s="96" t="str">
        <f ca="1">CSD_Detail_by_Geog_Ref!I152</f>
        <v>NA</v>
      </c>
      <c r="K156" s="97" t="str">
        <f ca="1">CSD_Detail_by_Geog_Ref!J152</f>
        <v>NA</v>
      </c>
      <c r="L156" s="210">
        <f ca="1">CSD_Detail_by_Geog_Ref!L152</f>
        <v>0</v>
      </c>
      <c r="M156" s="96" t="str">
        <f ca="1">CSD_Detail_by_Geog_Ref!M152</f>
        <v>NA</v>
      </c>
      <c r="N156" s="96" t="str">
        <f ca="1">CSD_Detail_by_Geog_Ref!N152</f>
        <v>NA</v>
      </c>
      <c r="O156" s="97" t="str">
        <f ca="1">CSD_Detail_by_Geog_Ref!O152</f>
        <v>NA</v>
      </c>
      <c r="P156" s="210">
        <f ca="1">CSD_Detail_by_Geog_Ref!Q152</f>
        <v>0</v>
      </c>
      <c r="Q156" s="96" t="str">
        <f ca="1">CSD_Detail_by_Geog_Ref!R152</f>
        <v>NA</v>
      </c>
      <c r="R156" s="96" t="str">
        <f ca="1">CSD_Detail_by_Geog_Ref!S152</f>
        <v>NA</v>
      </c>
      <c r="S156" s="97" t="str">
        <f ca="1">CSD_Detail_by_Geog_Ref!T152</f>
        <v>NA</v>
      </c>
    </row>
    <row r="157" spans="1:31" ht="14.1" customHeight="1" x14ac:dyDescent="0.2">
      <c r="A157" s="316"/>
      <c r="B157" s="259" t="s">
        <v>172</v>
      </c>
      <c r="C157" s="259" t="s">
        <v>750</v>
      </c>
      <c r="D157" s="210">
        <f ca="1">CSD_Detail_by_Geog_Ref!B153</f>
        <v>0</v>
      </c>
      <c r="E157" s="96" t="str">
        <f ca="1">CSD_Detail_by_Geog_Ref!C153</f>
        <v>NA</v>
      </c>
      <c r="F157" s="96" t="str">
        <f ca="1">CSD_Detail_by_Geog_Ref!D153</f>
        <v>NA</v>
      </c>
      <c r="G157" s="97" t="str">
        <f ca="1">CSD_Detail_by_Geog_Ref!E153</f>
        <v>NA</v>
      </c>
      <c r="H157" s="210">
        <f ca="1">CSD_Detail_by_Geog_Ref!G153</f>
        <v>0</v>
      </c>
      <c r="I157" s="96" t="str">
        <f ca="1">CSD_Detail_by_Geog_Ref!H153</f>
        <v>NA</v>
      </c>
      <c r="J157" s="96" t="str">
        <f ca="1">CSD_Detail_by_Geog_Ref!I153</f>
        <v>NA</v>
      </c>
      <c r="K157" s="97" t="str">
        <f ca="1">CSD_Detail_by_Geog_Ref!J153</f>
        <v>NA</v>
      </c>
      <c r="L157" s="210">
        <f ca="1">CSD_Detail_by_Geog_Ref!L153</f>
        <v>0</v>
      </c>
      <c r="M157" s="96" t="str">
        <f ca="1">CSD_Detail_by_Geog_Ref!M153</f>
        <v>NA</v>
      </c>
      <c r="N157" s="96" t="str">
        <f ca="1">CSD_Detail_by_Geog_Ref!N153</f>
        <v>NA</v>
      </c>
      <c r="O157" s="97" t="str">
        <f ca="1">CSD_Detail_by_Geog_Ref!O153</f>
        <v>NA</v>
      </c>
      <c r="P157" s="210">
        <f ca="1">CSD_Detail_by_Geog_Ref!Q153</f>
        <v>0</v>
      </c>
      <c r="Q157" s="96" t="str">
        <f ca="1">CSD_Detail_by_Geog_Ref!R153</f>
        <v>NA</v>
      </c>
      <c r="R157" s="96" t="str">
        <f ca="1">CSD_Detail_by_Geog_Ref!S153</f>
        <v>NA</v>
      </c>
      <c r="S157" s="97" t="str">
        <f ca="1">CSD_Detail_by_Geog_Ref!T153</f>
        <v>NA</v>
      </c>
    </row>
    <row r="158" spans="1:31" ht="14.1" customHeight="1" x14ac:dyDescent="0.2">
      <c r="A158" s="316"/>
      <c r="B158" s="259" t="s">
        <v>174</v>
      </c>
      <c r="C158" s="259" t="s">
        <v>751</v>
      </c>
      <c r="D158" s="210">
        <f ca="1">CSD_Detail_by_Geog_Ref!B154</f>
        <v>0</v>
      </c>
      <c r="E158" s="96" t="str">
        <f ca="1">CSD_Detail_by_Geog_Ref!C154</f>
        <v>NA</v>
      </c>
      <c r="F158" s="96" t="str">
        <f ca="1">CSD_Detail_by_Geog_Ref!D154</f>
        <v>NA</v>
      </c>
      <c r="G158" s="97" t="str">
        <f ca="1">CSD_Detail_by_Geog_Ref!E154</f>
        <v>NA</v>
      </c>
      <c r="H158" s="210">
        <f ca="1">CSD_Detail_by_Geog_Ref!G154</f>
        <v>0</v>
      </c>
      <c r="I158" s="96" t="str">
        <f ca="1">CSD_Detail_by_Geog_Ref!H154</f>
        <v>NA</v>
      </c>
      <c r="J158" s="96" t="str">
        <f ca="1">CSD_Detail_by_Geog_Ref!I154</f>
        <v>NA</v>
      </c>
      <c r="K158" s="97" t="str">
        <f ca="1">CSD_Detail_by_Geog_Ref!J154</f>
        <v>NA</v>
      </c>
      <c r="L158" s="210">
        <f ca="1">CSD_Detail_by_Geog_Ref!L154</f>
        <v>0</v>
      </c>
      <c r="M158" s="96" t="str">
        <f ca="1">CSD_Detail_by_Geog_Ref!M154</f>
        <v>NA</v>
      </c>
      <c r="N158" s="96" t="str">
        <f ca="1">CSD_Detail_by_Geog_Ref!N154</f>
        <v>NA</v>
      </c>
      <c r="O158" s="97" t="str">
        <f ca="1">CSD_Detail_by_Geog_Ref!O154</f>
        <v>NA</v>
      </c>
      <c r="P158" s="210">
        <f ca="1">CSD_Detail_by_Geog_Ref!Q154</f>
        <v>0</v>
      </c>
      <c r="Q158" s="96" t="str">
        <f ca="1">CSD_Detail_by_Geog_Ref!R154</f>
        <v>NA</v>
      </c>
      <c r="R158" s="96" t="str">
        <f ca="1">CSD_Detail_by_Geog_Ref!S154</f>
        <v>NA</v>
      </c>
      <c r="S158" s="97" t="str">
        <f ca="1">CSD_Detail_by_Geog_Ref!T154</f>
        <v>NA</v>
      </c>
    </row>
    <row r="159" spans="1:31" ht="14.1" customHeight="1" x14ac:dyDescent="0.2">
      <c r="A159" s="316"/>
      <c r="B159" s="259" t="s">
        <v>177</v>
      </c>
      <c r="C159" s="259" t="s">
        <v>752</v>
      </c>
      <c r="D159" s="210">
        <f ca="1">CSD_Detail_by_Geog_Ref!B155</f>
        <v>0</v>
      </c>
      <c r="E159" s="96" t="str">
        <f ca="1">CSD_Detail_by_Geog_Ref!C155</f>
        <v>NA</v>
      </c>
      <c r="F159" s="96" t="str">
        <f ca="1">CSD_Detail_by_Geog_Ref!D155</f>
        <v>NA</v>
      </c>
      <c r="G159" s="97" t="str">
        <f ca="1">CSD_Detail_by_Geog_Ref!E155</f>
        <v>NA</v>
      </c>
      <c r="H159" s="210">
        <f ca="1">CSD_Detail_by_Geog_Ref!G155</f>
        <v>0</v>
      </c>
      <c r="I159" s="96" t="str">
        <f ca="1">CSD_Detail_by_Geog_Ref!H155</f>
        <v>NA</v>
      </c>
      <c r="J159" s="96" t="str">
        <f ca="1">CSD_Detail_by_Geog_Ref!I155</f>
        <v>NA</v>
      </c>
      <c r="K159" s="97" t="str">
        <f ca="1">CSD_Detail_by_Geog_Ref!J155</f>
        <v>NA</v>
      </c>
      <c r="L159" s="210">
        <f ca="1">CSD_Detail_by_Geog_Ref!L155</f>
        <v>0</v>
      </c>
      <c r="M159" s="96" t="str">
        <f ca="1">CSD_Detail_by_Geog_Ref!M155</f>
        <v>NA</v>
      </c>
      <c r="N159" s="96" t="str">
        <f ca="1">CSD_Detail_by_Geog_Ref!N155</f>
        <v>NA</v>
      </c>
      <c r="O159" s="97" t="str">
        <f ca="1">CSD_Detail_by_Geog_Ref!O155</f>
        <v>NA</v>
      </c>
      <c r="P159" s="210">
        <f ca="1">CSD_Detail_by_Geog_Ref!Q155</f>
        <v>0</v>
      </c>
      <c r="Q159" s="96" t="str">
        <f ca="1">CSD_Detail_by_Geog_Ref!R155</f>
        <v>NA</v>
      </c>
      <c r="R159" s="96" t="str">
        <f ca="1">CSD_Detail_by_Geog_Ref!S155</f>
        <v>NA</v>
      </c>
      <c r="S159" s="97" t="str">
        <f ca="1">CSD_Detail_by_Geog_Ref!T155</f>
        <v>NA</v>
      </c>
    </row>
    <row r="160" spans="1:31" ht="14.1" customHeight="1" x14ac:dyDescent="0.2">
      <c r="A160" s="316"/>
      <c r="B160" s="259" t="s">
        <v>181</v>
      </c>
      <c r="C160" s="259" t="s">
        <v>753</v>
      </c>
      <c r="D160" s="210">
        <f ca="1">CSD_Detail_by_Geog_Ref!B156</f>
        <v>0</v>
      </c>
      <c r="E160" s="96" t="str">
        <f ca="1">CSD_Detail_by_Geog_Ref!C156</f>
        <v>NA</v>
      </c>
      <c r="F160" s="96" t="str">
        <f ca="1">CSD_Detail_by_Geog_Ref!D156</f>
        <v>NA</v>
      </c>
      <c r="G160" s="97" t="str">
        <f ca="1">CSD_Detail_by_Geog_Ref!E156</f>
        <v>NA</v>
      </c>
      <c r="H160" s="210">
        <f ca="1">CSD_Detail_by_Geog_Ref!G156</f>
        <v>0</v>
      </c>
      <c r="I160" s="96" t="str">
        <f ca="1">CSD_Detail_by_Geog_Ref!H156</f>
        <v>NA</v>
      </c>
      <c r="J160" s="96" t="str">
        <f ca="1">CSD_Detail_by_Geog_Ref!I156</f>
        <v>NA</v>
      </c>
      <c r="K160" s="97" t="str">
        <f ca="1">CSD_Detail_by_Geog_Ref!J156</f>
        <v>NA</v>
      </c>
      <c r="L160" s="210">
        <f ca="1">CSD_Detail_by_Geog_Ref!L156</f>
        <v>0</v>
      </c>
      <c r="M160" s="96" t="str">
        <f ca="1">CSD_Detail_by_Geog_Ref!M156</f>
        <v>NA</v>
      </c>
      <c r="N160" s="96" t="str">
        <f ca="1">CSD_Detail_by_Geog_Ref!N156</f>
        <v>NA</v>
      </c>
      <c r="O160" s="97" t="str">
        <f ca="1">CSD_Detail_by_Geog_Ref!O156</f>
        <v>NA</v>
      </c>
      <c r="P160" s="210">
        <f ca="1">CSD_Detail_by_Geog_Ref!Q156</f>
        <v>0</v>
      </c>
      <c r="Q160" s="96" t="str">
        <f ca="1">CSD_Detail_by_Geog_Ref!R156</f>
        <v>NA</v>
      </c>
      <c r="R160" s="96" t="str">
        <f ca="1">CSD_Detail_by_Geog_Ref!S156</f>
        <v>NA</v>
      </c>
      <c r="S160" s="97" t="str">
        <f ca="1">CSD_Detail_by_Geog_Ref!T156</f>
        <v>NA</v>
      </c>
    </row>
    <row r="161" spans="1:31" ht="14.1" customHeight="1" x14ac:dyDescent="0.2">
      <c r="A161" s="316"/>
      <c r="B161" s="259" t="s">
        <v>326</v>
      </c>
      <c r="C161" s="259" t="s">
        <v>754</v>
      </c>
      <c r="D161" s="210">
        <f ca="1">CSD_Detail_by_Geog_Ref!B157</f>
        <v>0</v>
      </c>
      <c r="E161" s="96" t="str">
        <f ca="1">CSD_Detail_by_Geog_Ref!C157</f>
        <v>NA</v>
      </c>
      <c r="F161" s="96" t="str">
        <f ca="1">CSD_Detail_by_Geog_Ref!D157</f>
        <v>NA</v>
      </c>
      <c r="G161" s="97" t="str">
        <f ca="1">CSD_Detail_by_Geog_Ref!E157</f>
        <v>NA</v>
      </c>
      <c r="H161" s="210">
        <f ca="1">CSD_Detail_by_Geog_Ref!G157</f>
        <v>0</v>
      </c>
      <c r="I161" s="96" t="str">
        <f ca="1">CSD_Detail_by_Geog_Ref!H157</f>
        <v>NA</v>
      </c>
      <c r="J161" s="96" t="str">
        <f ca="1">CSD_Detail_by_Geog_Ref!I157</f>
        <v>NA</v>
      </c>
      <c r="K161" s="97" t="str">
        <f ca="1">CSD_Detail_by_Geog_Ref!J157</f>
        <v>NA</v>
      </c>
      <c r="L161" s="210">
        <f ca="1">CSD_Detail_by_Geog_Ref!L157</f>
        <v>0</v>
      </c>
      <c r="M161" s="96" t="str">
        <f ca="1">CSD_Detail_by_Geog_Ref!M157</f>
        <v>NA</v>
      </c>
      <c r="N161" s="96" t="str">
        <f ca="1">CSD_Detail_by_Geog_Ref!N157</f>
        <v>NA</v>
      </c>
      <c r="O161" s="97" t="str">
        <f ca="1">CSD_Detail_by_Geog_Ref!O157</f>
        <v>NA</v>
      </c>
      <c r="P161" s="210">
        <f ca="1">CSD_Detail_by_Geog_Ref!Q157</f>
        <v>0</v>
      </c>
      <c r="Q161" s="96" t="str">
        <f ca="1">CSD_Detail_by_Geog_Ref!R157</f>
        <v>NA</v>
      </c>
      <c r="R161" s="96" t="str">
        <f ca="1">CSD_Detail_by_Geog_Ref!S157</f>
        <v>NA</v>
      </c>
      <c r="S161" s="97" t="str">
        <f ca="1">CSD_Detail_by_Geog_Ref!T157</f>
        <v>NA</v>
      </c>
    </row>
    <row r="162" spans="1:31" ht="14.1" customHeight="1" x14ac:dyDescent="0.2">
      <c r="A162" s="316"/>
      <c r="B162" s="259" t="s">
        <v>158</v>
      </c>
      <c r="C162" s="259" t="s">
        <v>755</v>
      </c>
      <c r="D162" s="210">
        <f ca="1">CSD_Detail_by_Geog_Ref!B158</f>
        <v>0</v>
      </c>
      <c r="E162" s="96" t="str">
        <f ca="1">CSD_Detail_by_Geog_Ref!C158</f>
        <v>NA</v>
      </c>
      <c r="F162" s="96" t="str">
        <f ca="1">CSD_Detail_by_Geog_Ref!D158</f>
        <v>NA</v>
      </c>
      <c r="G162" s="97" t="str">
        <f ca="1">CSD_Detail_by_Geog_Ref!E158</f>
        <v>NA</v>
      </c>
      <c r="H162" s="210">
        <f ca="1">CSD_Detail_by_Geog_Ref!G158</f>
        <v>0</v>
      </c>
      <c r="I162" s="96" t="str">
        <f ca="1">CSD_Detail_by_Geog_Ref!H158</f>
        <v>NA</v>
      </c>
      <c r="J162" s="96" t="str">
        <f ca="1">CSD_Detail_by_Geog_Ref!I158</f>
        <v>NA</v>
      </c>
      <c r="K162" s="97" t="str">
        <f ca="1">CSD_Detail_by_Geog_Ref!J158</f>
        <v>NA</v>
      </c>
      <c r="L162" s="210">
        <f ca="1">CSD_Detail_by_Geog_Ref!L158</f>
        <v>0</v>
      </c>
      <c r="M162" s="96" t="str">
        <f ca="1">CSD_Detail_by_Geog_Ref!M158</f>
        <v>NA</v>
      </c>
      <c r="N162" s="96" t="str">
        <f ca="1">CSD_Detail_by_Geog_Ref!N158</f>
        <v>NA</v>
      </c>
      <c r="O162" s="97" t="str">
        <f ca="1">CSD_Detail_by_Geog_Ref!O158</f>
        <v>NA</v>
      </c>
      <c r="P162" s="210">
        <f ca="1">CSD_Detail_by_Geog_Ref!Q158</f>
        <v>0</v>
      </c>
      <c r="Q162" s="96" t="str">
        <f ca="1">CSD_Detail_by_Geog_Ref!R158</f>
        <v>NA</v>
      </c>
      <c r="R162" s="96" t="str">
        <f ca="1">CSD_Detail_by_Geog_Ref!S158</f>
        <v>NA</v>
      </c>
      <c r="S162" s="97" t="str">
        <f ca="1">CSD_Detail_by_Geog_Ref!T158</f>
        <v>NA</v>
      </c>
    </row>
    <row r="163" spans="1:31" s="71" customFormat="1" ht="14.1" customHeight="1" x14ac:dyDescent="0.2">
      <c r="A163" s="316"/>
      <c r="B163" s="262" t="s">
        <v>162</v>
      </c>
      <c r="C163" s="262" t="s">
        <v>756</v>
      </c>
      <c r="D163" s="210">
        <f ca="1">CSD_Detail_by_Geog_Ref!B159</f>
        <v>0</v>
      </c>
      <c r="E163" s="96" t="str">
        <f ca="1">CSD_Detail_by_Geog_Ref!C159</f>
        <v>NA</v>
      </c>
      <c r="F163" s="96" t="str">
        <f ca="1">CSD_Detail_by_Geog_Ref!D159</f>
        <v>NA</v>
      </c>
      <c r="G163" s="97" t="str">
        <f ca="1">CSD_Detail_by_Geog_Ref!E159</f>
        <v>NA</v>
      </c>
      <c r="H163" s="210">
        <f ca="1">CSD_Detail_by_Geog_Ref!G159</f>
        <v>0</v>
      </c>
      <c r="I163" s="96" t="str">
        <f ca="1">CSD_Detail_by_Geog_Ref!H159</f>
        <v>NA</v>
      </c>
      <c r="J163" s="96" t="str">
        <f ca="1">CSD_Detail_by_Geog_Ref!I159</f>
        <v>NA</v>
      </c>
      <c r="K163" s="97" t="str">
        <f ca="1">CSD_Detail_by_Geog_Ref!J159</f>
        <v>NA</v>
      </c>
      <c r="L163" s="210">
        <f ca="1">CSD_Detail_by_Geog_Ref!L159</f>
        <v>0</v>
      </c>
      <c r="M163" s="96" t="str">
        <f ca="1">CSD_Detail_by_Geog_Ref!M159</f>
        <v>NA</v>
      </c>
      <c r="N163" s="96" t="str">
        <f ca="1">CSD_Detail_by_Geog_Ref!N159</f>
        <v>NA</v>
      </c>
      <c r="O163" s="97" t="str">
        <f ca="1">CSD_Detail_by_Geog_Ref!O159</f>
        <v>NA</v>
      </c>
      <c r="P163" s="210">
        <f ca="1">CSD_Detail_by_Geog_Ref!Q159</f>
        <v>0</v>
      </c>
      <c r="Q163" s="96" t="str">
        <f ca="1">CSD_Detail_by_Geog_Ref!R159</f>
        <v>NA</v>
      </c>
      <c r="R163" s="96" t="str">
        <f ca="1">CSD_Detail_by_Geog_Ref!S159</f>
        <v>NA</v>
      </c>
      <c r="S163" s="97" t="str">
        <f ca="1">CSD_Detail_by_Geog_Ref!T159</f>
        <v>NA</v>
      </c>
      <c r="T163" s="70"/>
      <c r="U163" s="70"/>
      <c r="V163" s="70"/>
      <c r="AA163" s="72"/>
      <c r="AB163" s="72"/>
      <c r="AC163" s="72"/>
      <c r="AD163" s="72"/>
      <c r="AE163" s="72"/>
    </row>
    <row r="164" spans="1:31" s="71" customFormat="1" ht="14.1" customHeight="1" outlineLevel="1" x14ac:dyDescent="0.2">
      <c r="A164" s="316"/>
      <c r="B164" s="262" t="s">
        <v>163</v>
      </c>
      <c r="C164" s="262" t="s">
        <v>757</v>
      </c>
      <c r="D164" s="210">
        <f ca="1">CSD_Detail_by_Geog_Ref!B160</f>
        <v>0</v>
      </c>
      <c r="E164" s="96" t="str">
        <f ca="1">CSD_Detail_by_Geog_Ref!C160</f>
        <v>NA</v>
      </c>
      <c r="F164" s="96" t="str">
        <f ca="1">CSD_Detail_by_Geog_Ref!D160</f>
        <v>NA</v>
      </c>
      <c r="G164" s="97" t="str">
        <f ca="1">CSD_Detail_by_Geog_Ref!E160</f>
        <v>NA</v>
      </c>
      <c r="H164" s="210">
        <f ca="1">CSD_Detail_by_Geog_Ref!G160</f>
        <v>0</v>
      </c>
      <c r="I164" s="96" t="str">
        <f ca="1">CSD_Detail_by_Geog_Ref!H160</f>
        <v>NA</v>
      </c>
      <c r="J164" s="96" t="str">
        <f ca="1">CSD_Detail_by_Geog_Ref!I160</f>
        <v>NA</v>
      </c>
      <c r="K164" s="97" t="str">
        <f ca="1">CSD_Detail_by_Geog_Ref!J160</f>
        <v>NA</v>
      </c>
      <c r="L164" s="210">
        <f ca="1">CSD_Detail_by_Geog_Ref!L160</f>
        <v>0</v>
      </c>
      <c r="M164" s="96" t="str">
        <f ca="1">CSD_Detail_by_Geog_Ref!M160</f>
        <v>NA</v>
      </c>
      <c r="N164" s="96" t="str">
        <f ca="1">CSD_Detail_by_Geog_Ref!N160</f>
        <v>NA</v>
      </c>
      <c r="O164" s="97" t="str">
        <f ca="1">CSD_Detail_by_Geog_Ref!O160</f>
        <v>NA</v>
      </c>
      <c r="P164" s="210">
        <f ca="1">CSD_Detail_by_Geog_Ref!Q160</f>
        <v>0</v>
      </c>
      <c r="Q164" s="96" t="str">
        <f ca="1">CSD_Detail_by_Geog_Ref!R160</f>
        <v>NA</v>
      </c>
      <c r="R164" s="96" t="str">
        <f ca="1">CSD_Detail_by_Geog_Ref!S160</f>
        <v>NA</v>
      </c>
      <c r="S164" s="97" t="str">
        <f ca="1">CSD_Detail_by_Geog_Ref!T160</f>
        <v>NA</v>
      </c>
      <c r="T164" s="70"/>
      <c r="U164" s="70"/>
      <c r="V164" s="70"/>
      <c r="AA164" s="72"/>
      <c r="AB164" s="72"/>
      <c r="AC164" s="72"/>
      <c r="AD164" s="72"/>
      <c r="AE164" s="72"/>
    </row>
    <row r="165" spans="1:31" s="71" customFormat="1" ht="14.1" customHeight="1" outlineLevel="1" x14ac:dyDescent="0.2">
      <c r="A165" s="316"/>
      <c r="B165" s="262" t="s">
        <v>164</v>
      </c>
      <c r="C165" s="262" t="s">
        <v>758</v>
      </c>
      <c r="D165" s="210">
        <f ca="1">CSD_Detail_by_Geog_Ref!B161</f>
        <v>0</v>
      </c>
      <c r="E165" s="96" t="str">
        <f ca="1">CSD_Detail_by_Geog_Ref!C161</f>
        <v>NA</v>
      </c>
      <c r="F165" s="96" t="str">
        <f ca="1">CSD_Detail_by_Geog_Ref!D161</f>
        <v>NA</v>
      </c>
      <c r="G165" s="97" t="str">
        <f ca="1">CSD_Detail_by_Geog_Ref!E161</f>
        <v>NA</v>
      </c>
      <c r="H165" s="210">
        <f ca="1">CSD_Detail_by_Geog_Ref!G161</f>
        <v>0</v>
      </c>
      <c r="I165" s="96" t="str">
        <f ca="1">CSD_Detail_by_Geog_Ref!H161</f>
        <v>NA</v>
      </c>
      <c r="J165" s="96" t="str">
        <f ca="1">CSD_Detail_by_Geog_Ref!I161</f>
        <v>NA</v>
      </c>
      <c r="K165" s="97" t="str">
        <f ca="1">CSD_Detail_by_Geog_Ref!J161</f>
        <v>NA</v>
      </c>
      <c r="L165" s="210">
        <f ca="1">CSD_Detail_by_Geog_Ref!L161</f>
        <v>0</v>
      </c>
      <c r="M165" s="96" t="str">
        <f ca="1">CSD_Detail_by_Geog_Ref!M161</f>
        <v>NA</v>
      </c>
      <c r="N165" s="96" t="str">
        <f ca="1">CSD_Detail_by_Geog_Ref!N161</f>
        <v>NA</v>
      </c>
      <c r="O165" s="97" t="str">
        <f ca="1">CSD_Detail_by_Geog_Ref!O161</f>
        <v>NA</v>
      </c>
      <c r="P165" s="210">
        <f ca="1">CSD_Detail_by_Geog_Ref!Q161</f>
        <v>0</v>
      </c>
      <c r="Q165" s="96" t="str">
        <f ca="1">CSD_Detail_by_Geog_Ref!R161</f>
        <v>NA</v>
      </c>
      <c r="R165" s="96" t="str">
        <f ca="1">CSD_Detail_by_Geog_Ref!S161</f>
        <v>NA</v>
      </c>
      <c r="S165" s="97" t="str">
        <f ca="1">CSD_Detail_by_Geog_Ref!T161</f>
        <v>NA</v>
      </c>
      <c r="T165" s="70"/>
      <c r="U165" s="70"/>
      <c r="V165" s="70"/>
      <c r="AA165" s="72"/>
      <c r="AB165" s="72"/>
      <c r="AC165" s="72"/>
      <c r="AD165" s="72"/>
      <c r="AE165" s="72"/>
    </row>
    <row r="166" spans="1:31" s="71" customFormat="1" ht="14.1" customHeight="1" outlineLevel="1" x14ac:dyDescent="0.2">
      <c r="A166" s="316"/>
      <c r="B166" s="259" t="s">
        <v>166</v>
      </c>
      <c r="C166" s="259" t="s">
        <v>759</v>
      </c>
      <c r="D166" s="210">
        <f ca="1">CSD_Detail_by_Geog_Ref!B162</f>
        <v>0</v>
      </c>
      <c r="E166" s="96" t="str">
        <f ca="1">CSD_Detail_by_Geog_Ref!C162</f>
        <v>NA</v>
      </c>
      <c r="F166" s="96" t="str">
        <f ca="1">CSD_Detail_by_Geog_Ref!D162</f>
        <v>NA</v>
      </c>
      <c r="G166" s="97" t="str">
        <f ca="1">CSD_Detail_by_Geog_Ref!E162</f>
        <v>NA</v>
      </c>
      <c r="H166" s="210">
        <f ca="1">CSD_Detail_by_Geog_Ref!G162</f>
        <v>0</v>
      </c>
      <c r="I166" s="96" t="str">
        <f ca="1">CSD_Detail_by_Geog_Ref!H162</f>
        <v>NA</v>
      </c>
      <c r="J166" s="96" t="str">
        <f ca="1">CSD_Detail_by_Geog_Ref!I162</f>
        <v>NA</v>
      </c>
      <c r="K166" s="97" t="str">
        <f ca="1">CSD_Detail_by_Geog_Ref!J162</f>
        <v>NA</v>
      </c>
      <c r="L166" s="210">
        <f ca="1">CSD_Detail_by_Geog_Ref!L162</f>
        <v>0</v>
      </c>
      <c r="M166" s="96" t="str">
        <f ca="1">CSD_Detail_by_Geog_Ref!M162</f>
        <v>NA</v>
      </c>
      <c r="N166" s="96" t="str">
        <f ca="1">CSD_Detail_by_Geog_Ref!N162</f>
        <v>NA</v>
      </c>
      <c r="O166" s="97" t="str">
        <f ca="1">CSD_Detail_by_Geog_Ref!O162</f>
        <v>NA</v>
      </c>
      <c r="P166" s="210">
        <f ca="1">CSD_Detail_by_Geog_Ref!Q162</f>
        <v>0</v>
      </c>
      <c r="Q166" s="96" t="str">
        <f ca="1">CSD_Detail_by_Geog_Ref!R162</f>
        <v>NA</v>
      </c>
      <c r="R166" s="96" t="str">
        <f ca="1">CSD_Detail_by_Geog_Ref!S162</f>
        <v>NA</v>
      </c>
      <c r="S166" s="97" t="str">
        <f ca="1">CSD_Detail_by_Geog_Ref!T162</f>
        <v>NA</v>
      </c>
      <c r="T166" s="70"/>
      <c r="U166" s="70"/>
      <c r="V166" s="70"/>
      <c r="AA166" s="72"/>
      <c r="AB166" s="72"/>
      <c r="AC166" s="72"/>
      <c r="AD166" s="72"/>
      <c r="AE166" s="72"/>
    </row>
    <row r="167" spans="1:31" s="71" customFormat="1" ht="14.1" customHeight="1" outlineLevel="1" x14ac:dyDescent="0.2">
      <c r="A167" s="316"/>
      <c r="B167" s="259" t="s">
        <v>507</v>
      </c>
      <c r="C167" s="259" t="s">
        <v>760</v>
      </c>
      <c r="D167" s="210">
        <f ca="1">CSD_Detail_by_Geog_Ref!B163</f>
        <v>0</v>
      </c>
      <c r="E167" s="96" t="str">
        <f ca="1">CSD_Detail_by_Geog_Ref!C163</f>
        <v>NA</v>
      </c>
      <c r="F167" s="96" t="str">
        <f ca="1">CSD_Detail_by_Geog_Ref!D163</f>
        <v>NA</v>
      </c>
      <c r="G167" s="97" t="str">
        <f ca="1">CSD_Detail_by_Geog_Ref!E163</f>
        <v>NA</v>
      </c>
      <c r="H167" s="210">
        <f ca="1">CSD_Detail_by_Geog_Ref!G163</f>
        <v>0</v>
      </c>
      <c r="I167" s="96" t="str">
        <f ca="1">CSD_Detail_by_Geog_Ref!H163</f>
        <v>NA</v>
      </c>
      <c r="J167" s="96" t="str">
        <f ca="1">CSD_Detail_by_Geog_Ref!I163</f>
        <v>NA</v>
      </c>
      <c r="K167" s="97" t="str">
        <f ca="1">CSD_Detail_by_Geog_Ref!J163</f>
        <v>NA</v>
      </c>
      <c r="L167" s="210">
        <f ca="1">CSD_Detail_by_Geog_Ref!L163</f>
        <v>0</v>
      </c>
      <c r="M167" s="96" t="str">
        <f ca="1">CSD_Detail_by_Geog_Ref!M163</f>
        <v>NA</v>
      </c>
      <c r="N167" s="96" t="str">
        <f ca="1">CSD_Detail_by_Geog_Ref!N163</f>
        <v>NA</v>
      </c>
      <c r="O167" s="97" t="str">
        <f ca="1">CSD_Detail_by_Geog_Ref!O163</f>
        <v>NA</v>
      </c>
      <c r="P167" s="210">
        <f ca="1">CSD_Detail_by_Geog_Ref!Q163</f>
        <v>0</v>
      </c>
      <c r="Q167" s="96" t="str">
        <f ca="1">CSD_Detail_by_Geog_Ref!R163</f>
        <v>NA</v>
      </c>
      <c r="R167" s="96" t="str">
        <f ca="1">CSD_Detail_by_Geog_Ref!S163</f>
        <v>NA</v>
      </c>
      <c r="S167" s="97" t="str">
        <f ca="1">CSD_Detail_by_Geog_Ref!T163</f>
        <v>NA</v>
      </c>
      <c r="T167" s="70"/>
      <c r="U167" s="70"/>
      <c r="V167" s="70"/>
      <c r="AA167" s="72"/>
      <c r="AB167" s="72"/>
      <c r="AC167" s="72"/>
      <c r="AD167" s="72"/>
      <c r="AE167" s="72"/>
    </row>
    <row r="168" spans="1:31" s="71" customFormat="1" ht="14.1" customHeight="1" x14ac:dyDescent="0.2">
      <c r="A168" s="316"/>
      <c r="B168" s="259" t="s">
        <v>169</v>
      </c>
      <c r="C168" s="259" t="s">
        <v>761</v>
      </c>
      <c r="D168" s="210">
        <f ca="1">CSD_Detail_by_Geog_Ref!B164</f>
        <v>0</v>
      </c>
      <c r="E168" s="96" t="str">
        <f ca="1">CSD_Detail_by_Geog_Ref!C164</f>
        <v>NA</v>
      </c>
      <c r="F168" s="96" t="str">
        <f ca="1">CSD_Detail_by_Geog_Ref!D164</f>
        <v>NA</v>
      </c>
      <c r="G168" s="97" t="str">
        <f ca="1">CSD_Detail_by_Geog_Ref!E164</f>
        <v>NA</v>
      </c>
      <c r="H168" s="210">
        <f ca="1">CSD_Detail_by_Geog_Ref!G164</f>
        <v>0</v>
      </c>
      <c r="I168" s="96" t="str">
        <f ca="1">CSD_Detail_by_Geog_Ref!H164</f>
        <v>NA</v>
      </c>
      <c r="J168" s="96" t="str">
        <f ca="1">CSD_Detail_by_Geog_Ref!I164</f>
        <v>NA</v>
      </c>
      <c r="K168" s="97" t="str">
        <f ca="1">CSD_Detail_by_Geog_Ref!J164</f>
        <v>NA</v>
      </c>
      <c r="L168" s="210">
        <f ca="1">CSD_Detail_by_Geog_Ref!L164</f>
        <v>0</v>
      </c>
      <c r="M168" s="96" t="str">
        <f ca="1">CSD_Detail_by_Geog_Ref!M164</f>
        <v>NA</v>
      </c>
      <c r="N168" s="96" t="str">
        <f ca="1">CSD_Detail_by_Geog_Ref!N164</f>
        <v>NA</v>
      </c>
      <c r="O168" s="97" t="str">
        <f ca="1">CSD_Detail_by_Geog_Ref!O164</f>
        <v>NA</v>
      </c>
      <c r="P168" s="210">
        <f ca="1">CSD_Detail_by_Geog_Ref!Q164</f>
        <v>0</v>
      </c>
      <c r="Q168" s="96" t="str">
        <f ca="1">CSD_Detail_by_Geog_Ref!R164</f>
        <v>NA</v>
      </c>
      <c r="R168" s="96" t="str">
        <f ca="1">CSD_Detail_by_Geog_Ref!S164</f>
        <v>NA</v>
      </c>
      <c r="S168" s="97" t="str">
        <f ca="1">CSD_Detail_by_Geog_Ref!T164</f>
        <v>NA</v>
      </c>
      <c r="T168" s="70"/>
      <c r="U168" s="70"/>
      <c r="V168" s="70"/>
      <c r="AA168" s="72"/>
      <c r="AB168" s="72"/>
      <c r="AC168" s="72"/>
      <c r="AD168" s="72"/>
      <c r="AE168" s="72"/>
    </row>
    <row r="169" spans="1:31" s="71" customFormat="1" ht="14.1" customHeight="1" x14ac:dyDescent="0.2">
      <c r="A169" s="316"/>
      <c r="B169" s="259" t="s">
        <v>171</v>
      </c>
      <c r="C169" s="259" t="s">
        <v>762</v>
      </c>
      <c r="D169" s="210">
        <f ca="1">CSD_Detail_by_Geog_Ref!B165</f>
        <v>0</v>
      </c>
      <c r="E169" s="96" t="str">
        <f ca="1">CSD_Detail_by_Geog_Ref!C165</f>
        <v>NA</v>
      </c>
      <c r="F169" s="96" t="str">
        <f ca="1">CSD_Detail_by_Geog_Ref!D165</f>
        <v>NA</v>
      </c>
      <c r="G169" s="97" t="str">
        <f ca="1">CSD_Detail_by_Geog_Ref!E165</f>
        <v>NA</v>
      </c>
      <c r="H169" s="210">
        <f ca="1">CSD_Detail_by_Geog_Ref!G165</f>
        <v>0</v>
      </c>
      <c r="I169" s="96" t="str">
        <f ca="1">CSD_Detail_by_Geog_Ref!H165</f>
        <v>NA</v>
      </c>
      <c r="J169" s="96" t="str">
        <f ca="1">CSD_Detail_by_Geog_Ref!I165</f>
        <v>NA</v>
      </c>
      <c r="K169" s="97" t="str">
        <f ca="1">CSD_Detail_by_Geog_Ref!J165</f>
        <v>NA</v>
      </c>
      <c r="L169" s="210">
        <f ca="1">CSD_Detail_by_Geog_Ref!L165</f>
        <v>0</v>
      </c>
      <c r="M169" s="96" t="str">
        <f ca="1">CSD_Detail_by_Geog_Ref!M165</f>
        <v>NA</v>
      </c>
      <c r="N169" s="96" t="str">
        <f ca="1">CSD_Detail_by_Geog_Ref!N165</f>
        <v>NA</v>
      </c>
      <c r="O169" s="97" t="str">
        <f ca="1">CSD_Detail_by_Geog_Ref!O165</f>
        <v>NA</v>
      </c>
      <c r="P169" s="210">
        <f ca="1">CSD_Detail_by_Geog_Ref!Q165</f>
        <v>0</v>
      </c>
      <c r="Q169" s="96" t="str">
        <f ca="1">CSD_Detail_by_Geog_Ref!R165</f>
        <v>NA</v>
      </c>
      <c r="R169" s="96" t="str">
        <f ca="1">CSD_Detail_by_Geog_Ref!S165</f>
        <v>NA</v>
      </c>
      <c r="S169" s="97" t="str">
        <f ca="1">CSD_Detail_by_Geog_Ref!T165</f>
        <v>NA</v>
      </c>
      <c r="T169" s="70"/>
      <c r="U169" s="70"/>
      <c r="V169" s="70"/>
      <c r="AA169" s="72"/>
      <c r="AB169" s="72"/>
      <c r="AC169" s="72"/>
      <c r="AD169" s="72"/>
      <c r="AE169" s="72"/>
    </row>
    <row r="170" spans="1:31" s="71" customFormat="1" ht="14.1" customHeight="1" x14ac:dyDescent="0.2">
      <c r="A170" s="316"/>
      <c r="B170" s="259" t="s">
        <v>508</v>
      </c>
      <c r="C170" s="259" t="s">
        <v>763</v>
      </c>
      <c r="D170" s="210">
        <f ca="1">CSD_Detail_by_Geog_Ref!B166</f>
        <v>0</v>
      </c>
      <c r="E170" s="96" t="str">
        <f ca="1">CSD_Detail_by_Geog_Ref!C166</f>
        <v>NA</v>
      </c>
      <c r="F170" s="96" t="str">
        <f ca="1">CSD_Detail_by_Geog_Ref!D166</f>
        <v>NA</v>
      </c>
      <c r="G170" s="97" t="str">
        <f ca="1">CSD_Detail_by_Geog_Ref!E166</f>
        <v>NA</v>
      </c>
      <c r="H170" s="210">
        <f ca="1">CSD_Detail_by_Geog_Ref!G166</f>
        <v>0</v>
      </c>
      <c r="I170" s="96" t="str">
        <f ca="1">CSD_Detail_by_Geog_Ref!H166</f>
        <v>NA</v>
      </c>
      <c r="J170" s="96" t="str">
        <f ca="1">CSD_Detail_by_Geog_Ref!I166</f>
        <v>NA</v>
      </c>
      <c r="K170" s="97" t="str">
        <f ca="1">CSD_Detail_by_Geog_Ref!J166</f>
        <v>NA</v>
      </c>
      <c r="L170" s="210">
        <f ca="1">CSD_Detail_by_Geog_Ref!L166</f>
        <v>0</v>
      </c>
      <c r="M170" s="96" t="str">
        <f ca="1">CSD_Detail_by_Geog_Ref!M166</f>
        <v>NA</v>
      </c>
      <c r="N170" s="96" t="str">
        <f ca="1">CSD_Detail_by_Geog_Ref!N166</f>
        <v>NA</v>
      </c>
      <c r="O170" s="97" t="str">
        <f ca="1">CSD_Detail_by_Geog_Ref!O166</f>
        <v>NA</v>
      </c>
      <c r="P170" s="210">
        <f ca="1">CSD_Detail_by_Geog_Ref!Q166</f>
        <v>0</v>
      </c>
      <c r="Q170" s="96" t="str">
        <f ca="1">CSD_Detail_by_Geog_Ref!R166</f>
        <v>NA</v>
      </c>
      <c r="R170" s="96" t="str">
        <f ca="1">CSD_Detail_by_Geog_Ref!S166</f>
        <v>NA</v>
      </c>
      <c r="S170" s="97" t="str">
        <f ca="1">CSD_Detail_by_Geog_Ref!T166</f>
        <v>NA</v>
      </c>
      <c r="T170" s="70"/>
      <c r="U170" s="70"/>
      <c r="V170" s="70"/>
      <c r="AA170" s="72"/>
      <c r="AB170" s="72"/>
      <c r="AC170" s="72"/>
      <c r="AD170" s="72"/>
      <c r="AE170" s="72"/>
    </row>
    <row r="171" spans="1:31" s="71" customFormat="1" ht="14.1" customHeight="1" x14ac:dyDescent="0.2">
      <c r="A171" s="316"/>
      <c r="B171" s="259" t="s">
        <v>175</v>
      </c>
      <c r="C171" s="259" t="s">
        <v>764</v>
      </c>
      <c r="D171" s="210">
        <f ca="1">CSD_Detail_by_Geog_Ref!B167</f>
        <v>0</v>
      </c>
      <c r="E171" s="96" t="str">
        <f ca="1">CSD_Detail_by_Geog_Ref!C167</f>
        <v>NA</v>
      </c>
      <c r="F171" s="96" t="str">
        <f ca="1">CSD_Detail_by_Geog_Ref!D167</f>
        <v>NA</v>
      </c>
      <c r="G171" s="97" t="str">
        <f ca="1">CSD_Detail_by_Geog_Ref!E167</f>
        <v>NA</v>
      </c>
      <c r="H171" s="210">
        <f ca="1">CSD_Detail_by_Geog_Ref!G167</f>
        <v>0</v>
      </c>
      <c r="I171" s="96" t="str">
        <f ca="1">CSD_Detail_by_Geog_Ref!H167</f>
        <v>NA</v>
      </c>
      <c r="J171" s="96" t="str">
        <f ca="1">CSD_Detail_by_Geog_Ref!I167</f>
        <v>NA</v>
      </c>
      <c r="K171" s="97" t="str">
        <f ca="1">CSD_Detail_by_Geog_Ref!J167</f>
        <v>NA</v>
      </c>
      <c r="L171" s="210">
        <f ca="1">CSD_Detail_by_Geog_Ref!L167</f>
        <v>0</v>
      </c>
      <c r="M171" s="96" t="str">
        <f ca="1">CSD_Detail_by_Geog_Ref!M167</f>
        <v>NA</v>
      </c>
      <c r="N171" s="96" t="str">
        <f ca="1">CSD_Detail_by_Geog_Ref!N167</f>
        <v>NA</v>
      </c>
      <c r="O171" s="97" t="str">
        <f ca="1">CSD_Detail_by_Geog_Ref!O167</f>
        <v>NA</v>
      </c>
      <c r="P171" s="210">
        <f ca="1">CSD_Detail_by_Geog_Ref!Q167</f>
        <v>0</v>
      </c>
      <c r="Q171" s="96" t="str">
        <f ca="1">CSD_Detail_by_Geog_Ref!R167</f>
        <v>NA</v>
      </c>
      <c r="R171" s="96" t="str">
        <f ca="1">CSD_Detail_by_Geog_Ref!S167</f>
        <v>NA</v>
      </c>
      <c r="S171" s="97" t="str">
        <f ca="1">CSD_Detail_by_Geog_Ref!T167</f>
        <v>NA</v>
      </c>
      <c r="T171" s="70"/>
      <c r="U171" s="70"/>
      <c r="V171" s="70"/>
      <c r="AA171" s="72"/>
      <c r="AB171" s="72"/>
      <c r="AC171" s="72"/>
      <c r="AD171" s="72"/>
      <c r="AE171" s="72"/>
    </row>
    <row r="172" spans="1:31" s="71" customFormat="1" ht="14.1" customHeight="1" x14ac:dyDescent="0.2">
      <c r="A172" s="316"/>
      <c r="B172" s="259" t="s">
        <v>178</v>
      </c>
      <c r="C172" s="259" t="s">
        <v>765</v>
      </c>
      <c r="D172" s="210">
        <f ca="1">CSD_Detail_by_Geog_Ref!B168</f>
        <v>0</v>
      </c>
      <c r="E172" s="96" t="str">
        <f ca="1">CSD_Detail_by_Geog_Ref!C168</f>
        <v>NA</v>
      </c>
      <c r="F172" s="96" t="str">
        <f ca="1">CSD_Detail_by_Geog_Ref!D168</f>
        <v>NA</v>
      </c>
      <c r="G172" s="97" t="str">
        <f ca="1">CSD_Detail_by_Geog_Ref!E168</f>
        <v>NA</v>
      </c>
      <c r="H172" s="210">
        <f ca="1">CSD_Detail_by_Geog_Ref!G168</f>
        <v>0</v>
      </c>
      <c r="I172" s="96" t="str">
        <f ca="1">CSD_Detail_by_Geog_Ref!H168</f>
        <v>NA</v>
      </c>
      <c r="J172" s="96" t="str">
        <f ca="1">CSD_Detail_by_Geog_Ref!I168</f>
        <v>NA</v>
      </c>
      <c r="K172" s="97" t="str">
        <f ca="1">CSD_Detail_by_Geog_Ref!J168</f>
        <v>NA</v>
      </c>
      <c r="L172" s="210">
        <f ca="1">CSD_Detail_by_Geog_Ref!L168</f>
        <v>0</v>
      </c>
      <c r="M172" s="96" t="str">
        <f ca="1">CSD_Detail_by_Geog_Ref!M168</f>
        <v>NA</v>
      </c>
      <c r="N172" s="96" t="str">
        <f ca="1">CSD_Detail_by_Geog_Ref!N168</f>
        <v>NA</v>
      </c>
      <c r="O172" s="97" t="str">
        <f ca="1">CSD_Detail_by_Geog_Ref!O168</f>
        <v>NA</v>
      </c>
      <c r="P172" s="210">
        <f ca="1">CSD_Detail_by_Geog_Ref!Q168</f>
        <v>0</v>
      </c>
      <c r="Q172" s="96" t="str">
        <f ca="1">CSD_Detail_by_Geog_Ref!R168</f>
        <v>NA</v>
      </c>
      <c r="R172" s="96" t="str">
        <f ca="1">CSD_Detail_by_Geog_Ref!S168</f>
        <v>NA</v>
      </c>
      <c r="S172" s="97" t="str">
        <f ca="1">CSD_Detail_by_Geog_Ref!T168</f>
        <v>NA</v>
      </c>
      <c r="T172" s="70"/>
      <c r="U172" s="70"/>
      <c r="V172" s="70"/>
      <c r="AA172" s="72"/>
      <c r="AB172" s="72"/>
      <c r="AC172" s="72"/>
      <c r="AD172" s="72"/>
      <c r="AE172" s="72"/>
    </row>
    <row r="173" spans="1:31" s="71" customFormat="1" ht="14.1" customHeight="1" x14ac:dyDescent="0.2">
      <c r="A173" s="316"/>
      <c r="B173" s="259" t="s">
        <v>179</v>
      </c>
      <c r="C173" s="259" t="s">
        <v>766</v>
      </c>
      <c r="D173" s="210">
        <f ca="1">CSD_Detail_by_Geog_Ref!B169</f>
        <v>0</v>
      </c>
      <c r="E173" s="96" t="str">
        <f ca="1">CSD_Detail_by_Geog_Ref!C169</f>
        <v>NA</v>
      </c>
      <c r="F173" s="96" t="str">
        <f ca="1">CSD_Detail_by_Geog_Ref!D169</f>
        <v>NA</v>
      </c>
      <c r="G173" s="97" t="str">
        <f ca="1">CSD_Detail_by_Geog_Ref!E169</f>
        <v>NA</v>
      </c>
      <c r="H173" s="210">
        <f ca="1">CSD_Detail_by_Geog_Ref!G169</f>
        <v>0</v>
      </c>
      <c r="I173" s="96" t="str">
        <f ca="1">CSD_Detail_by_Geog_Ref!H169</f>
        <v>NA</v>
      </c>
      <c r="J173" s="96" t="str">
        <f ca="1">CSD_Detail_by_Geog_Ref!I169</f>
        <v>NA</v>
      </c>
      <c r="K173" s="97" t="str">
        <f ca="1">CSD_Detail_by_Geog_Ref!J169</f>
        <v>NA</v>
      </c>
      <c r="L173" s="210">
        <f ca="1">CSD_Detail_by_Geog_Ref!L169</f>
        <v>0</v>
      </c>
      <c r="M173" s="96" t="str">
        <f ca="1">CSD_Detail_by_Geog_Ref!M169</f>
        <v>NA</v>
      </c>
      <c r="N173" s="96" t="str">
        <f ca="1">CSD_Detail_by_Geog_Ref!N169</f>
        <v>NA</v>
      </c>
      <c r="O173" s="97" t="str">
        <f ca="1">CSD_Detail_by_Geog_Ref!O169</f>
        <v>NA</v>
      </c>
      <c r="P173" s="210">
        <f ca="1">CSD_Detail_by_Geog_Ref!Q169</f>
        <v>0</v>
      </c>
      <c r="Q173" s="96" t="str">
        <f ca="1">CSD_Detail_by_Geog_Ref!R169</f>
        <v>NA</v>
      </c>
      <c r="R173" s="96" t="str">
        <f ca="1">CSD_Detail_by_Geog_Ref!S169</f>
        <v>NA</v>
      </c>
      <c r="S173" s="97" t="str">
        <f ca="1">CSD_Detail_by_Geog_Ref!T169</f>
        <v>NA</v>
      </c>
      <c r="T173" s="70"/>
      <c r="U173" s="70"/>
      <c r="V173" s="70"/>
      <c r="AA173" s="72"/>
      <c r="AB173" s="72"/>
      <c r="AC173" s="72"/>
      <c r="AD173" s="72"/>
      <c r="AE173" s="72"/>
    </row>
    <row r="174" spans="1:31" s="71" customFormat="1" ht="14.1" customHeight="1" x14ac:dyDescent="0.2">
      <c r="A174" s="316"/>
      <c r="B174" s="259" t="s">
        <v>182</v>
      </c>
      <c r="C174" s="259" t="s">
        <v>767</v>
      </c>
      <c r="D174" s="210">
        <f ca="1">CSD_Detail_by_Geog_Ref!B170</f>
        <v>0</v>
      </c>
      <c r="E174" s="96" t="str">
        <f ca="1">CSD_Detail_by_Geog_Ref!C170</f>
        <v>NA</v>
      </c>
      <c r="F174" s="96" t="str">
        <f ca="1">CSD_Detail_by_Geog_Ref!D170</f>
        <v>NA</v>
      </c>
      <c r="G174" s="97" t="str">
        <f ca="1">CSD_Detail_by_Geog_Ref!E170</f>
        <v>NA</v>
      </c>
      <c r="H174" s="210">
        <f ca="1">CSD_Detail_by_Geog_Ref!G170</f>
        <v>0</v>
      </c>
      <c r="I174" s="96" t="str">
        <f ca="1">CSD_Detail_by_Geog_Ref!H170</f>
        <v>NA</v>
      </c>
      <c r="J174" s="96" t="str">
        <f ca="1">CSD_Detail_by_Geog_Ref!I170</f>
        <v>NA</v>
      </c>
      <c r="K174" s="97" t="str">
        <f ca="1">CSD_Detail_by_Geog_Ref!J170</f>
        <v>NA</v>
      </c>
      <c r="L174" s="210">
        <f ca="1">CSD_Detail_by_Geog_Ref!L170</f>
        <v>0</v>
      </c>
      <c r="M174" s="96" t="str">
        <f ca="1">CSD_Detail_by_Geog_Ref!M170</f>
        <v>NA</v>
      </c>
      <c r="N174" s="96" t="str">
        <f ca="1">CSD_Detail_by_Geog_Ref!N170</f>
        <v>NA</v>
      </c>
      <c r="O174" s="97" t="str">
        <f ca="1">CSD_Detail_by_Geog_Ref!O170</f>
        <v>NA</v>
      </c>
      <c r="P174" s="210">
        <f ca="1">CSD_Detail_by_Geog_Ref!Q170</f>
        <v>0</v>
      </c>
      <c r="Q174" s="96" t="str">
        <f ca="1">CSD_Detail_by_Geog_Ref!R170</f>
        <v>NA</v>
      </c>
      <c r="R174" s="96" t="str">
        <f ca="1">CSD_Detail_by_Geog_Ref!S170</f>
        <v>NA</v>
      </c>
      <c r="S174" s="97" t="str">
        <f ca="1">CSD_Detail_by_Geog_Ref!T170</f>
        <v>NA</v>
      </c>
      <c r="T174" s="70"/>
      <c r="U174" s="70"/>
      <c r="V174" s="70"/>
      <c r="AA174" s="72"/>
      <c r="AB174" s="72"/>
      <c r="AC174" s="72"/>
      <c r="AD174" s="72"/>
      <c r="AE174" s="72"/>
    </row>
    <row r="175" spans="1:31" s="71" customFormat="1" ht="14.1" customHeight="1" x14ac:dyDescent="0.2">
      <c r="A175" s="316"/>
      <c r="B175" s="259" t="s">
        <v>327</v>
      </c>
      <c r="C175" s="259" t="s">
        <v>768</v>
      </c>
      <c r="D175" s="210">
        <f ca="1">CSD_Detail_by_Geog_Ref!B171</f>
        <v>0</v>
      </c>
      <c r="E175" s="96" t="str">
        <f ca="1">CSD_Detail_by_Geog_Ref!C171</f>
        <v>NA</v>
      </c>
      <c r="F175" s="96" t="str">
        <f ca="1">CSD_Detail_by_Geog_Ref!D171</f>
        <v>NA</v>
      </c>
      <c r="G175" s="101" t="str">
        <f ca="1">CSD_Detail_by_Geog_Ref!E171</f>
        <v>NA</v>
      </c>
      <c r="H175" s="210">
        <f ca="1">CSD_Detail_by_Geog_Ref!G171</f>
        <v>0</v>
      </c>
      <c r="I175" s="96" t="str">
        <f ca="1">CSD_Detail_by_Geog_Ref!H171</f>
        <v>NA</v>
      </c>
      <c r="J175" s="96" t="str">
        <f ca="1">CSD_Detail_by_Geog_Ref!I171</f>
        <v>NA</v>
      </c>
      <c r="K175" s="101" t="str">
        <f ca="1">CSD_Detail_by_Geog_Ref!J171</f>
        <v>NA</v>
      </c>
      <c r="L175" s="210">
        <f ca="1">CSD_Detail_by_Geog_Ref!L171</f>
        <v>0</v>
      </c>
      <c r="M175" s="96" t="str">
        <f ca="1">CSD_Detail_by_Geog_Ref!M171</f>
        <v>NA</v>
      </c>
      <c r="N175" s="96" t="str">
        <f ca="1">CSD_Detail_by_Geog_Ref!N171</f>
        <v>NA</v>
      </c>
      <c r="O175" s="101" t="str">
        <f ca="1">CSD_Detail_by_Geog_Ref!O171</f>
        <v>NA</v>
      </c>
      <c r="P175" s="210">
        <f ca="1">CSD_Detail_by_Geog_Ref!Q171</f>
        <v>0</v>
      </c>
      <c r="Q175" s="96" t="str">
        <f ca="1">CSD_Detail_by_Geog_Ref!R171</f>
        <v>NA</v>
      </c>
      <c r="R175" s="96" t="str">
        <f ca="1">CSD_Detail_by_Geog_Ref!S171</f>
        <v>NA</v>
      </c>
      <c r="S175" s="101" t="str">
        <f ca="1">CSD_Detail_by_Geog_Ref!T171</f>
        <v>NA</v>
      </c>
      <c r="T175" s="70"/>
      <c r="U175" s="70"/>
      <c r="V175" s="70"/>
      <c r="AA175" s="72"/>
      <c r="AB175" s="72"/>
      <c r="AC175" s="72"/>
      <c r="AD175" s="72"/>
      <c r="AE175" s="72"/>
    </row>
    <row r="176" spans="1:31" s="71" customFormat="1" ht="14.1" customHeight="1" x14ac:dyDescent="0.2">
      <c r="A176" s="319" t="s">
        <v>31</v>
      </c>
      <c r="B176" s="258" t="s">
        <v>344</v>
      </c>
      <c r="C176" s="265" t="s">
        <v>558</v>
      </c>
      <c r="D176" s="214">
        <f ca="1">CSD_Detail_by_Geog_Ref!B172</f>
        <v>0</v>
      </c>
      <c r="E176" s="102" t="str">
        <f ca="1">CSD_Detail_by_Geog_Ref!C172</f>
        <v>NA</v>
      </c>
      <c r="F176" s="102" t="str">
        <f ca="1">CSD_Detail_by_Geog_Ref!D172</f>
        <v>NA</v>
      </c>
      <c r="G176" s="101" t="str">
        <f ca="1">CSD_Detail_by_Geog_Ref!E172</f>
        <v>NA</v>
      </c>
      <c r="H176" s="214">
        <f ca="1">CSD_Detail_by_Geog_Ref!G172</f>
        <v>0</v>
      </c>
      <c r="I176" s="102" t="str">
        <f ca="1">CSD_Detail_by_Geog_Ref!H172</f>
        <v>NA</v>
      </c>
      <c r="J176" s="102" t="str">
        <f ca="1">CSD_Detail_by_Geog_Ref!I172</f>
        <v>NA</v>
      </c>
      <c r="K176" s="101" t="str">
        <f ca="1">CSD_Detail_by_Geog_Ref!J172</f>
        <v>NA</v>
      </c>
      <c r="L176" s="214">
        <f ca="1">CSD_Detail_by_Geog_Ref!L172</f>
        <v>0</v>
      </c>
      <c r="M176" s="102" t="str">
        <f ca="1">CSD_Detail_by_Geog_Ref!M172</f>
        <v>NA</v>
      </c>
      <c r="N176" s="102" t="str">
        <f ca="1">CSD_Detail_by_Geog_Ref!N172</f>
        <v>NA</v>
      </c>
      <c r="O176" s="101" t="str">
        <f ca="1">CSD_Detail_by_Geog_Ref!O172</f>
        <v>NA</v>
      </c>
      <c r="P176" s="214">
        <f ca="1">CSD_Detail_by_Geog_Ref!Q172</f>
        <v>0</v>
      </c>
      <c r="Q176" s="102" t="str">
        <f ca="1">CSD_Detail_by_Geog_Ref!R172</f>
        <v>NA</v>
      </c>
      <c r="R176" s="102" t="str">
        <f ca="1">CSD_Detail_by_Geog_Ref!S172</f>
        <v>NA</v>
      </c>
      <c r="S176" s="101" t="str">
        <f ca="1">CSD_Detail_by_Geog_Ref!T172</f>
        <v>NA</v>
      </c>
      <c r="T176" s="70"/>
      <c r="U176" s="70"/>
      <c r="V176" s="70"/>
      <c r="AA176" s="72"/>
      <c r="AB176" s="72"/>
      <c r="AC176" s="72"/>
      <c r="AD176" s="72"/>
      <c r="AE176" s="72"/>
    </row>
    <row r="177" spans="1:31" s="71" customFormat="1" ht="14.1" customHeight="1" x14ac:dyDescent="0.2">
      <c r="A177" s="319"/>
      <c r="B177" s="105" t="s">
        <v>345</v>
      </c>
      <c r="C177" s="265" t="s">
        <v>769</v>
      </c>
      <c r="D177" s="210">
        <f ca="1">CSD_Detail_by_Geog_Ref!B173</f>
        <v>0</v>
      </c>
      <c r="E177" s="96" t="str">
        <f ca="1">CSD_Detail_by_Geog_Ref!C173</f>
        <v>NA</v>
      </c>
      <c r="F177" s="96" t="str">
        <f ca="1">CSD_Detail_by_Geog_Ref!D173</f>
        <v>NA</v>
      </c>
      <c r="G177" s="97" t="str">
        <f ca="1">CSD_Detail_by_Geog_Ref!E173</f>
        <v>NA</v>
      </c>
      <c r="H177" s="210">
        <f ca="1">CSD_Detail_by_Geog_Ref!G173</f>
        <v>0</v>
      </c>
      <c r="I177" s="96" t="str">
        <f ca="1">CSD_Detail_by_Geog_Ref!H173</f>
        <v>NA</v>
      </c>
      <c r="J177" s="96" t="str">
        <f ca="1">CSD_Detail_by_Geog_Ref!I173</f>
        <v>NA</v>
      </c>
      <c r="K177" s="97" t="str">
        <f ca="1">CSD_Detail_by_Geog_Ref!J173</f>
        <v>NA</v>
      </c>
      <c r="L177" s="210">
        <f ca="1">CSD_Detail_by_Geog_Ref!L173</f>
        <v>0</v>
      </c>
      <c r="M177" s="96" t="str">
        <f ca="1">CSD_Detail_by_Geog_Ref!M173</f>
        <v>NA</v>
      </c>
      <c r="N177" s="96" t="str">
        <f ca="1">CSD_Detail_by_Geog_Ref!N173</f>
        <v>NA</v>
      </c>
      <c r="O177" s="97" t="str">
        <f ca="1">CSD_Detail_by_Geog_Ref!O173</f>
        <v>NA</v>
      </c>
      <c r="P177" s="210">
        <f ca="1">CSD_Detail_by_Geog_Ref!Q173</f>
        <v>0</v>
      </c>
      <c r="Q177" s="96" t="str">
        <f ca="1">CSD_Detail_by_Geog_Ref!R173</f>
        <v>NA</v>
      </c>
      <c r="R177" s="96" t="str">
        <f ca="1">CSD_Detail_by_Geog_Ref!S173</f>
        <v>NA</v>
      </c>
      <c r="S177" s="97" t="str">
        <f ca="1">CSD_Detail_by_Geog_Ref!T173</f>
        <v>NA</v>
      </c>
      <c r="T177" s="70"/>
      <c r="U177" s="70"/>
      <c r="V177" s="70"/>
      <c r="AA177" s="72"/>
      <c r="AB177" s="72"/>
      <c r="AC177" s="72"/>
      <c r="AD177" s="72"/>
      <c r="AE177" s="72"/>
    </row>
    <row r="178" spans="1:31" ht="14.1" customHeight="1" x14ac:dyDescent="0.2">
      <c r="A178" s="319"/>
      <c r="B178" s="105" t="s">
        <v>346</v>
      </c>
      <c r="C178" s="265" t="s">
        <v>770</v>
      </c>
      <c r="D178" s="210">
        <f ca="1">CSD_Detail_by_Geog_Ref!B174</f>
        <v>0</v>
      </c>
      <c r="E178" s="96" t="str">
        <f ca="1">CSD_Detail_by_Geog_Ref!C174</f>
        <v>NA</v>
      </c>
      <c r="F178" s="96" t="str">
        <f ca="1">CSD_Detail_by_Geog_Ref!D174</f>
        <v>NA</v>
      </c>
      <c r="G178" s="97" t="str">
        <f ca="1">CSD_Detail_by_Geog_Ref!E174</f>
        <v>NA</v>
      </c>
      <c r="H178" s="210">
        <f ca="1">CSD_Detail_by_Geog_Ref!G174</f>
        <v>0</v>
      </c>
      <c r="I178" s="96" t="str">
        <f ca="1">CSD_Detail_by_Geog_Ref!H174</f>
        <v>NA</v>
      </c>
      <c r="J178" s="96" t="str">
        <f ca="1">CSD_Detail_by_Geog_Ref!I174</f>
        <v>NA</v>
      </c>
      <c r="K178" s="97" t="str">
        <f ca="1">CSD_Detail_by_Geog_Ref!J174</f>
        <v>NA</v>
      </c>
      <c r="L178" s="210">
        <f ca="1">CSD_Detail_by_Geog_Ref!L174</f>
        <v>0</v>
      </c>
      <c r="M178" s="96" t="str">
        <f ca="1">CSD_Detail_by_Geog_Ref!M174</f>
        <v>NA</v>
      </c>
      <c r="N178" s="96" t="str">
        <f ca="1">CSD_Detail_by_Geog_Ref!N174</f>
        <v>NA</v>
      </c>
      <c r="O178" s="97" t="str">
        <f ca="1">CSD_Detail_by_Geog_Ref!O174</f>
        <v>NA</v>
      </c>
      <c r="P178" s="210">
        <f ca="1">CSD_Detail_by_Geog_Ref!Q174</f>
        <v>0</v>
      </c>
      <c r="Q178" s="96" t="str">
        <f ca="1">CSD_Detail_by_Geog_Ref!R174</f>
        <v>NA</v>
      </c>
      <c r="R178" s="96" t="str">
        <f ca="1">CSD_Detail_by_Geog_Ref!S174</f>
        <v>NA</v>
      </c>
      <c r="S178" s="97" t="str">
        <f ca="1">CSD_Detail_by_Geog_Ref!T174</f>
        <v>NA</v>
      </c>
    </row>
    <row r="179" spans="1:31" ht="14.1" customHeight="1" x14ac:dyDescent="0.2">
      <c r="A179" s="319"/>
      <c r="B179" s="105" t="s">
        <v>347</v>
      </c>
      <c r="C179" s="265" t="s">
        <v>771</v>
      </c>
      <c r="D179" s="210">
        <f ca="1">CSD_Detail_by_Geog_Ref!B175</f>
        <v>0</v>
      </c>
      <c r="E179" s="96" t="str">
        <f ca="1">CSD_Detail_by_Geog_Ref!C175</f>
        <v>NA</v>
      </c>
      <c r="F179" s="96" t="str">
        <f ca="1">CSD_Detail_by_Geog_Ref!D175</f>
        <v>NA</v>
      </c>
      <c r="G179" s="97" t="str">
        <f ca="1">CSD_Detail_by_Geog_Ref!E175</f>
        <v>NA</v>
      </c>
      <c r="H179" s="210">
        <f ca="1">CSD_Detail_by_Geog_Ref!G175</f>
        <v>0</v>
      </c>
      <c r="I179" s="96" t="str">
        <f ca="1">CSD_Detail_by_Geog_Ref!H175</f>
        <v>NA</v>
      </c>
      <c r="J179" s="96" t="str">
        <f ca="1">CSD_Detail_by_Geog_Ref!I175</f>
        <v>NA</v>
      </c>
      <c r="K179" s="97" t="str">
        <f ca="1">CSD_Detail_by_Geog_Ref!J175</f>
        <v>NA</v>
      </c>
      <c r="L179" s="210">
        <f ca="1">CSD_Detail_by_Geog_Ref!L175</f>
        <v>0</v>
      </c>
      <c r="M179" s="96" t="str">
        <f ca="1">CSD_Detail_by_Geog_Ref!M175</f>
        <v>NA</v>
      </c>
      <c r="N179" s="96" t="str">
        <f ca="1">CSD_Detail_by_Geog_Ref!N175</f>
        <v>NA</v>
      </c>
      <c r="O179" s="97" t="str">
        <f ca="1">CSD_Detail_by_Geog_Ref!O175</f>
        <v>NA</v>
      </c>
      <c r="P179" s="210">
        <f ca="1">CSD_Detail_by_Geog_Ref!Q175</f>
        <v>0</v>
      </c>
      <c r="Q179" s="96" t="str">
        <f ca="1">CSD_Detail_by_Geog_Ref!R175</f>
        <v>NA</v>
      </c>
      <c r="R179" s="96" t="str">
        <f ca="1">CSD_Detail_by_Geog_Ref!S175</f>
        <v>NA</v>
      </c>
      <c r="S179" s="97" t="str">
        <f ca="1">CSD_Detail_by_Geog_Ref!T175</f>
        <v>NA</v>
      </c>
    </row>
    <row r="180" spans="1:31" ht="14.1" customHeight="1" x14ac:dyDescent="0.2">
      <c r="A180" s="319"/>
      <c r="B180" s="105" t="s">
        <v>348</v>
      </c>
      <c r="C180" s="265" t="s">
        <v>772</v>
      </c>
      <c r="D180" s="210">
        <f ca="1">CSD_Detail_by_Geog_Ref!B176</f>
        <v>0</v>
      </c>
      <c r="E180" s="96" t="str">
        <f ca="1">CSD_Detail_by_Geog_Ref!C176</f>
        <v>NA</v>
      </c>
      <c r="F180" s="96" t="str">
        <f ca="1">CSD_Detail_by_Geog_Ref!D176</f>
        <v>NA</v>
      </c>
      <c r="G180" s="97" t="str">
        <f ca="1">CSD_Detail_by_Geog_Ref!E176</f>
        <v>NA</v>
      </c>
      <c r="H180" s="210">
        <f ca="1">CSD_Detail_by_Geog_Ref!G176</f>
        <v>0</v>
      </c>
      <c r="I180" s="96" t="str">
        <f ca="1">CSD_Detail_by_Geog_Ref!H176</f>
        <v>NA</v>
      </c>
      <c r="J180" s="96" t="str">
        <f ca="1">CSD_Detail_by_Geog_Ref!I176</f>
        <v>NA</v>
      </c>
      <c r="K180" s="97" t="str">
        <f ca="1">CSD_Detail_by_Geog_Ref!J176</f>
        <v>NA</v>
      </c>
      <c r="L180" s="210">
        <f ca="1">CSD_Detail_by_Geog_Ref!L176</f>
        <v>0</v>
      </c>
      <c r="M180" s="96" t="str">
        <f ca="1">CSD_Detail_by_Geog_Ref!M176</f>
        <v>NA</v>
      </c>
      <c r="N180" s="96" t="str">
        <f ca="1">CSD_Detail_by_Geog_Ref!N176</f>
        <v>NA</v>
      </c>
      <c r="O180" s="97" t="str">
        <f ca="1">CSD_Detail_by_Geog_Ref!O176</f>
        <v>NA</v>
      </c>
      <c r="P180" s="210">
        <f ca="1">CSD_Detail_by_Geog_Ref!Q176</f>
        <v>0</v>
      </c>
      <c r="Q180" s="96" t="str">
        <f ca="1">CSD_Detail_by_Geog_Ref!R176</f>
        <v>NA</v>
      </c>
      <c r="R180" s="96" t="str">
        <f ca="1">CSD_Detail_by_Geog_Ref!S176</f>
        <v>NA</v>
      </c>
      <c r="S180" s="97" t="str">
        <f ca="1">CSD_Detail_by_Geog_Ref!T176</f>
        <v>NA</v>
      </c>
    </row>
    <row r="181" spans="1:31" ht="12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</sheetData>
  <mergeCells count="21">
    <mergeCell ref="A181:S181"/>
    <mergeCell ref="D6:G6"/>
    <mergeCell ref="H6:K6"/>
    <mergeCell ref="L6:O6"/>
    <mergeCell ref="P6:S6"/>
    <mergeCell ref="P7:Q7"/>
    <mergeCell ref="R7:S7"/>
    <mergeCell ref="A15:A77"/>
    <mergeCell ref="A78:A135"/>
    <mergeCell ref="A136:A175"/>
    <mergeCell ref="A176:A180"/>
    <mergeCell ref="B1:S1"/>
    <mergeCell ref="B3:S3"/>
    <mergeCell ref="B4:S4"/>
    <mergeCell ref="B6:B8"/>
    <mergeCell ref="D7:E7"/>
    <mergeCell ref="F7:G7"/>
    <mergeCell ref="H7:I7"/>
    <mergeCell ref="J7:K7"/>
    <mergeCell ref="L7:M7"/>
    <mergeCell ref="N7:O7"/>
  </mergeCells>
  <conditionalFormatting sqref="G9:G180 K9:K180 O9:O180 S9:S180">
    <cfRule type="cellIs" dxfId="9" priority="10" operator="lessThan">
      <formula>0</formula>
    </cfRule>
    <cfRule type="cellIs" dxfId="8" priority="9" operator="greaterThan">
      <formula>0</formula>
    </cfRule>
  </conditionalFormatting>
  <conditionalFormatting sqref="G9:G180 K9:K180 O9:O180 S9:S180">
    <cfRule type="cellIs" dxfId="7" priority="2" operator="lessThan">
      <formula>0</formula>
    </cfRule>
    <cfRule type="cellIs" dxfId="6" priority="1" operator="greaterThan">
      <formula>0</formula>
    </cfRule>
  </conditionalFormatting>
  <printOptions horizontalCentered="1" verticalCentered="1"/>
  <pageMargins left="0" right="0.78" top="0.2" bottom="0.27" header="0.1" footer="0.1"/>
  <pageSetup scale="42" orientation="portrait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1" manualBreakCount="1">
    <brk id="90" max="18" man="1"/>
  </rowBreaks>
  <drawing r:id="rId1"/>
  <legacyDrawing r:id="rId2"/>
  <legacyDrawingHF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Drop Down 1">
              <controlPr defaultSize="0" autoFill="0" autoLine="0" autoPict="0">
                <anchor moveWithCells="1">
                  <from>
                    <xdr:col>0</xdr:col>
                    <xdr:colOff>76200</xdr:colOff>
                    <xdr:row>0</xdr:row>
                    <xdr:rowOff>114300</xdr:rowOff>
                  </from>
                  <to>
                    <xdr:col>1</xdr:col>
                    <xdr:colOff>2047875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Drop Down 2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57150</xdr:rowOff>
                  </from>
                  <to>
                    <xdr:col>1</xdr:col>
                    <xdr:colOff>2047875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U176"/>
  <sheetViews>
    <sheetView topLeftCell="A151" workbookViewId="0">
      <selection activeCell="A320" sqref="A1:XFD1048576"/>
    </sheetView>
  </sheetViews>
  <sheetFormatPr defaultColWidth="9.140625" defaultRowHeight="12.75" x14ac:dyDescent="0.2"/>
  <cols>
    <col min="1" max="1" width="75.7109375" customWidth="1"/>
    <col min="2" max="2" width="16.7109375" customWidth="1"/>
    <col min="3" max="4" width="16.7109375" style="68" customWidth="1"/>
    <col min="5" max="5" width="20.7109375" style="68" customWidth="1"/>
    <col min="6" max="6" width="17.42578125" customWidth="1"/>
    <col min="7" max="7" width="16.140625" customWidth="1"/>
    <col min="8" max="9" width="16.140625" style="68" customWidth="1"/>
    <col min="10" max="10" width="20.7109375" style="68" customWidth="1"/>
    <col min="11" max="11" width="15.140625" customWidth="1"/>
    <col min="12" max="12" width="17.7109375" customWidth="1"/>
    <col min="13" max="14" width="17.7109375" style="68" customWidth="1"/>
    <col min="15" max="15" width="20.7109375" style="68" customWidth="1"/>
    <col min="16" max="16" width="15.5703125" customWidth="1"/>
    <col min="17" max="17" width="17.42578125" customWidth="1"/>
    <col min="18" max="19" width="17.42578125" style="68" customWidth="1"/>
    <col min="20" max="20" width="20.7109375" style="68" customWidth="1"/>
    <col min="21" max="21" width="17" customWidth="1"/>
  </cols>
  <sheetData>
    <row r="1" spans="1:21" s="16" customFormat="1" x14ac:dyDescent="0.2">
      <c r="A1" s="17" t="s">
        <v>461</v>
      </c>
      <c r="C1" s="66"/>
      <c r="D1" s="66"/>
      <c r="E1" s="66"/>
      <c r="H1" s="66"/>
      <c r="I1" s="66"/>
      <c r="J1" s="66"/>
      <c r="M1" s="66"/>
      <c r="N1" s="66"/>
      <c r="O1" s="66"/>
      <c r="R1" s="66"/>
      <c r="S1" s="66"/>
      <c r="T1" s="66"/>
    </row>
    <row r="2" spans="1:21" s="16" customFormat="1" x14ac:dyDescent="0.2">
      <c r="A2" s="18">
        <f ca="1">OFFSET(Picture!A5,Info!$G$7,0)</f>
        <v>0</v>
      </c>
      <c r="B2" s="19"/>
      <c r="C2" s="67"/>
      <c r="D2" s="67"/>
      <c r="E2" s="67"/>
      <c r="H2" s="66"/>
      <c r="I2" s="66"/>
      <c r="J2" s="66"/>
      <c r="M2" s="66"/>
      <c r="N2" s="66"/>
      <c r="O2" s="66"/>
      <c r="R2" s="66"/>
      <c r="S2" s="66"/>
      <c r="T2" s="66"/>
    </row>
    <row r="3" spans="1:21" s="16" customFormat="1" x14ac:dyDescent="0.2">
      <c r="A3" s="320" t="s">
        <v>452</v>
      </c>
      <c r="B3" s="321">
        <f ca="1">OFFSET(Picture!C2,0,Info!$H$7)</f>
        <v>0</v>
      </c>
      <c r="C3" s="322"/>
      <c r="D3" s="322"/>
      <c r="E3" s="322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4"/>
    </row>
    <row r="4" spans="1:21" s="16" customFormat="1" x14ac:dyDescent="0.2">
      <c r="A4" s="320"/>
      <c r="B4" s="321">
        <f ca="1">OFFSET(Picture!C3,0,Info!$H$7)</f>
        <v>0</v>
      </c>
      <c r="C4" s="322"/>
      <c r="D4" s="322"/>
      <c r="E4" s="322"/>
      <c r="F4" s="324"/>
      <c r="G4" s="321">
        <f ca="1">OFFSET(Picture!E3,0,Info!$H$7)</f>
        <v>0</v>
      </c>
      <c r="H4" s="322"/>
      <c r="I4" s="322"/>
      <c r="J4" s="322"/>
      <c r="K4" s="325"/>
      <c r="L4" s="321">
        <f ca="1">OFFSET(Picture!G3,0,Info!$H$7)</f>
        <v>0</v>
      </c>
      <c r="M4" s="322"/>
      <c r="N4" s="322"/>
      <c r="O4" s="322"/>
      <c r="P4" s="325"/>
      <c r="Q4" s="321">
        <f ca="1">OFFSET(Picture!I3,0,Info!$H$7)</f>
        <v>0</v>
      </c>
      <c r="R4" s="322"/>
      <c r="S4" s="322"/>
      <c r="T4" s="322"/>
      <c r="U4" s="325"/>
    </row>
    <row r="5" spans="1:21" s="16" customFormat="1" x14ac:dyDescent="0.2">
      <c r="A5" s="320"/>
      <c r="B5" s="20">
        <f ca="1">OFFSET(Picture!C4,0,Info!$H$7)</f>
        <v>0</v>
      </c>
      <c r="C5" s="54" t="s">
        <v>1054</v>
      </c>
      <c r="D5" s="54" t="str">
        <f>IF(Info!$M$1=1,"Dollar Share of Cat","Volume Share of Cat")</f>
        <v>Dollar Share of Cat</v>
      </c>
      <c r="E5" s="54" t="str">
        <f>IF(Info!$M$1=1,"Dollar Share of Cat Chg","Volume Share of Cat Chg")</f>
        <v>Dollar Share of Cat Chg</v>
      </c>
      <c r="F5" s="20">
        <f ca="1">OFFSET(Picture!D4,0,Info!$H$7)</f>
        <v>0</v>
      </c>
      <c r="G5" s="20">
        <f ca="1">OFFSET(Picture!E4,0,Info!$H$7)</f>
        <v>0</v>
      </c>
      <c r="H5" s="54" t="s">
        <v>1054</v>
      </c>
      <c r="I5" s="54" t="str">
        <f>IF(Info!$M$1=1,"Dollar Share of Cat","Volume Share of Cat")</f>
        <v>Dollar Share of Cat</v>
      </c>
      <c r="J5" s="54" t="str">
        <f>IF(Info!$M$1=1,"Dollar Share of Cat Chg","Volume Share of Cat Chg")</f>
        <v>Dollar Share of Cat Chg</v>
      </c>
      <c r="K5" s="20">
        <f ca="1">OFFSET(Picture!F4,0,Info!$H$7)</f>
        <v>0</v>
      </c>
      <c r="L5" s="20">
        <f ca="1">OFFSET(Picture!G4,0,Info!$H$7)</f>
        <v>0</v>
      </c>
      <c r="M5" s="54" t="s">
        <v>1054</v>
      </c>
      <c r="N5" s="54" t="str">
        <f>IF(Info!$M$1=1,"Dollar Share of Cat","Volume Share of Cat")</f>
        <v>Dollar Share of Cat</v>
      </c>
      <c r="O5" s="54" t="str">
        <f>IF(Info!$M$1=1,"Dollar Share of Cat Chg","Volume Share of Cat Chg")</f>
        <v>Dollar Share of Cat Chg</v>
      </c>
      <c r="P5" s="20">
        <f ca="1">OFFSET(Picture!H4,0,Info!$H$7)</f>
        <v>0</v>
      </c>
      <c r="Q5" s="20">
        <f ca="1">OFFSET(Picture!I4,0,Info!$H$7)</f>
        <v>0</v>
      </c>
      <c r="R5" s="54" t="s">
        <v>1054</v>
      </c>
      <c r="S5" s="54" t="str">
        <f>IF(Info!$M$1=1,"Dollar Share of Cat","Volume Share of Cat")</f>
        <v>Dollar Share of Cat</v>
      </c>
      <c r="T5" s="54" t="str">
        <f>IF(Info!$M$1=1,"Dollar Share of Cat Chg","Volume Share of Cat Chg")</f>
        <v>Dollar Share of Cat Chg</v>
      </c>
      <c r="U5" s="20">
        <f ca="1">OFFSET(Picture!J4,0,Info!$H$7)</f>
        <v>0</v>
      </c>
    </row>
    <row r="6" spans="1:21" s="16" customFormat="1" x14ac:dyDescent="0.2">
      <c r="A6" s="21">
        <f ca="1">OFFSET(Picture!B5,Info!$G$7,0)</f>
        <v>0</v>
      </c>
      <c r="B6" s="22">
        <f ca="1">OFFSET(Picture!C5,Info!$G$7,Info!$H$7)</f>
        <v>0</v>
      </c>
      <c r="C6" s="53" t="str">
        <f t="shared" ref="C6:C37" ca="1" si="0">IF(ISERROR((B6-F6)/F6*100),"NA",(B6-F6)/F6*100)</f>
        <v>NA</v>
      </c>
      <c r="D6" s="53" t="str">
        <f t="shared" ref="D6:D37" ca="1" si="1">IF(ISERROR(B6/B$6*100),"NA",B6/B$6*100)</f>
        <v>NA</v>
      </c>
      <c r="E6" s="53" t="str">
        <f t="shared" ref="E6:E37" ca="1" si="2">IF(ISERROR(D6-(F6/F$6*100)),"NA",D6-(F6/F$6*100))</f>
        <v>NA</v>
      </c>
      <c r="F6" s="22">
        <f ca="1">OFFSET(Picture!D5,Info!$G$7,Info!$H$7)</f>
        <v>0</v>
      </c>
      <c r="G6" s="22">
        <f ca="1">OFFSET(Picture!E5,Info!$G$7,Info!$H$7)</f>
        <v>0</v>
      </c>
      <c r="H6" s="53" t="str">
        <f t="shared" ref="H6:H37" ca="1" si="3">IF(ISERROR((G6-K6)/K6*100),"NA",(G6-K6)/K6*100)</f>
        <v>NA</v>
      </c>
      <c r="I6" s="53" t="str">
        <f t="shared" ref="I6:I37" ca="1" si="4">IF(ISERROR(G6/G$6*100),"NA",G6/G$6*100)</f>
        <v>NA</v>
      </c>
      <c r="J6" s="53" t="str">
        <f t="shared" ref="J6:J37" ca="1" si="5">IF(ISERROR(I6-(K6/K$6*100)),"NA",I6-(K6/K$6*100))</f>
        <v>NA</v>
      </c>
      <c r="K6" s="22">
        <f ca="1">OFFSET(Picture!F5,Info!$G$7,Info!$H$7)</f>
        <v>0</v>
      </c>
      <c r="L6" s="22">
        <f ca="1">OFFSET(Picture!G5,Info!$G$7,Info!$H$7)</f>
        <v>0</v>
      </c>
      <c r="M6" s="53" t="str">
        <f t="shared" ref="M6:M37" ca="1" si="6">IF(ISERROR((L6-P6)/P6*100),"NA",(L6-P6)/P6*100)</f>
        <v>NA</v>
      </c>
      <c r="N6" s="53" t="str">
        <f t="shared" ref="N6:N37" ca="1" si="7">IF(ISERROR(L6/L$6*100),"NA",L6/L$6*100)</f>
        <v>NA</v>
      </c>
      <c r="O6" s="53" t="str">
        <f t="shared" ref="O6:O37" ca="1" si="8">IF(ISERROR(N6-(P6/P$6*100)),"NA",N6-(P6/P$6*100))</f>
        <v>NA</v>
      </c>
      <c r="P6" s="22">
        <f ca="1">OFFSET(Picture!H5,Info!$G$7,Info!$H$7)</f>
        <v>0</v>
      </c>
      <c r="Q6" s="22">
        <f ca="1">OFFSET(Picture!I5,Info!$G$7,Info!$H$7)</f>
        <v>0</v>
      </c>
      <c r="R6" s="53" t="str">
        <f t="shared" ref="R6:R37" ca="1" si="9">IF(ISERROR((Q6-U6)/U6*100),"NA",(Q6-U6)/U6*100)</f>
        <v>NA</v>
      </c>
      <c r="S6" s="53" t="str">
        <f t="shared" ref="S6:S37" ca="1" si="10">IF(ISERROR(Q6/Q$6*100),"NA",Q6/Q$6*100)</f>
        <v>NA</v>
      </c>
      <c r="T6" s="53" t="str">
        <f t="shared" ref="T6:T37" ca="1" si="11">IF(ISERROR(S6-(U6/U$6*100)),"NA",S6-(U6/U$6*100))</f>
        <v>NA</v>
      </c>
      <c r="U6" s="22">
        <f ca="1">OFFSET(Picture!J5,Info!$G$7,Info!$H$7)</f>
        <v>0</v>
      </c>
    </row>
    <row r="7" spans="1:21" s="16" customFormat="1" x14ac:dyDescent="0.2">
      <c r="A7" s="21">
        <f ca="1">OFFSET(Picture!B6,Info!$G$7,0)</f>
        <v>0</v>
      </c>
      <c r="B7" s="23">
        <f ca="1">OFFSET(Picture!C6,Info!$G$7,Info!$H$7)</f>
        <v>0</v>
      </c>
      <c r="C7" s="49" t="str">
        <f t="shared" ca="1" si="0"/>
        <v>NA</v>
      </c>
      <c r="D7" s="49" t="str">
        <f t="shared" ca="1" si="1"/>
        <v>NA</v>
      </c>
      <c r="E7" s="49" t="str">
        <f t="shared" ca="1" si="2"/>
        <v>NA</v>
      </c>
      <c r="F7" s="23">
        <f ca="1">OFFSET(Picture!D6,Info!$G$7,Info!$H$7)</f>
        <v>0</v>
      </c>
      <c r="G7" s="24">
        <f ca="1">OFFSET(Picture!E6,Info!$G$7,Info!$H$7)</f>
        <v>0</v>
      </c>
      <c r="H7" s="49" t="str">
        <f t="shared" ca="1" si="3"/>
        <v>NA</v>
      </c>
      <c r="I7" s="49" t="str">
        <f t="shared" ca="1" si="4"/>
        <v>NA</v>
      </c>
      <c r="J7" s="49" t="str">
        <f t="shared" ca="1" si="5"/>
        <v>NA</v>
      </c>
      <c r="K7" s="24">
        <f ca="1">OFFSET(Picture!F6,Info!$G$7,Info!$H$7)</f>
        <v>0</v>
      </c>
      <c r="L7" s="24">
        <f ca="1">OFFSET(Picture!G6,Info!$G$7,Info!$H$7)</f>
        <v>0</v>
      </c>
      <c r="M7" s="49" t="str">
        <f t="shared" ca="1" si="6"/>
        <v>NA</v>
      </c>
      <c r="N7" s="49" t="str">
        <f t="shared" ca="1" si="7"/>
        <v>NA</v>
      </c>
      <c r="O7" s="49" t="str">
        <f t="shared" ca="1" si="8"/>
        <v>NA</v>
      </c>
      <c r="P7" s="24">
        <f ca="1">OFFSET(Picture!H6,Info!$G$7,Info!$H$7)</f>
        <v>0</v>
      </c>
      <c r="Q7" s="24">
        <f ca="1">OFFSET(Picture!I6,Info!$G$7,Info!$H$7)</f>
        <v>0</v>
      </c>
      <c r="R7" s="49" t="str">
        <f t="shared" ca="1" si="9"/>
        <v>NA</v>
      </c>
      <c r="S7" s="49" t="str">
        <f t="shared" ca="1" si="10"/>
        <v>NA</v>
      </c>
      <c r="T7" s="49" t="str">
        <f t="shared" ca="1" si="11"/>
        <v>NA</v>
      </c>
      <c r="U7" s="24">
        <f ca="1">OFFSET(Picture!J6,Info!$G$7,Info!$H$7)</f>
        <v>0</v>
      </c>
    </row>
    <row r="8" spans="1:21" x14ac:dyDescent="0.2">
      <c r="A8" s="21">
        <f ca="1">OFFSET(Picture!B7,Info!$G$7,0)</f>
        <v>0</v>
      </c>
      <c r="B8" s="22">
        <f ca="1">OFFSET(Picture!C7,Info!$G$7,Info!$H$7)</f>
        <v>0</v>
      </c>
      <c r="C8" s="53" t="str">
        <f t="shared" ca="1" si="0"/>
        <v>NA</v>
      </c>
      <c r="D8" s="53" t="str">
        <f t="shared" ca="1" si="1"/>
        <v>NA</v>
      </c>
      <c r="E8" s="53" t="str">
        <f t="shared" ca="1" si="2"/>
        <v>NA</v>
      </c>
      <c r="F8" s="22">
        <f ca="1">OFFSET(Picture!D7,Info!$G$7,Info!$H$7)</f>
        <v>0</v>
      </c>
      <c r="G8" s="22">
        <f ca="1">OFFSET(Picture!E7,Info!$G$7,Info!$H$7)</f>
        <v>0</v>
      </c>
      <c r="H8" s="53" t="str">
        <f t="shared" ca="1" si="3"/>
        <v>NA</v>
      </c>
      <c r="I8" s="53" t="str">
        <f t="shared" ca="1" si="4"/>
        <v>NA</v>
      </c>
      <c r="J8" s="53" t="str">
        <f t="shared" ca="1" si="5"/>
        <v>NA</v>
      </c>
      <c r="K8" s="22">
        <f ca="1">OFFSET(Picture!F7,Info!$G$7,Info!$H$7)</f>
        <v>0</v>
      </c>
      <c r="L8" s="22">
        <f ca="1">OFFSET(Picture!G7,Info!$G$7,Info!$H$7)</f>
        <v>0</v>
      </c>
      <c r="M8" s="53" t="str">
        <f t="shared" ca="1" si="6"/>
        <v>NA</v>
      </c>
      <c r="N8" s="53" t="str">
        <f t="shared" ca="1" si="7"/>
        <v>NA</v>
      </c>
      <c r="O8" s="53" t="str">
        <f t="shared" ca="1" si="8"/>
        <v>NA</v>
      </c>
      <c r="P8" s="22">
        <f ca="1">OFFSET(Picture!H7,Info!$G$7,Info!$H$7)</f>
        <v>0</v>
      </c>
      <c r="Q8" s="22">
        <f ca="1">OFFSET(Picture!I7,Info!$G$7,Info!$H$7)</f>
        <v>0</v>
      </c>
      <c r="R8" s="53" t="str">
        <f t="shared" ca="1" si="9"/>
        <v>NA</v>
      </c>
      <c r="S8" s="53" t="str">
        <f t="shared" ca="1" si="10"/>
        <v>NA</v>
      </c>
      <c r="T8" s="53" t="str">
        <f t="shared" ca="1" si="11"/>
        <v>NA</v>
      </c>
      <c r="U8" s="22">
        <f ca="1">OFFSET(Picture!J7,Info!$G$7,Info!$H$7)</f>
        <v>0</v>
      </c>
    </row>
    <row r="9" spans="1:21" x14ac:dyDescent="0.2">
      <c r="A9" s="21">
        <f ca="1">OFFSET(Picture!B8,Info!$G$7,0)</f>
        <v>0</v>
      </c>
      <c r="B9" s="23">
        <f ca="1">OFFSET(Picture!C8,Info!$G$7,Info!$H$7)</f>
        <v>0</v>
      </c>
      <c r="C9" s="49" t="str">
        <f t="shared" ca="1" si="0"/>
        <v>NA</v>
      </c>
      <c r="D9" s="49" t="str">
        <f t="shared" ca="1" si="1"/>
        <v>NA</v>
      </c>
      <c r="E9" s="49" t="str">
        <f t="shared" ca="1" si="2"/>
        <v>NA</v>
      </c>
      <c r="F9" s="23">
        <f ca="1">OFFSET(Picture!D8,Info!$G$7,Info!$H$7)</f>
        <v>0</v>
      </c>
      <c r="G9" s="24">
        <f ca="1">OFFSET(Picture!E8,Info!$G$7,Info!$H$7)</f>
        <v>0</v>
      </c>
      <c r="H9" s="49" t="str">
        <f t="shared" ca="1" si="3"/>
        <v>NA</v>
      </c>
      <c r="I9" s="49" t="str">
        <f t="shared" ca="1" si="4"/>
        <v>NA</v>
      </c>
      <c r="J9" s="49" t="str">
        <f t="shared" ca="1" si="5"/>
        <v>NA</v>
      </c>
      <c r="K9" s="24">
        <f ca="1">OFFSET(Picture!F8,Info!$G$7,Info!$H$7)</f>
        <v>0</v>
      </c>
      <c r="L9" s="24">
        <f ca="1">OFFSET(Picture!G8,Info!$G$7,Info!$H$7)</f>
        <v>0</v>
      </c>
      <c r="M9" s="49" t="str">
        <f t="shared" ca="1" si="6"/>
        <v>NA</v>
      </c>
      <c r="N9" s="49" t="str">
        <f t="shared" ca="1" si="7"/>
        <v>NA</v>
      </c>
      <c r="O9" s="49" t="str">
        <f t="shared" ca="1" si="8"/>
        <v>NA</v>
      </c>
      <c r="P9" s="24">
        <f ca="1">OFFSET(Picture!H8,Info!$G$7,Info!$H$7)</f>
        <v>0</v>
      </c>
      <c r="Q9" s="24">
        <f ca="1">OFFSET(Picture!I8,Info!$G$7,Info!$H$7)</f>
        <v>0</v>
      </c>
      <c r="R9" s="49" t="str">
        <f t="shared" ca="1" si="9"/>
        <v>NA</v>
      </c>
      <c r="S9" s="49" t="str">
        <f t="shared" ca="1" si="10"/>
        <v>NA</v>
      </c>
      <c r="T9" s="49" t="str">
        <f t="shared" ca="1" si="11"/>
        <v>NA</v>
      </c>
      <c r="U9" s="24">
        <f ca="1">OFFSET(Picture!J8,Info!$G$7,Info!$H$7)</f>
        <v>0</v>
      </c>
    </row>
    <row r="10" spans="1:21" x14ac:dyDescent="0.2">
      <c r="A10" s="21">
        <f ca="1">OFFSET(Picture!B9,Info!$G$7,0)</f>
        <v>0</v>
      </c>
      <c r="B10" s="22">
        <f ca="1">OFFSET(Picture!C9,Info!$G$7,Info!$H$7)</f>
        <v>0</v>
      </c>
      <c r="C10" s="53" t="str">
        <f t="shared" ca="1" si="0"/>
        <v>NA</v>
      </c>
      <c r="D10" s="53" t="str">
        <f t="shared" ca="1" si="1"/>
        <v>NA</v>
      </c>
      <c r="E10" s="53" t="str">
        <f t="shared" ca="1" si="2"/>
        <v>NA</v>
      </c>
      <c r="F10" s="22">
        <f ca="1">OFFSET(Picture!D9,Info!$G$7,Info!$H$7)</f>
        <v>0</v>
      </c>
      <c r="G10" s="22">
        <f ca="1">OFFSET(Picture!E9,Info!$G$7,Info!$H$7)</f>
        <v>0</v>
      </c>
      <c r="H10" s="53" t="str">
        <f t="shared" ca="1" si="3"/>
        <v>NA</v>
      </c>
      <c r="I10" s="53" t="str">
        <f t="shared" ca="1" si="4"/>
        <v>NA</v>
      </c>
      <c r="J10" s="53" t="str">
        <f t="shared" ca="1" si="5"/>
        <v>NA</v>
      </c>
      <c r="K10" s="22">
        <f ca="1">OFFSET(Picture!F9,Info!$G$7,Info!$H$7)</f>
        <v>0</v>
      </c>
      <c r="L10" s="22">
        <f ca="1">OFFSET(Picture!G9,Info!$G$7,Info!$H$7)</f>
        <v>0</v>
      </c>
      <c r="M10" s="53" t="str">
        <f t="shared" ca="1" si="6"/>
        <v>NA</v>
      </c>
      <c r="N10" s="53" t="str">
        <f t="shared" ca="1" si="7"/>
        <v>NA</v>
      </c>
      <c r="O10" s="53" t="str">
        <f t="shared" ca="1" si="8"/>
        <v>NA</v>
      </c>
      <c r="P10" s="22">
        <f ca="1">OFFSET(Picture!H9,Info!$G$7,Info!$H$7)</f>
        <v>0</v>
      </c>
      <c r="Q10" s="22">
        <f ca="1">OFFSET(Picture!I9,Info!$G$7,Info!$H$7)</f>
        <v>0</v>
      </c>
      <c r="R10" s="53" t="str">
        <f t="shared" ca="1" si="9"/>
        <v>NA</v>
      </c>
      <c r="S10" s="53" t="str">
        <f t="shared" ca="1" si="10"/>
        <v>NA</v>
      </c>
      <c r="T10" s="53" t="str">
        <f t="shared" ca="1" si="11"/>
        <v>NA</v>
      </c>
      <c r="U10" s="22">
        <f ca="1">OFFSET(Picture!J9,Info!$G$7,Info!$H$7)</f>
        <v>0</v>
      </c>
    </row>
    <row r="11" spans="1:21" x14ac:dyDescent="0.2">
      <c r="A11" s="21">
        <f ca="1">OFFSET(Picture!B10,Info!$G$7,0)</f>
        <v>0</v>
      </c>
      <c r="B11" s="23">
        <f ca="1">OFFSET(Picture!C10,Info!$G$7,Info!$H$7)</f>
        <v>0</v>
      </c>
      <c r="C11" s="49" t="str">
        <f t="shared" ca="1" si="0"/>
        <v>NA</v>
      </c>
      <c r="D11" s="49" t="str">
        <f t="shared" ca="1" si="1"/>
        <v>NA</v>
      </c>
      <c r="E11" s="49" t="str">
        <f t="shared" ca="1" si="2"/>
        <v>NA</v>
      </c>
      <c r="F11" s="23">
        <f ca="1">OFFSET(Picture!D10,Info!$G$7,Info!$H$7)</f>
        <v>0</v>
      </c>
      <c r="G11" s="24">
        <f ca="1">OFFSET(Picture!E10,Info!$G$7,Info!$H$7)</f>
        <v>0</v>
      </c>
      <c r="H11" s="49" t="str">
        <f t="shared" ca="1" si="3"/>
        <v>NA</v>
      </c>
      <c r="I11" s="49" t="str">
        <f t="shared" ca="1" si="4"/>
        <v>NA</v>
      </c>
      <c r="J11" s="49" t="str">
        <f t="shared" ca="1" si="5"/>
        <v>NA</v>
      </c>
      <c r="K11" s="24">
        <f ca="1">OFFSET(Picture!F10,Info!$G$7,Info!$H$7)</f>
        <v>0</v>
      </c>
      <c r="L11" s="24">
        <f ca="1">OFFSET(Picture!G10,Info!$G$7,Info!$H$7)</f>
        <v>0</v>
      </c>
      <c r="M11" s="49" t="str">
        <f t="shared" ca="1" si="6"/>
        <v>NA</v>
      </c>
      <c r="N11" s="49" t="str">
        <f t="shared" ca="1" si="7"/>
        <v>NA</v>
      </c>
      <c r="O11" s="49" t="str">
        <f t="shared" ca="1" si="8"/>
        <v>NA</v>
      </c>
      <c r="P11" s="24">
        <f ca="1">OFFSET(Picture!H10,Info!$G$7,Info!$H$7)</f>
        <v>0</v>
      </c>
      <c r="Q11" s="24">
        <f ca="1">OFFSET(Picture!I10,Info!$G$7,Info!$H$7)</f>
        <v>0</v>
      </c>
      <c r="R11" s="49" t="str">
        <f t="shared" ca="1" si="9"/>
        <v>NA</v>
      </c>
      <c r="S11" s="49" t="str">
        <f t="shared" ca="1" si="10"/>
        <v>NA</v>
      </c>
      <c r="T11" s="49" t="str">
        <f t="shared" ca="1" si="11"/>
        <v>NA</v>
      </c>
      <c r="U11" s="24">
        <f ca="1">OFFSET(Picture!J10,Info!$G$7,Info!$H$7)</f>
        <v>0</v>
      </c>
    </row>
    <row r="12" spans="1:21" x14ac:dyDescent="0.2">
      <c r="A12" s="21">
        <f ca="1">OFFSET(Picture!B11,Info!$G$7,0)</f>
        <v>0</v>
      </c>
      <c r="B12" s="22">
        <f ca="1">OFFSET(Picture!C11,Info!$G$7,Info!$H$7)</f>
        <v>0</v>
      </c>
      <c r="C12" s="53" t="str">
        <f t="shared" ca="1" si="0"/>
        <v>NA</v>
      </c>
      <c r="D12" s="53" t="str">
        <f t="shared" ca="1" si="1"/>
        <v>NA</v>
      </c>
      <c r="E12" s="53" t="str">
        <f t="shared" ca="1" si="2"/>
        <v>NA</v>
      </c>
      <c r="F12" s="22">
        <f ca="1">OFFSET(Picture!D11,Info!$G$7,Info!$H$7)</f>
        <v>0</v>
      </c>
      <c r="G12" s="22">
        <f ca="1">OFFSET(Picture!E11,Info!$G$7,Info!$H$7)</f>
        <v>0</v>
      </c>
      <c r="H12" s="53" t="str">
        <f t="shared" ca="1" si="3"/>
        <v>NA</v>
      </c>
      <c r="I12" s="53" t="str">
        <f t="shared" ca="1" si="4"/>
        <v>NA</v>
      </c>
      <c r="J12" s="53" t="str">
        <f t="shared" ca="1" si="5"/>
        <v>NA</v>
      </c>
      <c r="K12" s="22">
        <f ca="1">OFFSET(Picture!F11,Info!$G$7,Info!$H$7)</f>
        <v>0</v>
      </c>
      <c r="L12" s="22">
        <f ca="1">OFFSET(Picture!G11,Info!$G$7,Info!$H$7)</f>
        <v>0</v>
      </c>
      <c r="M12" s="53" t="str">
        <f t="shared" ca="1" si="6"/>
        <v>NA</v>
      </c>
      <c r="N12" s="53" t="str">
        <f t="shared" ca="1" si="7"/>
        <v>NA</v>
      </c>
      <c r="O12" s="53" t="str">
        <f t="shared" ca="1" si="8"/>
        <v>NA</v>
      </c>
      <c r="P12" s="22">
        <f ca="1">OFFSET(Picture!H11,Info!$G$7,Info!$H$7)</f>
        <v>0</v>
      </c>
      <c r="Q12" s="22">
        <f ca="1">OFFSET(Picture!I11,Info!$G$7,Info!$H$7)</f>
        <v>0</v>
      </c>
      <c r="R12" s="53" t="str">
        <f t="shared" ca="1" si="9"/>
        <v>NA</v>
      </c>
      <c r="S12" s="53" t="str">
        <f t="shared" ca="1" si="10"/>
        <v>NA</v>
      </c>
      <c r="T12" s="53" t="str">
        <f t="shared" ca="1" si="11"/>
        <v>NA</v>
      </c>
      <c r="U12" s="22">
        <f ca="1">OFFSET(Picture!J11,Info!$G$7,Info!$H$7)</f>
        <v>0</v>
      </c>
    </row>
    <row r="13" spans="1:21" x14ac:dyDescent="0.2">
      <c r="A13" s="21">
        <f ca="1">OFFSET(Picture!B12,Info!$G$7,0)</f>
        <v>0</v>
      </c>
      <c r="B13" s="23">
        <f ca="1">OFFSET(Picture!C12,Info!$G$7,Info!$H$7)</f>
        <v>0</v>
      </c>
      <c r="C13" s="49" t="str">
        <f t="shared" ca="1" si="0"/>
        <v>NA</v>
      </c>
      <c r="D13" s="49" t="str">
        <f t="shared" ca="1" si="1"/>
        <v>NA</v>
      </c>
      <c r="E13" s="49" t="str">
        <f t="shared" ca="1" si="2"/>
        <v>NA</v>
      </c>
      <c r="F13" s="23">
        <f ca="1">OFFSET(Picture!D12,Info!$G$7,Info!$H$7)</f>
        <v>0</v>
      </c>
      <c r="G13" s="24">
        <f ca="1">OFFSET(Picture!E12,Info!$G$7,Info!$H$7)</f>
        <v>0</v>
      </c>
      <c r="H13" s="49" t="str">
        <f t="shared" ca="1" si="3"/>
        <v>NA</v>
      </c>
      <c r="I13" s="49" t="str">
        <f t="shared" ca="1" si="4"/>
        <v>NA</v>
      </c>
      <c r="J13" s="49" t="str">
        <f t="shared" ca="1" si="5"/>
        <v>NA</v>
      </c>
      <c r="K13" s="24">
        <f ca="1">OFFSET(Picture!F12,Info!$G$7,Info!$H$7)</f>
        <v>0</v>
      </c>
      <c r="L13" s="24">
        <f ca="1">OFFSET(Picture!G12,Info!$G$7,Info!$H$7)</f>
        <v>0</v>
      </c>
      <c r="M13" s="49" t="str">
        <f t="shared" ca="1" si="6"/>
        <v>NA</v>
      </c>
      <c r="N13" s="49" t="str">
        <f t="shared" ca="1" si="7"/>
        <v>NA</v>
      </c>
      <c r="O13" s="49" t="str">
        <f t="shared" ca="1" si="8"/>
        <v>NA</v>
      </c>
      <c r="P13" s="24">
        <f ca="1">OFFSET(Picture!H12,Info!$G$7,Info!$H$7)</f>
        <v>0</v>
      </c>
      <c r="Q13" s="24">
        <f ca="1">OFFSET(Picture!I12,Info!$G$7,Info!$H$7)</f>
        <v>0</v>
      </c>
      <c r="R13" s="49" t="str">
        <f t="shared" ca="1" si="9"/>
        <v>NA</v>
      </c>
      <c r="S13" s="49" t="str">
        <f t="shared" ca="1" si="10"/>
        <v>NA</v>
      </c>
      <c r="T13" s="49" t="str">
        <f t="shared" ca="1" si="11"/>
        <v>NA</v>
      </c>
      <c r="U13" s="24">
        <f ca="1">OFFSET(Picture!J12,Info!$G$7,Info!$H$7)</f>
        <v>0</v>
      </c>
    </row>
    <row r="14" spans="1:21" x14ac:dyDescent="0.2">
      <c r="A14" s="21">
        <f ca="1">OFFSET(Picture!B13,Info!$G$7,0)</f>
        <v>0</v>
      </c>
      <c r="B14" s="22">
        <f ca="1">OFFSET(Picture!C13,Info!$G$7,Info!$H$7)</f>
        <v>0</v>
      </c>
      <c r="C14" s="53" t="str">
        <f t="shared" ca="1" si="0"/>
        <v>NA</v>
      </c>
      <c r="D14" s="53" t="str">
        <f t="shared" ca="1" si="1"/>
        <v>NA</v>
      </c>
      <c r="E14" s="53" t="str">
        <f t="shared" ca="1" si="2"/>
        <v>NA</v>
      </c>
      <c r="F14" s="22">
        <f ca="1">OFFSET(Picture!D13,Info!$G$7,Info!$H$7)</f>
        <v>0</v>
      </c>
      <c r="G14" s="22">
        <f ca="1">OFFSET(Picture!E13,Info!$G$7,Info!$H$7)</f>
        <v>0</v>
      </c>
      <c r="H14" s="53" t="str">
        <f t="shared" ca="1" si="3"/>
        <v>NA</v>
      </c>
      <c r="I14" s="53" t="str">
        <f t="shared" ca="1" si="4"/>
        <v>NA</v>
      </c>
      <c r="J14" s="53" t="str">
        <f t="shared" ca="1" si="5"/>
        <v>NA</v>
      </c>
      <c r="K14" s="22">
        <f ca="1">OFFSET(Picture!F13,Info!$G$7,Info!$H$7)</f>
        <v>0</v>
      </c>
      <c r="L14" s="22">
        <f ca="1">OFFSET(Picture!G13,Info!$G$7,Info!$H$7)</f>
        <v>0</v>
      </c>
      <c r="M14" s="53" t="str">
        <f t="shared" ca="1" si="6"/>
        <v>NA</v>
      </c>
      <c r="N14" s="53" t="str">
        <f t="shared" ca="1" si="7"/>
        <v>NA</v>
      </c>
      <c r="O14" s="53" t="str">
        <f t="shared" ca="1" si="8"/>
        <v>NA</v>
      </c>
      <c r="P14" s="22">
        <f ca="1">OFFSET(Picture!H13,Info!$G$7,Info!$H$7)</f>
        <v>0</v>
      </c>
      <c r="Q14" s="22">
        <f ca="1">OFFSET(Picture!I13,Info!$G$7,Info!$H$7)</f>
        <v>0</v>
      </c>
      <c r="R14" s="53" t="str">
        <f t="shared" ca="1" si="9"/>
        <v>NA</v>
      </c>
      <c r="S14" s="53" t="str">
        <f t="shared" ca="1" si="10"/>
        <v>NA</v>
      </c>
      <c r="T14" s="53" t="str">
        <f t="shared" ca="1" si="11"/>
        <v>NA</v>
      </c>
      <c r="U14" s="22">
        <f ca="1">OFFSET(Picture!J13,Info!$G$7,Info!$H$7)</f>
        <v>0</v>
      </c>
    </row>
    <row r="15" spans="1:21" x14ac:dyDescent="0.2">
      <c r="A15" s="21">
        <f ca="1">OFFSET(Picture!B14,Info!$G$7,0)</f>
        <v>0</v>
      </c>
      <c r="B15" s="23">
        <f ca="1">OFFSET(Picture!C14,Info!$G$7,Info!$H$7)</f>
        <v>0</v>
      </c>
      <c r="C15" s="49" t="str">
        <f t="shared" ca="1" si="0"/>
        <v>NA</v>
      </c>
      <c r="D15" s="49" t="str">
        <f t="shared" ca="1" si="1"/>
        <v>NA</v>
      </c>
      <c r="E15" s="49" t="str">
        <f t="shared" ca="1" si="2"/>
        <v>NA</v>
      </c>
      <c r="F15" s="23">
        <f ca="1">OFFSET(Picture!D14,Info!$G$7,Info!$H$7)</f>
        <v>0</v>
      </c>
      <c r="G15" s="24">
        <f ca="1">OFFSET(Picture!E14,Info!$G$7,Info!$H$7)</f>
        <v>0</v>
      </c>
      <c r="H15" s="49" t="str">
        <f t="shared" ca="1" si="3"/>
        <v>NA</v>
      </c>
      <c r="I15" s="49" t="str">
        <f t="shared" ca="1" si="4"/>
        <v>NA</v>
      </c>
      <c r="J15" s="49" t="str">
        <f t="shared" ca="1" si="5"/>
        <v>NA</v>
      </c>
      <c r="K15" s="24">
        <f ca="1">OFFSET(Picture!F14,Info!$G$7,Info!$H$7)</f>
        <v>0</v>
      </c>
      <c r="L15" s="24">
        <f ca="1">OFFSET(Picture!G14,Info!$G$7,Info!$H$7)</f>
        <v>0</v>
      </c>
      <c r="M15" s="49" t="str">
        <f t="shared" ca="1" si="6"/>
        <v>NA</v>
      </c>
      <c r="N15" s="49" t="str">
        <f t="shared" ca="1" si="7"/>
        <v>NA</v>
      </c>
      <c r="O15" s="49" t="str">
        <f t="shared" ca="1" si="8"/>
        <v>NA</v>
      </c>
      <c r="P15" s="24">
        <f ca="1">OFFSET(Picture!H14,Info!$G$7,Info!$H$7)</f>
        <v>0</v>
      </c>
      <c r="Q15" s="24">
        <f ca="1">OFFSET(Picture!I14,Info!$G$7,Info!$H$7)</f>
        <v>0</v>
      </c>
      <c r="R15" s="49" t="str">
        <f t="shared" ca="1" si="9"/>
        <v>NA</v>
      </c>
      <c r="S15" s="49" t="str">
        <f t="shared" ca="1" si="10"/>
        <v>NA</v>
      </c>
      <c r="T15" s="49" t="str">
        <f t="shared" ca="1" si="11"/>
        <v>NA</v>
      </c>
      <c r="U15" s="24">
        <f ca="1">OFFSET(Picture!J14,Info!$G$7,Info!$H$7)</f>
        <v>0</v>
      </c>
    </row>
    <row r="16" spans="1:21" x14ac:dyDescent="0.2">
      <c r="A16" s="21">
        <f ca="1">OFFSET(Picture!B15,Info!$G$7,0)</f>
        <v>0</v>
      </c>
      <c r="B16" s="22">
        <f ca="1">OFFSET(Picture!C15,Info!$G$7,Info!$H$7)</f>
        <v>0</v>
      </c>
      <c r="C16" s="53" t="str">
        <f t="shared" ca="1" si="0"/>
        <v>NA</v>
      </c>
      <c r="D16" s="53" t="str">
        <f t="shared" ca="1" si="1"/>
        <v>NA</v>
      </c>
      <c r="E16" s="53" t="str">
        <f t="shared" ca="1" si="2"/>
        <v>NA</v>
      </c>
      <c r="F16" s="22">
        <f ca="1">OFFSET(Picture!D15,Info!$G$7,Info!$H$7)</f>
        <v>0</v>
      </c>
      <c r="G16" s="22">
        <f ca="1">OFFSET(Picture!E15,Info!$G$7,Info!$H$7)</f>
        <v>0</v>
      </c>
      <c r="H16" s="53" t="str">
        <f t="shared" ca="1" si="3"/>
        <v>NA</v>
      </c>
      <c r="I16" s="53" t="str">
        <f t="shared" ca="1" si="4"/>
        <v>NA</v>
      </c>
      <c r="J16" s="53" t="str">
        <f t="shared" ca="1" si="5"/>
        <v>NA</v>
      </c>
      <c r="K16" s="22">
        <f ca="1">OFFSET(Picture!F15,Info!$G$7,Info!$H$7)</f>
        <v>0</v>
      </c>
      <c r="L16" s="22">
        <f ca="1">OFFSET(Picture!G15,Info!$G$7,Info!$H$7)</f>
        <v>0</v>
      </c>
      <c r="M16" s="53" t="str">
        <f t="shared" ca="1" si="6"/>
        <v>NA</v>
      </c>
      <c r="N16" s="53" t="str">
        <f t="shared" ca="1" si="7"/>
        <v>NA</v>
      </c>
      <c r="O16" s="53" t="str">
        <f t="shared" ca="1" si="8"/>
        <v>NA</v>
      </c>
      <c r="P16" s="22">
        <f ca="1">OFFSET(Picture!H15,Info!$G$7,Info!$H$7)</f>
        <v>0</v>
      </c>
      <c r="Q16" s="22">
        <f ca="1">OFFSET(Picture!I15,Info!$G$7,Info!$H$7)</f>
        <v>0</v>
      </c>
      <c r="R16" s="53" t="str">
        <f t="shared" ca="1" si="9"/>
        <v>NA</v>
      </c>
      <c r="S16" s="53" t="str">
        <f t="shared" ca="1" si="10"/>
        <v>NA</v>
      </c>
      <c r="T16" s="53" t="str">
        <f t="shared" ca="1" si="11"/>
        <v>NA</v>
      </c>
      <c r="U16" s="22">
        <f ca="1">OFFSET(Picture!J15,Info!$G$7,Info!$H$7)</f>
        <v>0</v>
      </c>
    </row>
    <row r="17" spans="1:21" x14ac:dyDescent="0.2">
      <c r="A17" s="21">
        <f ca="1">OFFSET(Picture!B16,Info!$G$7,0)</f>
        <v>0</v>
      </c>
      <c r="B17" s="23">
        <f ca="1">OFFSET(Picture!C16,Info!$G$7,Info!$H$7)</f>
        <v>0</v>
      </c>
      <c r="C17" s="49" t="str">
        <f t="shared" ca="1" si="0"/>
        <v>NA</v>
      </c>
      <c r="D17" s="49" t="str">
        <f t="shared" ca="1" si="1"/>
        <v>NA</v>
      </c>
      <c r="E17" s="49" t="str">
        <f t="shared" ca="1" si="2"/>
        <v>NA</v>
      </c>
      <c r="F17" s="23">
        <f ca="1">OFFSET(Picture!D16,Info!$G$7,Info!$H$7)</f>
        <v>0</v>
      </c>
      <c r="G17" s="24">
        <f ca="1">OFFSET(Picture!E16,Info!$G$7,Info!$H$7)</f>
        <v>0</v>
      </c>
      <c r="H17" s="49" t="str">
        <f t="shared" ca="1" si="3"/>
        <v>NA</v>
      </c>
      <c r="I17" s="49" t="str">
        <f t="shared" ca="1" si="4"/>
        <v>NA</v>
      </c>
      <c r="J17" s="49" t="str">
        <f t="shared" ca="1" si="5"/>
        <v>NA</v>
      </c>
      <c r="K17" s="24">
        <f ca="1">OFFSET(Picture!F16,Info!$G$7,Info!$H$7)</f>
        <v>0</v>
      </c>
      <c r="L17" s="24">
        <f ca="1">OFFSET(Picture!G16,Info!$G$7,Info!$H$7)</f>
        <v>0</v>
      </c>
      <c r="M17" s="49" t="str">
        <f t="shared" ca="1" si="6"/>
        <v>NA</v>
      </c>
      <c r="N17" s="49" t="str">
        <f t="shared" ca="1" si="7"/>
        <v>NA</v>
      </c>
      <c r="O17" s="49" t="str">
        <f t="shared" ca="1" si="8"/>
        <v>NA</v>
      </c>
      <c r="P17" s="24">
        <f ca="1">OFFSET(Picture!H16,Info!$G$7,Info!$H$7)</f>
        <v>0</v>
      </c>
      <c r="Q17" s="24">
        <f ca="1">OFFSET(Picture!I16,Info!$G$7,Info!$H$7)</f>
        <v>0</v>
      </c>
      <c r="R17" s="49" t="str">
        <f t="shared" ca="1" si="9"/>
        <v>NA</v>
      </c>
      <c r="S17" s="49" t="str">
        <f t="shared" ca="1" si="10"/>
        <v>NA</v>
      </c>
      <c r="T17" s="49" t="str">
        <f t="shared" ca="1" si="11"/>
        <v>NA</v>
      </c>
      <c r="U17" s="24">
        <f ca="1">OFFSET(Picture!J16,Info!$G$7,Info!$H$7)</f>
        <v>0</v>
      </c>
    </row>
    <row r="18" spans="1:21" x14ac:dyDescent="0.2">
      <c r="A18" s="21">
        <f ca="1">OFFSET(Picture!B17,Info!$G$7,0)</f>
        <v>0</v>
      </c>
      <c r="B18" s="22">
        <f ca="1">OFFSET(Picture!C17,Info!$G$7,Info!$H$7)</f>
        <v>0</v>
      </c>
      <c r="C18" s="53" t="str">
        <f t="shared" ca="1" si="0"/>
        <v>NA</v>
      </c>
      <c r="D18" s="53" t="str">
        <f t="shared" ca="1" si="1"/>
        <v>NA</v>
      </c>
      <c r="E18" s="53" t="str">
        <f t="shared" ca="1" si="2"/>
        <v>NA</v>
      </c>
      <c r="F18" s="22">
        <f ca="1">OFFSET(Picture!D17,Info!$G$7,Info!$H$7)</f>
        <v>0</v>
      </c>
      <c r="G18" s="22">
        <f ca="1">OFFSET(Picture!E17,Info!$G$7,Info!$H$7)</f>
        <v>0</v>
      </c>
      <c r="H18" s="53" t="str">
        <f t="shared" ca="1" si="3"/>
        <v>NA</v>
      </c>
      <c r="I18" s="53" t="str">
        <f t="shared" ca="1" si="4"/>
        <v>NA</v>
      </c>
      <c r="J18" s="53" t="str">
        <f t="shared" ca="1" si="5"/>
        <v>NA</v>
      </c>
      <c r="K18" s="22">
        <f ca="1">OFFSET(Picture!F17,Info!$G$7,Info!$H$7)</f>
        <v>0</v>
      </c>
      <c r="L18" s="22">
        <f ca="1">OFFSET(Picture!G17,Info!$G$7,Info!$H$7)</f>
        <v>0</v>
      </c>
      <c r="M18" s="53" t="str">
        <f t="shared" ca="1" si="6"/>
        <v>NA</v>
      </c>
      <c r="N18" s="53" t="str">
        <f t="shared" ca="1" si="7"/>
        <v>NA</v>
      </c>
      <c r="O18" s="53" t="str">
        <f t="shared" ca="1" si="8"/>
        <v>NA</v>
      </c>
      <c r="P18" s="22">
        <f ca="1">OFFSET(Picture!H17,Info!$G$7,Info!$H$7)</f>
        <v>0</v>
      </c>
      <c r="Q18" s="22">
        <f ca="1">OFFSET(Picture!I17,Info!$G$7,Info!$H$7)</f>
        <v>0</v>
      </c>
      <c r="R18" s="53" t="str">
        <f t="shared" ca="1" si="9"/>
        <v>NA</v>
      </c>
      <c r="S18" s="53" t="str">
        <f t="shared" ca="1" si="10"/>
        <v>NA</v>
      </c>
      <c r="T18" s="53" t="str">
        <f t="shared" ca="1" si="11"/>
        <v>NA</v>
      </c>
      <c r="U18" s="22">
        <f ca="1">OFFSET(Picture!J17,Info!$G$7,Info!$H$7)</f>
        <v>0</v>
      </c>
    </row>
    <row r="19" spans="1:21" x14ac:dyDescent="0.2">
      <c r="A19" s="21">
        <f ca="1">OFFSET(Picture!B18,Info!$G$7,0)</f>
        <v>0</v>
      </c>
      <c r="B19" s="23">
        <f ca="1">OFFSET(Picture!C18,Info!$G$7,Info!$H$7)</f>
        <v>0</v>
      </c>
      <c r="C19" s="49" t="str">
        <f t="shared" ca="1" si="0"/>
        <v>NA</v>
      </c>
      <c r="D19" s="49" t="str">
        <f t="shared" ca="1" si="1"/>
        <v>NA</v>
      </c>
      <c r="E19" s="49" t="str">
        <f t="shared" ca="1" si="2"/>
        <v>NA</v>
      </c>
      <c r="F19" s="23">
        <f ca="1">OFFSET(Picture!D18,Info!$G$7,Info!$H$7)</f>
        <v>0</v>
      </c>
      <c r="G19" s="24">
        <f ca="1">OFFSET(Picture!E18,Info!$G$7,Info!$H$7)</f>
        <v>0</v>
      </c>
      <c r="H19" s="49" t="str">
        <f t="shared" ca="1" si="3"/>
        <v>NA</v>
      </c>
      <c r="I19" s="49" t="str">
        <f t="shared" ca="1" si="4"/>
        <v>NA</v>
      </c>
      <c r="J19" s="49" t="str">
        <f t="shared" ca="1" si="5"/>
        <v>NA</v>
      </c>
      <c r="K19" s="24">
        <f ca="1">OFFSET(Picture!F18,Info!$G$7,Info!$H$7)</f>
        <v>0</v>
      </c>
      <c r="L19" s="24">
        <f ca="1">OFFSET(Picture!G18,Info!$G$7,Info!$H$7)</f>
        <v>0</v>
      </c>
      <c r="M19" s="49" t="str">
        <f t="shared" ca="1" si="6"/>
        <v>NA</v>
      </c>
      <c r="N19" s="49" t="str">
        <f t="shared" ca="1" si="7"/>
        <v>NA</v>
      </c>
      <c r="O19" s="49" t="str">
        <f t="shared" ca="1" si="8"/>
        <v>NA</v>
      </c>
      <c r="P19" s="24">
        <f ca="1">OFFSET(Picture!H18,Info!$G$7,Info!$H$7)</f>
        <v>0</v>
      </c>
      <c r="Q19" s="24">
        <f ca="1">OFFSET(Picture!I18,Info!$G$7,Info!$H$7)</f>
        <v>0</v>
      </c>
      <c r="R19" s="49" t="str">
        <f t="shared" ca="1" si="9"/>
        <v>NA</v>
      </c>
      <c r="S19" s="49" t="str">
        <f t="shared" ca="1" si="10"/>
        <v>NA</v>
      </c>
      <c r="T19" s="49" t="str">
        <f t="shared" ca="1" si="11"/>
        <v>NA</v>
      </c>
      <c r="U19" s="24">
        <f ca="1">OFFSET(Picture!J18,Info!$G$7,Info!$H$7)</f>
        <v>0</v>
      </c>
    </row>
    <row r="20" spans="1:21" x14ac:dyDescent="0.2">
      <c r="A20" s="21">
        <f ca="1">OFFSET(Picture!B19,Info!$G$7,0)</f>
        <v>0</v>
      </c>
      <c r="B20" s="22">
        <f ca="1">OFFSET(Picture!C19,Info!$G$7,Info!$H$7)</f>
        <v>0</v>
      </c>
      <c r="C20" s="53" t="str">
        <f t="shared" ca="1" si="0"/>
        <v>NA</v>
      </c>
      <c r="D20" s="53" t="str">
        <f t="shared" ca="1" si="1"/>
        <v>NA</v>
      </c>
      <c r="E20" s="53" t="str">
        <f t="shared" ca="1" si="2"/>
        <v>NA</v>
      </c>
      <c r="F20" s="22">
        <f ca="1">OFFSET(Picture!D19,Info!$G$7,Info!$H$7)</f>
        <v>0</v>
      </c>
      <c r="G20" s="22">
        <f ca="1">OFFSET(Picture!E19,Info!$G$7,Info!$H$7)</f>
        <v>0</v>
      </c>
      <c r="H20" s="53" t="str">
        <f t="shared" ca="1" si="3"/>
        <v>NA</v>
      </c>
      <c r="I20" s="53" t="str">
        <f t="shared" ca="1" si="4"/>
        <v>NA</v>
      </c>
      <c r="J20" s="53" t="str">
        <f t="shared" ca="1" si="5"/>
        <v>NA</v>
      </c>
      <c r="K20" s="22">
        <f ca="1">OFFSET(Picture!F19,Info!$G$7,Info!$H$7)</f>
        <v>0</v>
      </c>
      <c r="L20" s="22">
        <f ca="1">OFFSET(Picture!G19,Info!$G$7,Info!$H$7)</f>
        <v>0</v>
      </c>
      <c r="M20" s="53" t="str">
        <f t="shared" ca="1" si="6"/>
        <v>NA</v>
      </c>
      <c r="N20" s="53" t="str">
        <f t="shared" ca="1" si="7"/>
        <v>NA</v>
      </c>
      <c r="O20" s="53" t="str">
        <f t="shared" ca="1" si="8"/>
        <v>NA</v>
      </c>
      <c r="P20" s="22">
        <f ca="1">OFFSET(Picture!H19,Info!$G$7,Info!$H$7)</f>
        <v>0</v>
      </c>
      <c r="Q20" s="22">
        <f ca="1">OFFSET(Picture!I19,Info!$G$7,Info!$H$7)</f>
        <v>0</v>
      </c>
      <c r="R20" s="53" t="str">
        <f t="shared" ca="1" si="9"/>
        <v>NA</v>
      </c>
      <c r="S20" s="53" t="str">
        <f t="shared" ca="1" si="10"/>
        <v>NA</v>
      </c>
      <c r="T20" s="53" t="str">
        <f t="shared" ca="1" si="11"/>
        <v>NA</v>
      </c>
      <c r="U20" s="22">
        <f ca="1">OFFSET(Picture!J19,Info!$G$7,Info!$H$7)</f>
        <v>0</v>
      </c>
    </row>
    <row r="21" spans="1:21" x14ac:dyDescent="0.2">
      <c r="A21" s="21">
        <f ca="1">OFFSET(Picture!B20,Info!$G$7,0)</f>
        <v>0</v>
      </c>
      <c r="B21" s="23">
        <f ca="1">OFFSET(Picture!C20,Info!$G$7,Info!$H$7)</f>
        <v>0</v>
      </c>
      <c r="C21" s="49" t="str">
        <f t="shared" ca="1" si="0"/>
        <v>NA</v>
      </c>
      <c r="D21" s="49" t="str">
        <f t="shared" ca="1" si="1"/>
        <v>NA</v>
      </c>
      <c r="E21" s="49" t="str">
        <f t="shared" ca="1" si="2"/>
        <v>NA</v>
      </c>
      <c r="F21" s="23">
        <f ca="1">OFFSET(Picture!D20,Info!$G$7,Info!$H$7)</f>
        <v>0</v>
      </c>
      <c r="G21" s="24">
        <f ca="1">OFFSET(Picture!E20,Info!$G$7,Info!$H$7)</f>
        <v>0</v>
      </c>
      <c r="H21" s="49" t="str">
        <f t="shared" ca="1" si="3"/>
        <v>NA</v>
      </c>
      <c r="I21" s="49" t="str">
        <f t="shared" ca="1" si="4"/>
        <v>NA</v>
      </c>
      <c r="J21" s="49" t="str">
        <f t="shared" ca="1" si="5"/>
        <v>NA</v>
      </c>
      <c r="K21" s="24">
        <f ca="1">OFFSET(Picture!F20,Info!$G$7,Info!$H$7)</f>
        <v>0</v>
      </c>
      <c r="L21" s="24">
        <f ca="1">OFFSET(Picture!G20,Info!$G$7,Info!$H$7)</f>
        <v>0</v>
      </c>
      <c r="M21" s="49" t="str">
        <f t="shared" ca="1" si="6"/>
        <v>NA</v>
      </c>
      <c r="N21" s="49" t="str">
        <f t="shared" ca="1" si="7"/>
        <v>NA</v>
      </c>
      <c r="O21" s="49" t="str">
        <f t="shared" ca="1" si="8"/>
        <v>NA</v>
      </c>
      <c r="P21" s="24">
        <f ca="1">OFFSET(Picture!H20,Info!$G$7,Info!$H$7)</f>
        <v>0</v>
      </c>
      <c r="Q21" s="24">
        <f ca="1">OFFSET(Picture!I20,Info!$G$7,Info!$H$7)</f>
        <v>0</v>
      </c>
      <c r="R21" s="49" t="str">
        <f t="shared" ca="1" si="9"/>
        <v>NA</v>
      </c>
      <c r="S21" s="49" t="str">
        <f t="shared" ca="1" si="10"/>
        <v>NA</v>
      </c>
      <c r="T21" s="49" t="str">
        <f t="shared" ca="1" si="11"/>
        <v>NA</v>
      </c>
      <c r="U21" s="24">
        <f ca="1">OFFSET(Picture!J20,Info!$G$7,Info!$H$7)</f>
        <v>0</v>
      </c>
    </row>
    <row r="22" spans="1:21" x14ac:dyDescent="0.2">
      <c r="A22" s="21">
        <f ca="1">OFFSET(Picture!B21,Info!$G$7,0)</f>
        <v>0</v>
      </c>
      <c r="B22" s="22">
        <f ca="1">OFFSET(Picture!C21,Info!$G$7,Info!$H$7)</f>
        <v>0</v>
      </c>
      <c r="C22" s="53" t="str">
        <f t="shared" ca="1" si="0"/>
        <v>NA</v>
      </c>
      <c r="D22" s="53" t="str">
        <f t="shared" ca="1" si="1"/>
        <v>NA</v>
      </c>
      <c r="E22" s="53" t="str">
        <f t="shared" ca="1" si="2"/>
        <v>NA</v>
      </c>
      <c r="F22" s="22">
        <f ca="1">OFFSET(Picture!D21,Info!$G$7,Info!$H$7)</f>
        <v>0</v>
      </c>
      <c r="G22" s="22">
        <f ca="1">OFFSET(Picture!E21,Info!$G$7,Info!$H$7)</f>
        <v>0</v>
      </c>
      <c r="H22" s="53" t="str">
        <f t="shared" ca="1" si="3"/>
        <v>NA</v>
      </c>
      <c r="I22" s="53" t="str">
        <f t="shared" ca="1" si="4"/>
        <v>NA</v>
      </c>
      <c r="J22" s="53" t="str">
        <f t="shared" ca="1" si="5"/>
        <v>NA</v>
      </c>
      <c r="K22" s="22">
        <f ca="1">OFFSET(Picture!F21,Info!$G$7,Info!$H$7)</f>
        <v>0</v>
      </c>
      <c r="L22" s="22">
        <f ca="1">OFFSET(Picture!G21,Info!$G$7,Info!$H$7)</f>
        <v>0</v>
      </c>
      <c r="M22" s="53" t="str">
        <f t="shared" ca="1" si="6"/>
        <v>NA</v>
      </c>
      <c r="N22" s="53" t="str">
        <f t="shared" ca="1" si="7"/>
        <v>NA</v>
      </c>
      <c r="O22" s="53" t="str">
        <f t="shared" ca="1" si="8"/>
        <v>NA</v>
      </c>
      <c r="P22" s="22">
        <f ca="1">OFFSET(Picture!H21,Info!$G$7,Info!$H$7)</f>
        <v>0</v>
      </c>
      <c r="Q22" s="22">
        <f ca="1">OFFSET(Picture!I21,Info!$G$7,Info!$H$7)</f>
        <v>0</v>
      </c>
      <c r="R22" s="53" t="str">
        <f t="shared" ca="1" si="9"/>
        <v>NA</v>
      </c>
      <c r="S22" s="53" t="str">
        <f t="shared" ca="1" si="10"/>
        <v>NA</v>
      </c>
      <c r="T22" s="53" t="str">
        <f t="shared" ca="1" si="11"/>
        <v>NA</v>
      </c>
      <c r="U22" s="22">
        <f ca="1">OFFSET(Picture!J21,Info!$G$7,Info!$H$7)</f>
        <v>0</v>
      </c>
    </row>
    <row r="23" spans="1:21" x14ac:dyDescent="0.2">
      <c r="A23" s="21">
        <f ca="1">OFFSET(Picture!B22,Info!$G$7,0)</f>
        <v>0</v>
      </c>
      <c r="B23" s="23">
        <f ca="1">OFFSET(Picture!C22,Info!$G$7,Info!$H$7)</f>
        <v>0</v>
      </c>
      <c r="C23" s="49" t="str">
        <f t="shared" ca="1" si="0"/>
        <v>NA</v>
      </c>
      <c r="D23" s="49" t="str">
        <f t="shared" ca="1" si="1"/>
        <v>NA</v>
      </c>
      <c r="E23" s="49" t="str">
        <f t="shared" ca="1" si="2"/>
        <v>NA</v>
      </c>
      <c r="F23" s="23">
        <f ca="1">OFFSET(Picture!D22,Info!$G$7,Info!$H$7)</f>
        <v>0</v>
      </c>
      <c r="G23" s="24">
        <f ca="1">OFFSET(Picture!E22,Info!$G$7,Info!$H$7)</f>
        <v>0</v>
      </c>
      <c r="H23" s="49" t="str">
        <f t="shared" ca="1" si="3"/>
        <v>NA</v>
      </c>
      <c r="I23" s="49" t="str">
        <f t="shared" ca="1" si="4"/>
        <v>NA</v>
      </c>
      <c r="J23" s="49" t="str">
        <f t="shared" ca="1" si="5"/>
        <v>NA</v>
      </c>
      <c r="K23" s="24">
        <f ca="1">OFFSET(Picture!F22,Info!$G$7,Info!$H$7)</f>
        <v>0</v>
      </c>
      <c r="L23" s="24">
        <f ca="1">OFFSET(Picture!G22,Info!$G$7,Info!$H$7)</f>
        <v>0</v>
      </c>
      <c r="M23" s="49" t="str">
        <f t="shared" ca="1" si="6"/>
        <v>NA</v>
      </c>
      <c r="N23" s="49" t="str">
        <f t="shared" ca="1" si="7"/>
        <v>NA</v>
      </c>
      <c r="O23" s="49" t="str">
        <f t="shared" ca="1" si="8"/>
        <v>NA</v>
      </c>
      <c r="P23" s="24">
        <f ca="1">OFFSET(Picture!H22,Info!$G$7,Info!$H$7)</f>
        <v>0</v>
      </c>
      <c r="Q23" s="24">
        <f ca="1">OFFSET(Picture!I22,Info!$G$7,Info!$H$7)</f>
        <v>0</v>
      </c>
      <c r="R23" s="49" t="str">
        <f t="shared" ca="1" si="9"/>
        <v>NA</v>
      </c>
      <c r="S23" s="49" t="str">
        <f t="shared" ca="1" si="10"/>
        <v>NA</v>
      </c>
      <c r="T23" s="49" t="str">
        <f t="shared" ca="1" si="11"/>
        <v>NA</v>
      </c>
      <c r="U23" s="24">
        <f ca="1">OFFSET(Picture!J22,Info!$G$7,Info!$H$7)</f>
        <v>0</v>
      </c>
    </row>
    <row r="24" spans="1:21" x14ac:dyDescent="0.2">
      <c r="A24" s="21">
        <f ca="1">OFFSET(Picture!B23,Info!$G$7,0)</f>
        <v>0</v>
      </c>
      <c r="B24" s="22">
        <f ca="1">OFFSET(Picture!C23,Info!$G$7,Info!$H$7)</f>
        <v>0</v>
      </c>
      <c r="C24" s="53" t="str">
        <f t="shared" ca="1" si="0"/>
        <v>NA</v>
      </c>
      <c r="D24" s="53" t="str">
        <f t="shared" ca="1" si="1"/>
        <v>NA</v>
      </c>
      <c r="E24" s="53" t="str">
        <f t="shared" ca="1" si="2"/>
        <v>NA</v>
      </c>
      <c r="F24" s="22">
        <f ca="1">OFFSET(Picture!D23,Info!$G$7,Info!$H$7)</f>
        <v>0</v>
      </c>
      <c r="G24" s="22">
        <f ca="1">OFFSET(Picture!E23,Info!$G$7,Info!$H$7)</f>
        <v>0</v>
      </c>
      <c r="H24" s="53" t="str">
        <f t="shared" ca="1" si="3"/>
        <v>NA</v>
      </c>
      <c r="I24" s="53" t="str">
        <f t="shared" ca="1" si="4"/>
        <v>NA</v>
      </c>
      <c r="J24" s="53" t="str">
        <f t="shared" ca="1" si="5"/>
        <v>NA</v>
      </c>
      <c r="K24" s="22">
        <f ca="1">OFFSET(Picture!F23,Info!$G$7,Info!$H$7)</f>
        <v>0</v>
      </c>
      <c r="L24" s="22">
        <f ca="1">OFFSET(Picture!G23,Info!$G$7,Info!$H$7)</f>
        <v>0</v>
      </c>
      <c r="M24" s="53" t="str">
        <f t="shared" ca="1" si="6"/>
        <v>NA</v>
      </c>
      <c r="N24" s="53" t="str">
        <f t="shared" ca="1" si="7"/>
        <v>NA</v>
      </c>
      <c r="O24" s="53" t="str">
        <f t="shared" ca="1" si="8"/>
        <v>NA</v>
      </c>
      <c r="P24" s="22">
        <f ca="1">OFFSET(Picture!H23,Info!$G$7,Info!$H$7)</f>
        <v>0</v>
      </c>
      <c r="Q24" s="22">
        <f ca="1">OFFSET(Picture!I23,Info!$G$7,Info!$H$7)</f>
        <v>0</v>
      </c>
      <c r="R24" s="53" t="str">
        <f t="shared" ca="1" si="9"/>
        <v>NA</v>
      </c>
      <c r="S24" s="53" t="str">
        <f t="shared" ca="1" si="10"/>
        <v>NA</v>
      </c>
      <c r="T24" s="53" t="str">
        <f t="shared" ca="1" si="11"/>
        <v>NA</v>
      </c>
      <c r="U24" s="22">
        <f ca="1">OFFSET(Picture!J23,Info!$G$7,Info!$H$7)</f>
        <v>0</v>
      </c>
    </row>
    <row r="25" spans="1:21" x14ac:dyDescent="0.2">
      <c r="A25" s="21">
        <f ca="1">OFFSET(Picture!B24,Info!$G$7,0)</f>
        <v>0</v>
      </c>
      <c r="B25" s="23">
        <f ca="1">OFFSET(Picture!C24,Info!$G$7,Info!$H$7)</f>
        <v>0</v>
      </c>
      <c r="C25" s="49" t="str">
        <f t="shared" ca="1" si="0"/>
        <v>NA</v>
      </c>
      <c r="D25" s="49" t="str">
        <f t="shared" ca="1" si="1"/>
        <v>NA</v>
      </c>
      <c r="E25" s="49" t="str">
        <f t="shared" ca="1" si="2"/>
        <v>NA</v>
      </c>
      <c r="F25" s="23">
        <f ca="1">OFFSET(Picture!D24,Info!$G$7,Info!$H$7)</f>
        <v>0</v>
      </c>
      <c r="G25" s="24">
        <f ca="1">OFFSET(Picture!E24,Info!$G$7,Info!$H$7)</f>
        <v>0</v>
      </c>
      <c r="H25" s="49" t="str">
        <f t="shared" ca="1" si="3"/>
        <v>NA</v>
      </c>
      <c r="I25" s="49" t="str">
        <f t="shared" ca="1" si="4"/>
        <v>NA</v>
      </c>
      <c r="J25" s="49" t="str">
        <f t="shared" ca="1" si="5"/>
        <v>NA</v>
      </c>
      <c r="K25" s="24">
        <f ca="1">OFFSET(Picture!F24,Info!$G$7,Info!$H$7)</f>
        <v>0</v>
      </c>
      <c r="L25" s="24">
        <f ca="1">OFFSET(Picture!G24,Info!$G$7,Info!$H$7)</f>
        <v>0</v>
      </c>
      <c r="M25" s="49" t="str">
        <f t="shared" ca="1" si="6"/>
        <v>NA</v>
      </c>
      <c r="N25" s="49" t="str">
        <f t="shared" ca="1" si="7"/>
        <v>NA</v>
      </c>
      <c r="O25" s="49" t="str">
        <f t="shared" ca="1" si="8"/>
        <v>NA</v>
      </c>
      <c r="P25" s="24">
        <f ca="1">OFFSET(Picture!H24,Info!$G$7,Info!$H$7)</f>
        <v>0</v>
      </c>
      <c r="Q25" s="24">
        <f ca="1">OFFSET(Picture!I24,Info!$G$7,Info!$H$7)</f>
        <v>0</v>
      </c>
      <c r="R25" s="49" t="str">
        <f t="shared" ca="1" si="9"/>
        <v>NA</v>
      </c>
      <c r="S25" s="49" t="str">
        <f t="shared" ca="1" si="10"/>
        <v>NA</v>
      </c>
      <c r="T25" s="49" t="str">
        <f t="shared" ca="1" si="11"/>
        <v>NA</v>
      </c>
      <c r="U25" s="24">
        <f ca="1">OFFSET(Picture!J24,Info!$G$7,Info!$H$7)</f>
        <v>0</v>
      </c>
    </row>
    <row r="26" spans="1:21" x14ac:dyDescent="0.2">
      <c r="A26" s="21">
        <f ca="1">OFFSET(Picture!B25,Info!$G$7,0)</f>
        <v>0</v>
      </c>
      <c r="B26" s="22">
        <f ca="1">OFFSET(Picture!C25,Info!$G$7,Info!$H$7)</f>
        <v>0</v>
      </c>
      <c r="C26" s="53" t="str">
        <f t="shared" ca="1" si="0"/>
        <v>NA</v>
      </c>
      <c r="D26" s="53" t="str">
        <f t="shared" ca="1" si="1"/>
        <v>NA</v>
      </c>
      <c r="E26" s="53" t="str">
        <f t="shared" ca="1" si="2"/>
        <v>NA</v>
      </c>
      <c r="F26" s="22">
        <f ca="1">OFFSET(Picture!D25,Info!$G$7,Info!$H$7)</f>
        <v>0</v>
      </c>
      <c r="G26" s="22">
        <f ca="1">OFFSET(Picture!E25,Info!$G$7,Info!$H$7)</f>
        <v>0</v>
      </c>
      <c r="H26" s="53" t="str">
        <f t="shared" ca="1" si="3"/>
        <v>NA</v>
      </c>
      <c r="I26" s="53" t="str">
        <f t="shared" ca="1" si="4"/>
        <v>NA</v>
      </c>
      <c r="J26" s="53" t="str">
        <f t="shared" ca="1" si="5"/>
        <v>NA</v>
      </c>
      <c r="K26" s="22">
        <f ca="1">OFFSET(Picture!F25,Info!$G$7,Info!$H$7)</f>
        <v>0</v>
      </c>
      <c r="L26" s="22">
        <f ca="1">OFFSET(Picture!G25,Info!$G$7,Info!$H$7)</f>
        <v>0</v>
      </c>
      <c r="M26" s="53" t="str">
        <f t="shared" ca="1" si="6"/>
        <v>NA</v>
      </c>
      <c r="N26" s="53" t="str">
        <f t="shared" ca="1" si="7"/>
        <v>NA</v>
      </c>
      <c r="O26" s="53" t="str">
        <f t="shared" ca="1" si="8"/>
        <v>NA</v>
      </c>
      <c r="P26" s="22">
        <f ca="1">OFFSET(Picture!H25,Info!$G$7,Info!$H$7)</f>
        <v>0</v>
      </c>
      <c r="Q26" s="22">
        <f ca="1">OFFSET(Picture!I25,Info!$G$7,Info!$H$7)</f>
        <v>0</v>
      </c>
      <c r="R26" s="53" t="str">
        <f t="shared" ca="1" si="9"/>
        <v>NA</v>
      </c>
      <c r="S26" s="53" t="str">
        <f t="shared" ca="1" si="10"/>
        <v>NA</v>
      </c>
      <c r="T26" s="53" t="str">
        <f t="shared" ca="1" si="11"/>
        <v>NA</v>
      </c>
      <c r="U26" s="22">
        <f ca="1">OFFSET(Picture!J25,Info!$G$7,Info!$H$7)</f>
        <v>0</v>
      </c>
    </row>
    <row r="27" spans="1:21" x14ac:dyDescent="0.2">
      <c r="A27" s="21">
        <f ca="1">OFFSET(Picture!B26,Info!$G$7,0)</f>
        <v>0</v>
      </c>
      <c r="B27" s="23">
        <f ca="1">OFFSET(Picture!C26,Info!$G$7,Info!$H$7)</f>
        <v>0</v>
      </c>
      <c r="C27" s="49" t="str">
        <f t="shared" ca="1" si="0"/>
        <v>NA</v>
      </c>
      <c r="D27" s="49" t="str">
        <f t="shared" ca="1" si="1"/>
        <v>NA</v>
      </c>
      <c r="E27" s="49" t="str">
        <f t="shared" ca="1" si="2"/>
        <v>NA</v>
      </c>
      <c r="F27" s="23">
        <f ca="1">OFFSET(Picture!D26,Info!$G$7,Info!$H$7)</f>
        <v>0</v>
      </c>
      <c r="G27" s="24">
        <f ca="1">OFFSET(Picture!E26,Info!$G$7,Info!$H$7)</f>
        <v>0</v>
      </c>
      <c r="H27" s="49" t="str">
        <f t="shared" ca="1" si="3"/>
        <v>NA</v>
      </c>
      <c r="I27" s="49" t="str">
        <f t="shared" ca="1" si="4"/>
        <v>NA</v>
      </c>
      <c r="J27" s="49" t="str">
        <f t="shared" ca="1" si="5"/>
        <v>NA</v>
      </c>
      <c r="K27" s="24">
        <f ca="1">OFFSET(Picture!F26,Info!$G$7,Info!$H$7)</f>
        <v>0</v>
      </c>
      <c r="L27" s="24">
        <f ca="1">OFFSET(Picture!G26,Info!$G$7,Info!$H$7)</f>
        <v>0</v>
      </c>
      <c r="M27" s="49" t="str">
        <f t="shared" ca="1" si="6"/>
        <v>NA</v>
      </c>
      <c r="N27" s="49" t="str">
        <f t="shared" ca="1" si="7"/>
        <v>NA</v>
      </c>
      <c r="O27" s="49" t="str">
        <f t="shared" ca="1" si="8"/>
        <v>NA</v>
      </c>
      <c r="P27" s="24">
        <f ca="1">OFFSET(Picture!H26,Info!$G$7,Info!$H$7)</f>
        <v>0</v>
      </c>
      <c r="Q27" s="24">
        <f ca="1">OFFSET(Picture!I26,Info!$G$7,Info!$H$7)</f>
        <v>0</v>
      </c>
      <c r="R27" s="49" t="str">
        <f t="shared" ca="1" si="9"/>
        <v>NA</v>
      </c>
      <c r="S27" s="49" t="str">
        <f t="shared" ca="1" si="10"/>
        <v>NA</v>
      </c>
      <c r="T27" s="49" t="str">
        <f t="shared" ca="1" si="11"/>
        <v>NA</v>
      </c>
      <c r="U27" s="24">
        <f ca="1">OFFSET(Picture!J26,Info!$G$7,Info!$H$7)</f>
        <v>0</v>
      </c>
    </row>
    <row r="28" spans="1:21" x14ac:dyDescent="0.2">
      <c r="A28" s="21">
        <f ca="1">OFFSET(Picture!B27,Info!$G$7,0)</f>
        <v>0</v>
      </c>
      <c r="B28" s="22">
        <f ca="1">OFFSET(Picture!C27,Info!$G$7,Info!$H$7)</f>
        <v>0</v>
      </c>
      <c r="C28" s="53" t="str">
        <f t="shared" ca="1" si="0"/>
        <v>NA</v>
      </c>
      <c r="D28" s="53" t="str">
        <f t="shared" ca="1" si="1"/>
        <v>NA</v>
      </c>
      <c r="E28" s="53" t="str">
        <f t="shared" ca="1" si="2"/>
        <v>NA</v>
      </c>
      <c r="F28" s="22">
        <f ca="1">OFFSET(Picture!D27,Info!$G$7,Info!$H$7)</f>
        <v>0</v>
      </c>
      <c r="G28" s="22">
        <f ca="1">OFFSET(Picture!E27,Info!$G$7,Info!$H$7)</f>
        <v>0</v>
      </c>
      <c r="H28" s="53" t="str">
        <f t="shared" ca="1" si="3"/>
        <v>NA</v>
      </c>
      <c r="I28" s="53" t="str">
        <f t="shared" ca="1" si="4"/>
        <v>NA</v>
      </c>
      <c r="J28" s="53" t="str">
        <f t="shared" ca="1" si="5"/>
        <v>NA</v>
      </c>
      <c r="K28" s="22">
        <f ca="1">OFFSET(Picture!F27,Info!$G$7,Info!$H$7)</f>
        <v>0</v>
      </c>
      <c r="L28" s="22">
        <f ca="1">OFFSET(Picture!G27,Info!$G$7,Info!$H$7)</f>
        <v>0</v>
      </c>
      <c r="M28" s="53" t="str">
        <f t="shared" ca="1" si="6"/>
        <v>NA</v>
      </c>
      <c r="N28" s="53" t="str">
        <f t="shared" ca="1" si="7"/>
        <v>NA</v>
      </c>
      <c r="O28" s="53" t="str">
        <f t="shared" ca="1" si="8"/>
        <v>NA</v>
      </c>
      <c r="P28" s="22">
        <f ca="1">OFFSET(Picture!H27,Info!$G$7,Info!$H$7)</f>
        <v>0</v>
      </c>
      <c r="Q28" s="22">
        <f ca="1">OFFSET(Picture!I27,Info!$G$7,Info!$H$7)</f>
        <v>0</v>
      </c>
      <c r="R28" s="53" t="str">
        <f t="shared" ca="1" si="9"/>
        <v>NA</v>
      </c>
      <c r="S28" s="53" t="str">
        <f t="shared" ca="1" si="10"/>
        <v>NA</v>
      </c>
      <c r="T28" s="53" t="str">
        <f t="shared" ca="1" si="11"/>
        <v>NA</v>
      </c>
      <c r="U28" s="22">
        <f ca="1">OFFSET(Picture!J27,Info!$G$7,Info!$H$7)</f>
        <v>0</v>
      </c>
    </row>
    <row r="29" spans="1:21" x14ac:dyDescent="0.2">
      <c r="A29" s="21">
        <f ca="1">OFFSET(Picture!B28,Info!$G$7,0)</f>
        <v>0</v>
      </c>
      <c r="B29" s="23">
        <f ca="1">OFFSET(Picture!C28,Info!$G$7,Info!$H$7)</f>
        <v>0</v>
      </c>
      <c r="C29" s="49" t="str">
        <f t="shared" ca="1" si="0"/>
        <v>NA</v>
      </c>
      <c r="D29" s="49" t="str">
        <f t="shared" ca="1" si="1"/>
        <v>NA</v>
      </c>
      <c r="E29" s="49" t="str">
        <f t="shared" ca="1" si="2"/>
        <v>NA</v>
      </c>
      <c r="F29" s="23">
        <f ca="1">OFFSET(Picture!D28,Info!$G$7,Info!$H$7)</f>
        <v>0</v>
      </c>
      <c r="G29" s="24">
        <f ca="1">OFFSET(Picture!E28,Info!$G$7,Info!$H$7)</f>
        <v>0</v>
      </c>
      <c r="H29" s="49" t="str">
        <f t="shared" ca="1" si="3"/>
        <v>NA</v>
      </c>
      <c r="I29" s="49" t="str">
        <f t="shared" ca="1" si="4"/>
        <v>NA</v>
      </c>
      <c r="J29" s="49" t="str">
        <f t="shared" ca="1" si="5"/>
        <v>NA</v>
      </c>
      <c r="K29" s="24">
        <f ca="1">OFFSET(Picture!F28,Info!$G$7,Info!$H$7)</f>
        <v>0</v>
      </c>
      <c r="L29" s="24">
        <f ca="1">OFFSET(Picture!G28,Info!$G$7,Info!$H$7)</f>
        <v>0</v>
      </c>
      <c r="M29" s="49" t="str">
        <f t="shared" ca="1" si="6"/>
        <v>NA</v>
      </c>
      <c r="N29" s="49" t="str">
        <f t="shared" ca="1" si="7"/>
        <v>NA</v>
      </c>
      <c r="O29" s="49" t="str">
        <f t="shared" ca="1" si="8"/>
        <v>NA</v>
      </c>
      <c r="P29" s="24">
        <f ca="1">OFFSET(Picture!H28,Info!$G$7,Info!$H$7)</f>
        <v>0</v>
      </c>
      <c r="Q29" s="24">
        <f ca="1">OFFSET(Picture!I28,Info!$G$7,Info!$H$7)</f>
        <v>0</v>
      </c>
      <c r="R29" s="49" t="str">
        <f t="shared" ca="1" si="9"/>
        <v>NA</v>
      </c>
      <c r="S29" s="49" t="str">
        <f t="shared" ca="1" si="10"/>
        <v>NA</v>
      </c>
      <c r="T29" s="49" t="str">
        <f t="shared" ca="1" si="11"/>
        <v>NA</v>
      </c>
      <c r="U29" s="24">
        <f ca="1">OFFSET(Picture!J28,Info!$G$7,Info!$H$7)</f>
        <v>0</v>
      </c>
    </row>
    <row r="30" spans="1:21" x14ac:dyDescent="0.2">
      <c r="A30" s="21">
        <f ca="1">OFFSET(Picture!B29,Info!$G$7,0)</f>
        <v>0</v>
      </c>
      <c r="B30" s="22">
        <f ca="1">OFFSET(Picture!C29,Info!$G$7,Info!$H$7)</f>
        <v>0</v>
      </c>
      <c r="C30" s="53" t="str">
        <f t="shared" ca="1" si="0"/>
        <v>NA</v>
      </c>
      <c r="D30" s="53" t="str">
        <f t="shared" ca="1" si="1"/>
        <v>NA</v>
      </c>
      <c r="E30" s="53" t="str">
        <f t="shared" ca="1" si="2"/>
        <v>NA</v>
      </c>
      <c r="F30" s="22">
        <f ca="1">OFFSET(Picture!D29,Info!$G$7,Info!$H$7)</f>
        <v>0</v>
      </c>
      <c r="G30" s="22">
        <f ca="1">OFFSET(Picture!E29,Info!$G$7,Info!$H$7)</f>
        <v>0</v>
      </c>
      <c r="H30" s="53" t="str">
        <f t="shared" ca="1" si="3"/>
        <v>NA</v>
      </c>
      <c r="I30" s="53" t="str">
        <f t="shared" ca="1" si="4"/>
        <v>NA</v>
      </c>
      <c r="J30" s="53" t="str">
        <f t="shared" ca="1" si="5"/>
        <v>NA</v>
      </c>
      <c r="K30" s="22">
        <f ca="1">OFFSET(Picture!F29,Info!$G$7,Info!$H$7)</f>
        <v>0</v>
      </c>
      <c r="L30" s="22">
        <f ca="1">OFFSET(Picture!G29,Info!$G$7,Info!$H$7)</f>
        <v>0</v>
      </c>
      <c r="M30" s="53" t="str">
        <f t="shared" ca="1" si="6"/>
        <v>NA</v>
      </c>
      <c r="N30" s="53" t="str">
        <f t="shared" ca="1" si="7"/>
        <v>NA</v>
      </c>
      <c r="O30" s="53" t="str">
        <f t="shared" ca="1" si="8"/>
        <v>NA</v>
      </c>
      <c r="P30" s="22">
        <f ca="1">OFFSET(Picture!H29,Info!$G$7,Info!$H$7)</f>
        <v>0</v>
      </c>
      <c r="Q30" s="22">
        <f ca="1">OFFSET(Picture!I29,Info!$G$7,Info!$H$7)</f>
        <v>0</v>
      </c>
      <c r="R30" s="53" t="str">
        <f t="shared" ca="1" si="9"/>
        <v>NA</v>
      </c>
      <c r="S30" s="53" t="str">
        <f t="shared" ca="1" si="10"/>
        <v>NA</v>
      </c>
      <c r="T30" s="53" t="str">
        <f t="shared" ca="1" si="11"/>
        <v>NA</v>
      </c>
      <c r="U30" s="22">
        <f ca="1">OFFSET(Picture!J29,Info!$G$7,Info!$H$7)</f>
        <v>0</v>
      </c>
    </row>
    <row r="31" spans="1:21" x14ac:dyDescent="0.2">
      <c r="A31" s="21">
        <f ca="1">OFFSET(Picture!B30,Info!$G$7,0)</f>
        <v>0</v>
      </c>
      <c r="B31" s="23">
        <f ca="1">OFFSET(Picture!C30,Info!$G$7,Info!$H$7)</f>
        <v>0</v>
      </c>
      <c r="C31" s="49" t="str">
        <f t="shared" ca="1" si="0"/>
        <v>NA</v>
      </c>
      <c r="D31" s="49" t="str">
        <f t="shared" ca="1" si="1"/>
        <v>NA</v>
      </c>
      <c r="E31" s="49" t="str">
        <f t="shared" ca="1" si="2"/>
        <v>NA</v>
      </c>
      <c r="F31" s="23">
        <f ca="1">OFFSET(Picture!D30,Info!$G$7,Info!$H$7)</f>
        <v>0</v>
      </c>
      <c r="G31" s="24">
        <f ca="1">OFFSET(Picture!E30,Info!$G$7,Info!$H$7)</f>
        <v>0</v>
      </c>
      <c r="H31" s="49" t="str">
        <f t="shared" ca="1" si="3"/>
        <v>NA</v>
      </c>
      <c r="I31" s="49" t="str">
        <f t="shared" ca="1" si="4"/>
        <v>NA</v>
      </c>
      <c r="J31" s="49" t="str">
        <f t="shared" ca="1" si="5"/>
        <v>NA</v>
      </c>
      <c r="K31" s="24">
        <f ca="1">OFFSET(Picture!F30,Info!$G$7,Info!$H$7)</f>
        <v>0</v>
      </c>
      <c r="L31" s="24">
        <f ca="1">OFFSET(Picture!G30,Info!$G$7,Info!$H$7)</f>
        <v>0</v>
      </c>
      <c r="M31" s="49" t="str">
        <f t="shared" ca="1" si="6"/>
        <v>NA</v>
      </c>
      <c r="N31" s="49" t="str">
        <f t="shared" ca="1" si="7"/>
        <v>NA</v>
      </c>
      <c r="O31" s="49" t="str">
        <f t="shared" ca="1" si="8"/>
        <v>NA</v>
      </c>
      <c r="P31" s="24">
        <f ca="1">OFFSET(Picture!H30,Info!$G$7,Info!$H$7)</f>
        <v>0</v>
      </c>
      <c r="Q31" s="24">
        <f ca="1">OFFSET(Picture!I30,Info!$G$7,Info!$H$7)</f>
        <v>0</v>
      </c>
      <c r="R31" s="49" t="str">
        <f t="shared" ca="1" si="9"/>
        <v>NA</v>
      </c>
      <c r="S31" s="49" t="str">
        <f t="shared" ca="1" si="10"/>
        <v>NA</v>
      </c>
      <c r="T31" s="49" t="str">
        <f t="shared" ca="1" si="11"/>
        <v>NA</v>
      </c>
      <c r="U31" s="24">
        <f ca="1">OFFSET(Picture!J30,Info!$G$7,Info!$H$7)</f>
        <v>0</v>
      </c>
    </row>
    <row r="32" spans="1:21" x14ac:dyDescent="0.2">
      <c r="A32" s="21">
        <f ca="1">OFFSET(Picture!B31,Info!$G$7,0)</f>
        <v>0</v>
      </c>
      <c r="B32" s="22">
        <f ca="1">OFFSET(Picture!C31,Info!$G$7,Info!$H$7)</f>
        <v>0</v>
      </c>
      <c r="C32" s="53" t="str">
        <f t="shared" ca="1" si="0"/>
        <v>NA</v>
      </c>
      <c r="D32" s="53" t="str">
        <f t="shared" ca="1" si="1"/>
        <v>NA</v>
      </c>
      <c r="E32" s="53" t="str">
        <f t="shared" ca="1" si="2"/>
        <v>NA</v>
      </c>
      <c r="F32" s="22">
        <f ca="1">OFFSET(Picture!D31,Info!$G$7,Info!$H$7)</f>
        <v>0</v>
      </c>
      <c r="G32" s="22">
        <f ca="1">OFFSET(Picture!E31,Info!$G$7,Info!$H$7)</f>
        <v>0</v>
      </c>
      <c r="H32" s="53" t="str">
        <f t="shared" ca="1" si="3"/>
        <v>NA</v>
      </c>
      <c r="I32" s="53" t="str">
        <f t="shared" ca="1" si="4"/>
        <v>NA</v>
      </c>
      <c r="J32" s="53" t="str">
        <f t="shared" ca="1" si="5"/>
        <v>NA</v>
      </c>
      <c r="K32" s="22">
        <f ca="1">OFFSET(Picture!F31,Info!$G$7,Info!$H$7)</f>
        <v>0</v>
      </c>
      <c r="L32" s="22">
        <f ca="1">OFFSET(Picture!G31,Info!$G$7,Info!$H$7)</f>
        <v>0</v>
      </c>
      <c r="M32" s="53" t="str">
        <f t="shared" ca="1" si="6"/>
        <v>NA</v>
      </c>
      <c r="N32" s="53" t="str">
        <f t="shared" ca="1" si="7"/>
        <v>NA</v>
      </c>
      <c r="O32" s="53" t="str">
        <f t="shared" ca="1" si="8"/>
        <v>NA</v>
      </c>
      <c r="P32" s="22">
        <f ca="1">OFFSET(Picture!H31,Info!$G$7,Info!$H$7)</f>
        <v>0</v>
      </c>
      <c r="Q32" s="22">
        <f ca="1">OFFSET(Picture!I31,Info!$G$7,Info!$H$7)</f>
        <v>0</v>
      </c>
      <c r="R32" s="53" t="str">
        <f t="shared" ca="1" si="9"/>
        <v>NA</v>
      </c>
      <c r="S32" s="53" t="str">
        <f t="shared" ca="1" si="10"/>
        <v>NA</v>
      </c>
      <c r="T32" s="53" t="str">
        <f t="shared" ca="1" si="11"/>
        <v>NA</v>
      </c>
      <c r="U32" s="22">
        <f ca="1">OFFSET(Picture!J31,Info!$G$7,Info!$H$7)</f>
        <v>0</v>
      </c>
    </row>
    <row r="33" spans="1:21" x14ac:dyDescent="0.2">
      <c r="A33" s="21">
        <f ca="1">OFFSET(Picture!B32,Info!$G$7,0)</f>
        <v>0</v>
      </c>
      <c r="B33" s="23">
        <f ca="1">OFFSET(Picture!C32,Info!$G$7,Info!$H$7)</f>
        <v>0</v>
      </c>
      <c r="C33" s="49" t="str">
        <f t="shared" ca="1" si="0"/>
        <v>NA</v>
      </c>
      <c r="D33" s="49" t="str">
        <f t="shared" ca="1" si="1"/>
        <v>NA</v>
      </c>
      <c r="E33" s="49" t="str">
        <f t="shared" ca="1" si="2"/>
        <v>NA</v>
      </c>
      <c r="F33" s="23">
        <f ca="1">OFFSET(Picture!D32,Info!$G$7,Info!$H$7)</f>
        <v>0</v>
      </c>
      <c r="G33" s="24">
        <f ca="1">OFFSET(Picture!E32,Info!$G$7,Info!$H$7)</f>
        <v>0</v>
      </c>
      <c r="H33" s="49" t="str">
        <f t="shared" ca="1" si="3"/>
        <v>NA</v>
      </c>
      <c r="I33" s="49" t="str">
        <f t="shared" ca="1" si="4"/>
        <v>NA</v>
      </c>
      <c r="J33" s="49" t="str">
        <f t="shared" ca="1" si="5"/>
        <v>NA</v>
      </c>
      <c r="K33" s="24">
        <f ca="1">OFFSET(Picture!F32,Info!$G$7,Info!$H$7)</f>
        <v>0</v>
      </c>
      <c r="L33" s="24">
        <f ca="1">OFFSET(Picture!G32,Info!$G$7,Info!$H$7)</f>
        <v>0</v>
      </c>
      <c r="M33" s="49" t="str">
        <f t="shared" ca="1" si="6"/>
        <v>NA</v>
      </c>
      <c r="N33" s="49" t="str">
        <f t="shared" ca="1" si="7"/>
        <v>NA</v>
      </c>
      <c r="O33" s="49" t="str">
        <f t="shared" ca="1" si="8"/>
        <v>NA</v>
      </c>
      <c r="P33" s="24">
        <f ca="1">OFFSET(Picture!H32,Info!$G$7,Info!$H$7)</f>
        <v>0</v>
      </c>
      <c r="Q33" s="24">
        <f ca="1">OFFSET(Picture!I32,Info!$G$7,Info!$H$7)</f>
        <v>0</v>
      </c>
      <c r="R33" s="49" t="str">
        <f t="shared" ca="1" si="9"/>
        <v>NA</v>
      </c>
      <c r="S33" s="49" t="str">
        <f t="shared" ca="1" si="10"/>
        <v>NA</v>
      </c>
      <c r="T33" s="49" t="str">
        <f t="shared" ca="1" si="11"/>
        <v>NA</v>
      </c>
      <c r="U33" s="24">
        <f ca="1">OFFSET(Picture!J32,Info!$G$7,Info!$H$7)</f>
        <v>0</v>
      </c>
    </row>
    <row r="34" spans="1:21" x14ac:dyDescent="0.2">
      <c r="A34" s="21">
        <f ca="1">OFFSET(Picture!B33,Info!$G$7,0)</f>
        <v>0</v>
      </c>
      <c r="B34" s="22">
        <f ca="1">OFFSET(Picture!C33,Info!$G$7,Info!$H$7)</f>
        <v>0</v>
      </c>
      <c r="C34" s="53" t="str">
        <f t="shared" ca="1" si="0"/>
        <v>NA</v>
      </c>
      <c r="D34" s="53" t="str">
        <f t="shared" ca="1" si="1"/>
        <v>NA</v>
      </c>
      <c r="E34" s="53" t="str">
        <f t="shared" ca="1" si="2"/>
        <v>NA</v>
      </c>
      <c r="F34" s="22">
        <f ca="1">OFFSET(Picture!D33,Info!$G$7,Info!$H$7)</f>
        <v>0</v>
      </c>
      <c r="G34" s="22">
        <f ca="1">OFFSET(Picture!E33,Info!$G$7,Info!$H$7)</f>
        <v>0</v>
      </c>
      <c r="H34" s="53" t="str">
        <f t="shared" ca="1" si="3"/>
        <v>NA</v>
      </c>
      <c r="I34" s="53" t="str">
        <f t="shared" ca="1" si="4"/>
        <v>NA</v>
      </c>
      <c r="J34" s="53" t="str">
        <f t="shared" ca="1" si="5"/>
        <v>NA</v>
      </c>
      <c r="K34" s="22">
        <f ca="1">OFFSET(Picture!F33,Info!$G$7,Info!$H$7)</f>
        <v>0</v>
      </c>
      <c r="L34" s="22">
        <f ca="1">OFFSET(Picture!G33,Info!$G$7,Info!$H$7)</f>
        <v>0</v>
      </c>
      <c r="M34" s="53" t="str">
        <f t="shared" ca="1" si="6"/>
        <v>NA</v>
      </c>
      <c r="N34" s="53" t="str">
        <f t="shared" ca="1" si="7"/>
        <v>NA</v>
      </c>
      <c r="O34" s="53" t="str">
        <f t="shared" ca="1" si="8"/>
        <v>NA</v>
      </c>
      <c r="P34" s="22">
        <f ca="1">OFFSET(Picture!H33,Info!$G$7,Info!$H$7)</f>
        <v>0</v>
      </c>
      <c r="Q34" s="22">
        <f ca="1">OFFSET(Picture!I33,Info!$G$7,Info!$H$7)</f>
        <v>0</v>
      </c>
      <c r="R34" s="53" t="str">
        <f t="shared" ca="1" si="9"/>
        <v>NA</v>
      </c>
      <c r="S34" s="53" t="str">
        <f t="shared" ca="1" si="10"/>
        <v>NA</v>
      </c>
      <c r="T34" s="53" t="str">
        <f t="shared" ca="1" si="11"/>
        <v>NA</v>
      </c>
      <c r="U34" s="22">
        <f ca="1">OFFSET(Picture!J33,Info!$G$7,Info!$H$7)</f>
        <v>0</v>
      </c>
    </row>
    <row r="35" spans="1:21" x14ac:dyDescent="0.2">
      <c r="A35" s="21">
        <f ca="1">OFFSET(Picture!B34,Info!$G$7,0)</f>
        <v>0</v>
      </c>
      <c r="B35" s="23">
        <f ca="1">OFFSET(Picture!C34,Info!$G$7,Info!$H$7)</f>
        <v>0</v>
      </c>
      <c r="C35" s="49" t="str">
        <f t="shared" ca="1" si="0"/>
        <v>NA</v>
      </c>
      <c r="D35" s="49" t="str">
        <f t="shared" ca="1" si="1"/>
        <v>NA</v>
      </c>
      <c r="E35" s="49" t="str">
        <f t="shared" ca="1" si="2"/>
        <v>NA</v>
      </c>
      <c r="F35" s="23">
        <f ca="1">OFFSET(Picture!D34,Info!$G$7,Info!$H$7)</f>
        <v>0</v>
      </c>
      <c r="G35" s="24">
        <f ca="1">OFFSET(Picture!E34,Info!$G$7,Info!$H$7)</f>
        <v>0</v>
      </c>
      <c r="H35" s="49" t="str">
        <f t="shared" ca="1" si="3"/>
        <v>NA</v>
      </c>
      <c r="I35" s="49" t="str">
        <f t="shared" ca="1" si="4"/>
        <v>NA</v>
      </c>
      <c r="J35" s="49" t="str">
        <f t="shared" ca="1" si="5"/>
        <v>NA</v>
      </c>
      <c r="K35" s="24">
        <f ca="1">OFFSET(Picture!F34,Info!$G$7,Info!$H$7)</f>
        <v>0</v>
      </c>
      <c r="L35" s="24">
        <f ca="1">OFFSET(Picture!G34,Info!$G$7,Info!$H$7)</f>
        <v>0</v>
      </c>
      <c r="M35" s="49" t="str">
        <f t="shared" ca="1" si="6"/>
        <v>NA</v>
      </c>
      <c r="N35" s="49" t="str">
        <f t="shared" ca="1" si="7"/>
        <v>NA</v>
      </c>
      <c r="O35" s="49" t="str">
        <f t="shared" ca="1" si="8"/>
        <v>NA</v>
      </c>
      <c r="P35" s="24">
        <f ca="1">OFFSET(Picture!H34,Info!$G$7,Info!$H$7)</f>
        <v>0</v>
      </c>
      <c r="Q35" s="24">
        <f ca="1">OFFSET(Picture!I34,Info!$G$7,Info!$H$7)</f>
        <v>0</v>
      </c>
      <c r="R35" s="49" t="str">
        <f t="shared" ca="1" si="9"/>
        <v>NA</v>
      </c>
      <c r="S35" s="49" t="str">
        <f t="shared" ca="1" si="10"/>
        <v>NA</v>
      </c>
      <c r="T35" s="49" t="str">
        <f t="shared" ca="1" si="11"/>
        <v>NA</v>
      </c>
      <c r="U35" s="24">
        <f ca="1">OFFSET(Picture!J34,Info!$G$7,Info!$H$7)</f>
        <v>0</v>
      </c>
    </row>
    <row r="36" spans="1:21" x14ac:dyDescent="0.2">
      <c r="A36" s="21">
        <f ca="1">OFFSET(Picture!B35,Info!$G$7,0)</f>
        <v>0</v>
      </c>
      <c r="B36" s="22">
        <f ca="1">OFFSET(Picture!C35,Info!$G$7,Info!$H$7)</f>
        <v>0</v>
      </c>
      <c r="C36" s="53" t="str">
        <f t="shared" ca="1" si="0"/>
        <v>NA</v>
      </c>
      <c r="D36" s="53" t="str">
        <f t="shared" ca="1" si="1"/>
        <v>NA</v>
      </c>
      <c r="E36" s="53" t="str">
        <f t="shared" ca="1" si="2"/>
        <v>NA</v>
      </c>
      <c r="F36" s="22">
        <f ca="1">OFFSET(Picture!D35,Info!$G$7,Info!$H$7)</f>
        <v>0</v>
      </c>
      <c r="G36" s="22">
        <f ca="1">OFFSET(Picture!E35,Info!$G$7,Info!$H$7)</f>
        <v>0</v>
      </c>
      <c r="H36" s="53" t="str">
        <f t="shared" ca="1" si="3"/>
        <v>NA</v>
      </c>
      <c r="I36" s="53" t="str">
        <f t="shared" ca="1" si="4"/>
        <v>NA</v>
      </c>
      <c r="J36" s="53" t="str">
        <f t="shared" ca="1" si="5"/>
        <v>NA</v>
      </c>
      <c r="K36" s="22">
        <f ca="1">OFFSET(Picture!F35,Info!$G$7,Info!$H$7)</f>
        <v>0</v>
      </c>
      <c r="L36" s="22">
        <f ca="1">OFFSET(Picture!G35,Info!$G$7,Info!$H$7)</f>
        <v>0</v>
      </c>
      <c r="M36" s="53" t="str">
        <f t="shared" ca="1" si="6"/>
        <v>NA</v>
      </c>
      <c r="N36" s="53" t="str">
        <f t="shared" ca="1" si="7"/>
        <v>NA</v>
      </c>
      <c r="O36" s="53" t="str">
        <f t="shared" ca="1" si="8"/>
        <v>NA</v>
      </c>
      <c r="P36" s="22">
        <f ca="1">OFFSET(Picture!H35,Info!$G$7,Info!$H$7)</f>
        <v>0</v>
      </c>
      <c r="Q36" s="22">
        <f ca="1">OFFSET(Picture!I35,Info!$G$7,Info!$H$7)</f>
        <v>0</v>
      </c>
      <c r="R36" s="53" t="str">
        <f t="shared" ca="1" si="9"/>
        <v>NA</v>
      </c>
      <c r="S36" s="53" t="str">
        <f t="shared" ca="1" si="10"/>
        <v>NA</v>
      </c>
      <c r="T36" s="53" t="str">
        <f t="shared" ca="1" si="11"/>
        <v>NA</v>
      </c>
      <c r="U36" s="22">
        <f ca="1">OFFSET(Picture!J35,Info!$G$7,Info!$H$7)</f>
        <v>0</v>
      </c>
    </row>
    <row r="37" spans="1:21" x14ac:dyDescent="0.2">
      <c r="A37" s="21">
        <f ca="1">OFFSET(Picture!B36,Info!$G$7,0)</f>
        <v>0</v>
      </c>
      <c r="B37" s="23">
        <f ca="1">OFFSET(Picture!C36,Info!$G$7,Info!$H$7)</f>
        <v>0</v>
      </c>
      <c r="C37" s="49" t="str">
        <f t="shared" ca="1" si="0"/>
        <v>NA</v>
      </c>
      <c r="D37" s="49" t="str">
        <f t="shared" ca="1" si="1"/>
        <v>NA</v>
      </c>
      <c r="E37" s="49" t="str">
        <f t="shared" ca="1" si="2"/>
        <v>NA</v>
      </c>
      <c r="F37" s="23">
        <f ca="1">OFFSET(Picture!D36,Info!$G$7,Info!$H$7)</f>
        <v>0</v>
      </c>
      <c r="G37" s="24">
        <f ca="1">OFFSET(Picture!E36,Info!$G$7,Info!$H$7)</f>
        <v>0</v>
      </c>
      <c r="H37" s="49" t="str">
        <f t="shared" ca="1" si="3"/>
        <v>NA</v>
      </c>
      <c r="I37" s="49" t="str">
        <f t="shared" ca="1" si="4"/>
        <v>NA</v>
      </c>
      <c r="J37" s="49" t="str">
        <f t="shared" ca="1" si="5"/>
        <v>NA</v>
      </c>
      <c r="K37" s="24">
        <f ca="1">OFFSET(Picture!F36,Info!$G$7,Info!$H$7)</f>
        <v>0</v>
      </c>
      <c r="L37" s="24">
        <f ca="1">OFFSET(Picture!G36,Info!$G$7,Info!$H$7)</f>
        <v>0</v>
      </c>
      <c r="M37" s="49" t="str">
        <f t="shared" ca="1" si="6"/>
        <v>NA</v>
      </c>
      <c r="N37" s="49" t="str">
        <f t="shared" ca="1" si="7"/>
        <v>NA</v>
      </c>
      <c r="O37" s="49" t="str">
        <f t="shared" ca="1" si="8"/>
        <v>NA</v>
      </c>
      <c r="P37" s="24">
        <f ca="1">OFFSET(Picture!H36,Info!$G$7,Info!$H$7)</f>
        <v>0</v>
      </c>
      <c r="Q37" s="24">
        <f ca="1">OFFSET(Picture!I36,Info!$G$7,Info!$H$7)</f>
        <v>0</v>
      </c>
      <c r="R37" s="49" t="str">
        <f t="shared" ca="1" si="9"/>
        <v>NA</v>
      </c>
      <c r="S37" s="49" t="str">
        <f t="shared" ca="1" si="10"/>
        <v>NA</v>
      </c>
      <c r="T37" s="49" t="str">
        <f t="shared" ca="1" si="11"/>
        <v>NA</v>
      </c>
      <c r="U37" s="24">
        <f ca="1">OFFSET(Picture!J36,Info!$G$7,Info!$H$7)</f>
        <v>0</v>
      </c>
    </row>
    <row r="38" spans="1:21" x14ac:dyDescent="0.2">
      <c r="A38" s="21">
        <f ca="1">OFFSET(Picture!B37,Info!$G$7,0)</f>
        <v>0</v>
      </c>
      <c r="B38" s="22">
        <f ca="1">OFFSET(Picture!C37,Info!$G$7,Info!$H$7)</f>
        <v>0</v>
      </c>
      <c r="C38" s="53" t="str">
        <f t="shared" ref="C38:C69" ca="1" si="12">IF(ISERROR((B38-F38)/F38*100),"NA",(B38-F38)/F38*100)</f>
        <v>NA</v>
      </c>
      <c r="D38" s="53" t="str">
        <f t="shared" ref="D38:D69" ca="1" si="13">IF(ISERROR(B38/B$6*100),"NA",B38/B$6*100)</f>
        <v>NA</v>
      </c>
      <c r="E38" s="53" t="str">
        <f t="shared" ref="E38:E69" ca="1" si="14">IF(ISERROR(D38-(F38/F$6*100)),"NA",D38-(F38/F$6*100))</f>
        <v>NA</v>
      </c>
      <c r="F38" s="22">
        <f ca="1">OFFSET(Picture!D37,Info!$G$7,Info!$H$7)</f>
        <v>0</v>
      </c>
      <c r="G38" s="22">
        <f ca="1">OFFSET(Picture!E37,Info!$G$7,Info!$H$7)</f>
        <v>0</v>
      </c>
      <c r="H38" s="53" t="str">
        <f t="shared" ref="H38:H69" ca="1" si="15">IF(ISERROR((G38-K38)/K38*100),"NA",(G38-K38)/K38*100)</f>
        <v>NA</v>
      </c>
      <c r="I38" s="53" t="str">
        <f t="shared" ref="I38:I69" ca="1" si="16">IF(ISERROR(G38/G$6*100),"NA",G38/G$6*100)</f>
        <v>NA</v>
      </c>
      <c r="J38" s="53" t="str">
        <f t="shared" ref="J38:J69" ca="1" si="17">IF(ISERROR(I38-(K38/K$6*100)),"NA",I38-(K38/K$6*100))</f>
        <v>NA</v>
      </c>
      <c r="K38" s="22">
        <f ca="1">OFFSET(Picture!F37,Info!$G$7,Info!$H$7)</f>
        <v>0</v>
      </c>
      <c r="L38" s="22">
        <f ca="1">OFFSET(Picture!G37,Info!$G$7,Info!$H$7)</f>
        <v>0</v>
      </c>
      <c r="M38" s="53" t="str">
        <f t="shared" ref="M38:M69" ca="1" si="18">IF(ISERROR((L38-P38)/P38*100),"NA",(L38-P38)/P38*100)</f>
        <v>NA</v>
      </c>
      <c r="N38" s="53" t="str">
        <f t="shared" ref="N38:N69" ca="1" si="19">IF(ISERROR(L38/L$6*100),"NA",L38/L$6*100)</f>
        <v>NA</v>
      </c>
      <c r="O38" s="53" t="str">
        <f t="shared" ref="O38:O69" ca="1" si="20">IF(ISERROR(N38-(P38/P$6*100)),"NA",N38-(P38/P$6*100))</f>
        <v>NA</v>
      </c>
      <c r="P38" s="22">
        <f ca="1">OFFSET(Picture!H37,Info!$G$7,Info!$H$7)</f>
        <v>0</v>
      </c>
      <c r="Q38" s="22">
        <f ca="1">OFFSET(Picture!I37,Info!$G$7,Info!$H$7)</f>
        <v>0</v>
      </c>
      <c r="R38" s="53" t="str">
        <f t="shared" ref="R38:R69" ca="1" si="21">IF(ISERROR((Q38-U38)/U38*100),"NA",(Q38-U38)/U38*100)</f>
        <v>NA</v>
      </c>
      <c r="S38" s="53" t="str">
        <f t="shared" ref="S38:S69" ca="1" si="22">IF(ISERROR(Q38/Q$6*100),"NA",Q38/Q$6*100)</f>
        <v>NA</v>
      </c>
      <c r="T38" s="53" t="str">
        <f t="shared" ref="T38:T69" ca="1" si="23">IF(ISERROR(S38-(U38/U$6*100)),"NA",S38-(U38/U$6*100))</f>
        <v>NA</v>
      </c>
      <c r="U38" s="22">
        <f ca="1">OFFSET(Picture!J37,Info!$G$7,Info!$H$7)</f>
        <v>0</v>
      </c>
    </row>
    <row r="39" spans="1:21" x14ac:dyDescent="0.2">
      <c r="A39" s="21">
        <f ca="1">OFFSET(Picture!B38,Info!$G$7,0)</f>
        <v>0</v>
      </c>
      <c r="B39" s="23">
        <f ca="1">OFFSET(Picture!C38,Info!$G$7,Info!$H$7)</f>
        <v>0</v>
      </c>
      <c r="C39" s="49" t="str">
        <f t="shared" ca="1" si="12"/>
        <v>NA</v>
      </c>
      <c r="D39" s="49" t="str">
        <f t="shared" ca="1" si="13"/>
        <v>NA</v>
      </c>
      <c r="E39" s="49" t="str">
        <f t="shared" ca="1" si="14"/>
        <v>NA</v>
      </c>
      <c r="F39" s="23">
        <f ca="1">OFFSET(Picture!D38,Info!$G$7,Info!$H$7)</f>
        <v>0</v>
      </c>
      <c r="G39" s="24">
        <f ca="1">OFFSET(Picture!E38,Info!$G$7,Info!$H$7)</f>
        <v>0</v>
      </c>
      <c r="H39" s="49" t="str">
        <f t="shared" ca="1" si="15"/>
        <v>NA</v>
      </c>
      <c r="I39" s="49" t="str">
        <f t="shared" ca="1" si="16"/>
        <v>NA</v>
      </c>
      <c r="J39" s="49" t="str">
        <f t="shared" ca="1" si="17"/>
        <v>NA</v>
      </c>
      <c r="K39" s="24">
        <f ca="1">OFFSET(Picture!F38,Info!$G$7,Info!$H$7)</f>
        <v>0</v>
      </c>
      <c r="L39" s="24">
        <f ca="1">OFFSET(Picture!G38,Info!$G$7,Info!$H$7)</f>
        <v>0</v>
      </c>
      <c r="M39" s="49" t="str">
        <f t="shared" ca="1" si="18"/>
        <v>NA</v>
      </c>
      <c r="N39" s="49" t="str">
        <f t="shared" ca="1" si="19"/>
        <v>NA</v>
      </c>
      <c r="O39" s="49" t="str">
        <f t="shared" ca="1" si="20"/>
        <v>NA</v>
      </c>
      <c r="P39" s="24">
        <f ca="1">OFFSET(Picture!H38,Info!$G$7,Info!$H$7)</f>
        <v>0</v>
      </c>
      <c r="Q39" s="24">
        <f ca="1">OFFSET(Picture!I38,Info!$G$7,Info!$H$7)</f>
        <v>0</v>
      </c>
      <c r="R39" s="49" t="str">
        <f t="shared" ca="1" si="21"/>
        <v>NA</v>
      </c>
      <c r="S39" s="49" t="str">
        <f t="shared" ca="1" si="22"/>
        <v>NA</v>
      </c>
      <c r="T39" s="49" t="str">
        <f t="shared" ca="1" si="23"/>
        <v>NA</v>
      </c>
      <c r="U39" s="24">
        <f ca="1">OFFSET(Picture!J38,Info!$G$7,Info!$H$7)</f>
        <v>0</v>
      </c>
    </row>
    <row r="40" spans="1:21" x14ac:dyDescent="0.2">
      <c r="A40" s="21">
        <f ca="1">OFFSET(Picture!B39,Info!$G$7,0)</f>
        <v>0</v>
      </c>
      <c r="B40" s="22">
        <f ca="1">OFFSET(Picture!C39,Info!$G$7,Info!$H$7)</f>
        <v>0</v>
      </c>
      <c r="C40" s="53" t="str">
        <f t="shared" ca="1" si="12"/>
        <v>NA</v>
      </c>
      <c r="D40" s="53" t="str">
        <f t="shared" ca="1" si="13"/>
        <v>NA</v>
      </c>
      <c r="E40" s="53" t="str">
        <f t="shared" ca="1" si="14"/>
        <v>NA</v>
      </c>
      <c r="F40" s="22">
        <f ca="1">OFFSET(Picture!D39,Info!$G$7,Info!$H$7)</f>
        <v>0</v>
      </c>
      <c r="G40" s="22">
        <f ca="1">OFFSET(Picture!E39,Info!$G$7,Info!$H$7)</f>
        <v>0</v>
      </c>
      <c r="H40" s="53" t="str">
        <f t="shared" ca="1" si="15"/>
        <v>NA</v>
      </c>
      <c r="I40" s="53" t="str">
        <f t="shared" ca="1" si="16"/>
        <v>NA</v>
      </c>
      <c r="J40" s="53" t="str">
        <f t="shared" ca="1" si="17"/>
        <v>NA</v>
      </c>
      <c r="K40" s="22">
        <f ca="1">OFFSET(Picture!F39,Info!$G$7,Info!$H$7)</f>
        <v>0</v>
      </c>
      <c r="L40" s="22">
        <f ca="1">OFFSET(Picture!G39,Info!$G$7,Info!$H$7)</f>
        <v>0</v>
      </c>
      <c r="M40" s="53" t="str">
        <f t="shared" ca="1" si="18"/>
        <v>NA</v>
      </c>
      <c r="N40" s="53" t="str">
        <f t="shared" ca="1" si="19"/>
        <v>NA</v>
      </c>
      <c r="O40" s="53" t="str">
        <f t="shared" ca="1" si="20"/>
        <v>NA</v>
      </c>
      <c r="P40" s="22">
        <f ca="1">OFFSET(Picture!H39,Info!$G$7,Info!$H$7)</f>
        <v>0</v>
      </c>
      <c r="Q40" s="22">
        <f ca="1">OFFSET(Picture!I39,Info!$G$7,Info!$H$7)</f>
        <v>0</v>
      </c>
      <c r="R40" s="53" t="str">
        <f t="shared" ca="1" si="21"/>
        <v>NA</v>
      </c>
      <c r="S40" s="53" t="str">
        <f t="shared" ca="1" si="22"/>
        <v>NA</v>
      </c>
      <c r="T40" s="53" t="str">
        <f t="shared" ca="1" si="23"/>
        <v>NA</v>
      </c>
      <c r="U40" s="22">
        <f ca="1">OFFSET(Picture!J39,Info!$G$7,Info!$H$7)</f>
        <v>0</v>
      </c>
    </row>
    <row r="41" spans="1:21" x14ac:dyDescent="0.2">
      <c r="A41" s="21">
        <f ca="1">OFFSET(Picture!B40,Info!$G$7,0)</f>
        <v>0</v>
      </c>
      <c r="B41" s="23">
        <f ca="1">OFFSET(Picture!C40,Info!$G$7,Info!$H$7)</f>
        <v>0</v>
      </c>
      <c r="C41" s="49" t="str">
        <f t="shared" ca="1" si="12"/>
        <v>NA</v>
      </c>
      <c r="D41" s="49" t="str">
        <f t="shared" ca="1" si="13"/>
        <v>NA</v>
      </c>
      <c r="E41" s="49" t="str">
        <f t="shared" ca="1" si="14"/>
        <v>NA</v>
      </c>
      <c r="F41" s="23">
        <f ca="1">OFFSET(Picture!D40,Info!$G$7,Info!$H$7)</f>
        <v>0</v>
      </c>
      <c r="G41" s="24">
        <f ca="1">OFFSET(Picture!E40,Info!$G$7,Info!$H$7)</f>
        <v>0</v>
      </c>
      <c r="H41" s="49" t="str">
        <f t="shared" ca="1" si="15"/>
        <v>NA</v>
      </c>
      <c r="I41" s="49" t="str">
        <f t="shared" ca="1" si="16"/>
        <v>NA</v>
      </c>
      <c r="J41" s="49" t="str">
        <f t="shared" ca="1" si="17"/>
        <v>NA</v>
      </c>
      <c r="K41" s="24">
        <f ca="1">OFFSET(Picture!F40,Info!$G$7,Info!$H$7)</f>
        <v>0</v>
      </c>
      <c r="L41" s="24">
        <f ca="1">OFFSET(Picture!G40,Info!$G$7,Info!$H$7)</f>
        <v>0</v>
      </c>
      <c r="M41" s="49" t="str">
        <f t="shared" ca="1" si="18"/>
        <v>NA</v>
      </c>
      <c r="N41" s="49" t="str">
        <f t="shared" ca="1" si="19"/>
        <v>NA</v>
      </c>
      <c r="O41" s="49" t="str">
        <f t="shared" ca="1" si="20"/>
        <v>NA</v>
      </c>
      <c r="P41" s="24">
        <f ca="1">OFFSET(Picture!H40,Info!$G$7,Info!$H$7)</f>
        <v>0</v>
      </c>
      <c r="Q41" s="24">
        <f ca="1">OFFSET(Picture!I40,Info!$G$7,Info!$H$7)</f>
        <v>0</v>
      </c>
      <c r="R41" s="49" t="str">
        <f t="shared" ca="1" si="21"/>
        <v>NA</v>
      </c>
      <c r="S41" s="49" t="str">
        <f t="shared" ca="1" si="22"/>
        <v>NA</v>
      </c>
      <c r="T41" s="49" t="str">
        <f t="shared" ca="1" si="23"/>
        <v>NA</v>
      </c>
      <c r="U41" s="24">
        <f ca="1">OFFSET(Picture!J40,Info!$G$7,Info!$H$7)</f>
        <v>0</v>
      </c>
    </row>
    <row r="42" spans="1:21" x14ac:dyDescent="0.2">
      <c r="A42" s="21">
        <f ca="1">OFFSET(Picture!B41,Info!$G$7,0)</f>
        <v>0</v>
      </c>
      <c r="B42" s="22">
        <f ca="1">OFFSET(Picture!C41,Info!$G$7,Info!$H$7)</f>
        <v>0</v>
      </c>
      <c r="C42" s="53" t="str">
        <f t="shared" ca="1" si="12"/>
        <v>NA</v>
      </c>
      <c r="D42" s="53" t="str">
        <f t="shared" ca="1" si="13"/>
        <v>NA</v>
      </c>
      <c r="E42" s="53" t="str">
        <f t="shared" ca="1" si="14"/>
        <v>NA</v>
      </c>
      <c r="F42" s="22">
        <f ca="1">OFFSET(Picture!D41,Info!$G$7,Info!$H$7)</f>
        <v>0</v>
      </c>
      <c r="G42" s="22">
        <f ca="1">OFFSET(Picture!E41,Info!$G$7,Info!$H$7)</f>
        <v>0</v>
      </c>
      <c r="H42" s="53" t="str">
        <f t="shared" ca="1" si="15"/>
        <v>NA</v>
      </c>
      <c r="I42" s="53" t="str">
        <f t="shared" ca="1" si="16"/>
        <v>NA</v>
      </c>
      <c r="J42" s="53" t="str">
        <f t="shared" ca="1" si="17"/>
        <v>NA</v>
      </c>
      <c r="K42" s="22">
        <f ca="1">OFFSET(Picture!F41,Info!$G$7,Info!$H$7)</f>
        <v>0</v>
      </c>
      <c r="L42" s="22">
        <f ca="1">OFFSET(Picture!G41,Info!$G$7,Info!$H$7)</f>
        <v>0</v>
      </c>
      <c r="M42" s="53" t="str">
        <f t="shared" ca="1" si="18"/>
        <v>NA</v>
      </c>
      <c r="N42" s="53" t="str">
        <f t="shared" ca="1" si="19"/>
        <v>NA</v>
      </c>
      <c r="O42" s="53" t="str">
        <f t="shared" ca="1" si="20"/>
        <v>NA</v>
      </c>
      <c r="P42" s="22">
        <f ca="1">OFFSET(Picture!H41,Info!$G$7,Info!$H$7)</f>
        <v>0</v>
      </c>
      <c r="Q42" s="22">
        <f ca="1">OFFSET(Picture!I41,Info!$G$7,Info!$H$7)</f>
        <v>0</v>
      </c>
      <c r="R42" s="53" t="str">
        <f t="shared" ca="1" si="21"/>
        <v>NA</v>
      </c>
      <c r="S42" s="53" t="str">
        <f t="shared" ca="1" si="22"/>
        <v>NA</v>
      </c>
      <c r="T42" s="53" t="str">
        <f t="shared" ca="1" si="23"/>
        <v>NA</v>
      </c>
      <c r="U42" s="22">
        <f ca="1">OFFSET(Picture!J41,Info!$G$7,Info!$H$7)</f>
        <v>0</v>
      </c>
    </row>
    <row r="43" spans="1:21" x14ac:dyDescent="0.2">
      <c r="A43" s="21">
        <f ca="1">OFFSET(Picture!B42,Info!$G$7,0)</f>
        <v>0</v>
      </c>
      <c r="B43" s="23">
        <f ca="1">OFFSET(Picture!C42,Info!$G$7,Info!$H$7)</f>
        <v>0</v>
      </c>
      <c r="C43" s="49" t="str">
        <f t="shared" ca="1" si="12"/>
        <v>NA</v>
      </c>
      <c r="D43" s="49" t="str">
        <f t="shared" ca="1" si="13"/>
        <v>NA</v>
      </c>
      <c r="E43" s="49" t="str">
        <f t="shared" ca="1" si="14"/>
        <v>NA</v>
      </c>
      <c r="F43" s="23">
        <f ca="1">OFFSET(Picture!D42,Info!$G$7,Info!$H$7)</f>
        <v>0</v>
      </c>
      <c r="G43" s="24">
        <f ca="1">OFFSET(Picture!E42,Info!$G$7,Info!$H$7)</f>
        <v>0</v>
      </c>
      <c r="H43" s="49" t="str">
        <f t="shared" ca="1" si="15"/>
        <v>NA</v>
      </c>
      <c r="I43" s="49" t="str">
        <f t="shared" ca="1" si="16"/>
        <v>NA</v>
      </c>
      <c r="J43" s="49" t="str">
        <f t="shared" ca="1" si="17"/>
        <v>NA</v>
      </c>
      <c r="K43" s="24">
        <f ca="1">OFFSET(Picture!F42,Info!$G$7,Info!$H$7)</f>
        <v>0</v>
      </c>
      <c r="L43" s="24">
        <f ca="1">OFFSET(Picture!G42,Info!$G$7,Info!$H$7)</f>
        <v>0</v>
      </c>
      <c r="M43" s="49" t="str">
        <f t="shared" ca="1" si="18"/>
        <v>NA</v>
      </c>
      <c r="N43" s="49" t="str">
        <f t="shared" ca="1" si="19"/>
        <v>NA</v>
      </c>
      <c r="O43" s="49" t="str">
        <f t="shared" ca="1" si="20"/>
        <v>NA</v>
      </c>
      <c r="P43" s="24">
        <f ca="1">OFFSET(Picture!H42,Info!$G$7,Info!$H$7)</f>
        <v>0</v>
      </c>
      <c r="Q43" s="24">
        <f ca="1">OFFSET(Picture!I42,Info!$G$7,Info!$H$7)</f>
        <v>0</v>
      </c>
      <c r="R43" s="49" t="str">
        <f t="shared" ca="1" si="21"/>
        <v>NA</v>
      </c>
      <c r="S43" s="49" t="str">
        <f t="shared" ca="1" si="22"/>
        <v>NA</v>
      </c>
      <c r="T43" s="49" t="str">
        <f t="shared" ca="1" si="23"/>
        <v>NA</v>
      </c>
      <c r="U43" s="24">
        <f ca="1">OFFSET(Picture!J42,Info!$G$7,Info!$H$7)</f>
        <v>0</v>
      </c>
    </row>
    <row r="44" spans="1:21" x14ac:dyDescent="0.2">
      <c r="A44" s="21">
        <f ca="1">OFFSET(Picture!B43,Info!$G$7,0)</f>
        <v>0</v>
      </c>
      <c r="B44" s="22">
        <f ca="1">OFFSET(Picture!C43,Info!$G$7,Info!$H$7)</f>
        <v>0</v>
      </c>
      <c r="C44" s="53" t="str">
        <f t="shared" ca="1" si="12"/>
        <v>NA</v>
      </c>
      <c r="D44" s="53" t="str">
        <f t="shared" ca="1" si="13"/>
        <v>NA</v>
      </c>
      <c r="E44" s="53" t="str">
        <f t="shared" ca="1" si="14"/>
        <v>NA</v>
      </c>
      <c r="F44" s="22">
        <f ca="1">OFFSET(Picture!D43,Info!$G$7,Info!$H$7)</f>
        <v>0</v>
      </c>
      <c r="G44" s="22">
        <f ca="1">OFFSET(Picture!E43,Info!$G$7,Info!$H$7)</f>
        <v>0</v>
      </c>
      <c r="H44" s="53" t="str">
        <f t="shared" ca="1" si="15"/>
        <v>NA</v>
      </c>
      <c r="I44" s="53" t="str">
        <f t="shared" ca="1" si="16"/>
        <v>NA</v>
      </c>
      <c r="J44" s="53" t="str">
        <f t="shared" ca="1" si="17"/>
        <v>NA</v>
      </c>
      <c r="K44" s="22">
        <f ca="1">OFFSET(Picture!F43,Info!$G$7,Info!$H$7)</f>
        <v>0</v>
      </c>
      <c r="L44" s="22">
        <f ca="1">OFFSET(Picture!G43,Info!$G$7,Info!$H$7)</f>
        <v>0</v>
      </c>
      <c r="M44" s="53" t="str">
        <f t="shared" ca="1" si="18"/>
        <v>NA</v>
      </c>
      <c r="N44" s="53" t="str">
        <f t="shared" ca="1" si="19"/>
        <v>NA</v>
      </c>
      <c r="O44" s="53" t="str">
        <f t="shared" ca="1" si="20"/>
        <v>NA</v>
      </c>
      <c r="P44" s="22">
        <f ca="1">OFFSET(Picture!H43,Info!$G$7,Info!$H$7)</f>
        <v>0</v>
      </c>
      <c r="Q44" s="22">
        <f ca="1">OFFSET(Picture!I43,Info!$G$7,Info!$H$7)</f>
        <v>0</v>
      </c>
      <c r="R44" s="53" t="str">
        <f t="shared" ca="1" si="21"/>
        <v>NA</v>
      </c>
      <c r="S44" s="53" t="str">
        <f t="shared" ca="1" si="22"/>
        <v>NA</v>
      </c>
      <c r="T44" s="53" t="str">
        <f t="shared" ca="1" si="23"/>
        <v>NA</v>
      </c>
      <c r="U44" s="22">
        <f ca="1">OFFSET(Picture!J43,Info!$G$7,Info!$H$7)</f>
        <v>0</v>
      </c>
    </row>
    <row r="45" spans="1:21" x14ac:dyDescent="0.2">
      <c r="A45" s="21">
        <f ca="1">OFFSET(Picture!B44,Info!$G$7,0)</f>
        <v>0</v>
      </c>
      <c r="B45" s="23">
        <f ca="1">OFFSET(Picture!C44,Info!$G$7,Info!$H$7)</f>
        <v>0</v>
      </c>
      <c r="C45" s="49" t="str">
        <f t="shared" ca="1" si="12"/>
        <v>NA</v>
      </c>
      <c r="D45" s="49" t="str">
        <f t="shared" ca="1" si="13"/>
        <v>NA</v>
      </c>
      <c r="E45" s="49" t="str">
        <f t="shared" ca="1" si="14"/>
        <v>NA</v>
      </c>
      <c r="F45" s="23">
        <f ca="1">OFFSET(Picture!D44,Info!$G$7,Info!$H$7)</f>
        <v>0</v>
      </c>
      <c r="G45" s="24">
        <f ca="1">OFFSET(Picture!E44,Info!$G$7,Info!$H$7)</f>
        <v>0</v>
      </c>
      <c r="H45" s="49" t="str">
        <f t="shared" ca="1" si="15"/>
        <v>NA</v>
      </c>
      <c r="I45" s="49" t="str">
        <f t="shared" ca="1" si="16"/>
        <v>NA</v>
      </c>
      <c r="J45" s="49" t="str">
        <f t="shared" ca="1" si="17"/>
        <v>NA</v>
      </c>
      <c r="K45" s="24">
        <f ca="1">OFFSET(Picture!F44,Info!$G$7,Info!$H$7)</f>
        <v>0</v>
      </c>
      <c r="L45" s="24">
        <f ca="1">OFFSET(Picture!G44,Info!$G$7,Info!$H$7)</f>
        <v>0</v>
      </c>
      <c r="M45" s="49" t="str">
        <f t="shared" ca="1" si="18"/>
        <v>NA</v>
      </c>
      <c r="N45" s="49" t="str">
        <f t="shared" ca="1" si="19"/>
        <v>NA</v>
      </c>
      <c r="O45" s="49" t="str">
        <f t="shared" ca="1" si="20"/>
        <v>NA</v>
      </c>
      <c r="P45" s="24">
        <f ca="1">OFFSET(Picture!H44,Info!$G$7,Info!$H$7)</f>
        <v>0</v>
      </c>
      <c r="Q45" s="24">
        <f ca="1">OFFSET(Picture!I44,Info!$G$7,Info!$H$7)</f>
        <v>0</v>
      </c>
      <c r="R45" s="49" t="str">
        <f t="shared" ca="1" si="21"/>
        <v>NA</v>
      </c>
      <c r="S45" s="49" t="str">
        <f t="shared" ca="1" si="22"/>
        <v>NA</v>
      </c>
      <c r="T45" s="49" t="str">
        <f t="shared" ca="1" si="23"/>
        <v>NA</v>
      </c>
      <c r="U45" s="24">
        <f ca="1">OFFSET(Picture!J44,Info!$G$7,Info!$H$7)</f>
        <v>0</v>
      </c>
    </row>
    <row r="46" spans="1:21" x14ac:dyDescent="0.2">
      <c r="A46" s="21">
        <f ca="1">OFFSET(Picture!B45,Info!$G$7,0)</f>
        <v>0</v>
      </c>
      <c r="B46" s="22">
        <f ca="1">OFFSET(Picture!C45,Info!$G$7,Info!$H$7)</f>
        <v>0</v>
      </c>
      <c r="C46" s="53" t="str">
        <f t="shared" ca="1" si="12"/>
        <v>NA</v>
      </c>
      <c r="D46" s="53" t="str">
        <f t="shared" ca="1" si="13"/>
        <v>NA</v>
      </c>
      <c r="E46" s="53" t="str">
        <f t="shared" ca="1" si="14"/>
        <v>NA</v>
      </c>
      <c r="F46" s="22">
        <f ca="1">OFFSET(Picture!D45,Info!$G$7,Info!$H$7)</f>
        <v>0</v>
      </c>
      <c r="G46" s="22">
        <f ca="1">OFFSET(Picture!E45,Info!$G$7,Info!$H$7)</f>
        <v>0</v>
      </c>
      <c r="H46" s="53" t="str">
        <f t="shared" ca="1" si="15"/>
        <v>NA</v>
      </c>
      <c r="I46" s="53" t="str">
        <f t="shared" ca="1" si="16"/>
        <v>NA</v>
      </c>
      <c r="J46" s="53" t="str">
        <f t="shared" ca="1" si="17"/>
        <v>NA</v>
      </c>
      <c r="K46" s="22">
        <f ca="1">OFFSET(Picture!F45,Info!$G$7,Info!$H$7)</f>
        <v>0</v>
      </c>
      <c r="L46" s="22">
        <f ca="1">OFFSET(Picture!G45,Info!$G$7,Info!$H$7)</f>
        <v>0</v>
      </c>
      <c r="M46" s="53" t="str">
        <f t="shared" ca="1" si="18"/>
        <v>NA</v>
      </c>
      <c r="N46" s="53" t="str">
        <f t="shared" ca="1" si="19"/>
        <v>NA</v>
      </c>
      <c r="O46" s="53" t="str">
        <f t="shared" ca="1" si="20"/>
        <v>NA</v>
      </c>
      <c r="P46" s="22">
        <f ca="1">OFFSET(Picture!H45,Info!$G$7,Info!$H$7)</f>
        <v>0</v>
      </c>
      <c r="Q46" s="22">
        <f ca="1">OFFSET(Picture!I45,Info!$G$7,Info!$H$7)</f>
        <v>0</v>
      </c>
      <c r="R46" s="53" t="str">
        <f t="shared" ca="1" si="21"/>
        <v>NA</v>
      </c>
      <c r="S46" s="53" t="str">
        <f t="shared" ca="1" si="22"/>
        <v>NA</v>
      </c>
      <c r="T46" s="53" t="str">
        <f t="shared" ca="1" si="23"/>
        <v>NA</v>
      </c>
      <c r="U46" s="22">
        <f ca="1">OFFSET(Picture!J45,Info!$G$7,Info!$H$7)</f>
        <v>0</v>
      </c>
    </row>
    <row r="47" spans="1:21" x14ac:dyDescent="0.2">
      <c r="A47" s="21">
        <f ca="1">OFFSET(Picture!B46,Info!$G$7,0)</f>
        <v>0</v>
      </c>
      <c r="B47" s="23">
        <f ca="1">OFFSET(Picture!C46,Info!$G$7,Info!$H$7)</f>
        <v>0</v>
      </c>
      <c r="C47" s="49" t="str">
        <f t="shared" ca="1" si="12"/>
        <v>NA</v>
      </c>
      <c r="D47" s="49" t="str">
        <f t="shared" ca="1" si="13"/>
        <v>NA</v>
      </c>
      <c r="E47" s="49" t="str">
        <f t="shared" ca="1" si="14"/>
        <v>NA</v>
      </c>
      <c r="F47" s="23">
        <f ca="1">OFFSET(Picture!D46,Info!$G$7,Info!$H$7)</f>
        <v>0</v>
      </c>
      <c r="G47" s="24">
        <f ca="1">OFFSET(Picture!E46,Info!$G$7,Info!$H$7)</f>
        <v>0</v>
      </c>
      <c r="H47" s="49" t="str">
        <f t="shared" ca="1" si="15"/>
        <v>NA</v>
      </c>
      <c r="I47" s="49" t="str">
        <f t="shared" ca="1" si="16"/>
        <v>NA</v>
      </c>
      <c r="J47" s="49" t="str">
        <f t="shared" ca="1" si="17"/>
        <v>NA</v>
      </c>
      <c r="K47" s="24">
        <f ca="1">OFFSET(Picture!F46,Info!$G$7,Info!$H$7)</f>
        <v>0</v>
      </c>
      <c r="L47" s="24">
        <f ca="1">OFFSET(Picture!G46,Info!$G$7,Info!$H$7)</f>
        <v>0</v>
      </c>
      <c r="M47" s="49" t="str">
        <f t="shared" ca="1" si="18"/>
        <v>NA</v>
      </c>
      <c r="N47" s="49" t="str">
        <f t="shared" ca="1" si="19"/>
        <v>NA</v>
      </c>
      <c r="O47" s="49" t="str">
        <f t="shared" ca="1" si="20"/>
        <v>NA</v>
      </c>
      <c r="P47" s="24">
        <f ca="1">OFFSET(Picture!H46,Info!$G$7,Info!$H$7)</f>
        <v>0</v>
      </c>
      <c r="Q47" s="24">
        <f ca="1">OFFSET(Picture!I46,Info!$G$7,Info!$H$7)</f>
        <v>0</v>
      </c>
      <c r="R47" s="49" t="str">
        <f t="shared" ca="1" si="21"/>
        <v>NA</v>
      </c>
      <c r="S47" s="49" t="str">
        <f t="shared" ca="1" si="22"/>
        <v>NA</v>
      </c>
      <c r="T47" s="49" t="str">
        <f t="shared" ca="1" si="23"/>
        <v>NA</v>
      </c>
      <c r="U47" s="24">
        <f ca="1">OFFSET(Picture!J46,Info!$G$7,Info!$H$7)</f>
        <v>0</v>
      </c>
    </row>
    <row r="48" spans="1:21" x14ac:dyDescent="0.2">
      <c r="A48" s="21">
        <f ca="1">OFFSET(Picture!B47,Info!$G$7,0)</f>
        <v>0</v>
      </c>
      <c r="B48" s="22">
        <f ca="1">OFFSET(Picture!C47,Info!$G$7,Info!$H$7)</f>
        <v>0</v>
      </c>
      <c r="C48" s="53" t="str">
        <f t="shared" ca="1" si="12"/>
        <v>NA</v>
      </c>
      <c r="D48" s="53" t="str">
        <f t="shared" ca="1" si="13"/>
        <v>NA</v>
      </c>
      <c r="E48" s="53" t="str">
        <f t="shared" ca="1" si="14"/>
        <v>NA</v>
      </c>
      <c r="F48" s="22">
        <f ca="1">OFFSET(Picture!D47,Info!$G$7,Info!$H$7)</f>
        <v>0</v>
      </c>
      <c r="G48" s="22">
        <f ca="1">OFFSET(Picture!E47,Info!$G$7,Info!$H$7)</f>
        <v>0</v>
      </c>
      <c r="H48" s="53" t="str">
        <f t="shared" ca="1" si="15"/>
        <v>NA</v>
      </c>
      <c r="I48" s="53" t="str">
        <f t="shared" ca="1" si="16"/>
        <v>NA</v>
      </c>
      <c r="J48" s="53" t="str">
        <f t="shared" ca="1" si="17"/>
        <v>NA</v>
      </c>
      <c r="K48" s="22">
        <f ca="1">OFFSET(Picture!F47,Info!$G$7,Info!$H$7)</f>
        <v>0</v>
      </c>
      <c r="L48" s="22">
        <f ca="1">OFFSET(Picture!G47,Info!$G$7,Info!$H$7)</f>
        <v>0</v>
      </c>
      <c r="M48" s="53" t="str">
        <f t="shared" ca="1" si="18"/>
        <v>NA</v>
      </c>
      <c r="N48" s="53" t="str">
        <f t="shared" ca="1" si="19"/>
        <v>NA</v>
      </c>
      <c r="O48" s="53" t="str">
        <f t="shared" ca="1" si="20"/>
        <v>NA</v>
      </c>
      <c r="P48" s="22">
        <f ca="1">OFFSET(Picture!H47,Info!$G$7,Info!$H$7)</f>
        <v>0</v>
      </c>
      <c r="Q48" s="22">
        <f ca="1">OFFSET(Picture!I47,Info!$G$7,Info!$H$7)</f>
        <v>0</v>
      </c>
      <c r="R48" s="53" t="str">
        <f t="shared" ca="1" si="21"/>
        <v>NA</v>
      </c>
      <c r="S48" s="53" t="str">
        <f t="shared" ca="1" si="22"/>
        <v>NA</v>
      </c>
      <c r="T48" s="53" t="str">
        <f t="shared" ca="1" si="23"/>
        <v>NA</v>
      </c>
      <c r="U48" s="22">
        <f ca="1">OFFSET(Picture!J47,Info!$G$7,Info!$H$7)</f>
        <v>0</v>
      </c>
    </row>
    <row r="49" spans="1:21" x14ac:dyDescent="0.2">
      <c r="A49" s="21">
        <f ca="1">OFFSET(Picture!B48,Info!$G$7,0)</f>
        <v>0</v>
      </c>
      <c r="B49" s="23">
        <f ca="1">OFFSET(Picture!C48,Info!$G$7,Info!$H$7)</f>
        <v>0</v>
      </c>
      <c r="C49" s="49" t="str">
        <f t="shared" ca="1" si="12"/>
        <v>NA</v>
      </c>
      <c r="D49" s="49" t="str">
        <f t="shared" ca="1" si="13"/>
        <v>NA</v>
      </c>
      <c r="E49" s="49" t="str">
        <f t="shared" ca="1" si="14"/>
        <v>NA</v>
      </c>
      <c r="F49" s="23">
        <f ca="1">OFFSET(Picture!D48,Info!$G$7,Info!$H$7)</f>
        <v>0</v>
      </c>
      <c r="G49" s="24">
        <f ca="1">OFFSET(Picture!E48,Info!$G$7,Info!$H$7)</f>
        <v>0</v>
      </c>
      <c r="H49" s="49" t="str">
        <f t="shared" ca="1" si="15"/>
        <v>NA</v>
      </c>
      <c r="I49" s="49" t="str">
        <f t="shared" ca="1" si="16"/>
        <v>NA</v>
      </c>
      <c r="J49" s="49" t="str">
        <f t="shared" ca="1" si="17"/>
        <v>NA</v>
      </c>
      <c r="K49" s="24">
        <f ca="1">OFFSET(Picture!F48,Info!$G$7,Info!$H$7)</f>
        <v>0</v>
      </c>
      <c r="L49" s="24">
        <f ca="1">OFFSET(Picture!G48,Info!$G$7,Info!$H$7)</f>
        <v>0</v>
      </c>
      <c r="M49" s="49" t="str">
        <f t="shared" ca="1" si="18"/>
        <v>NA</v>
      </c>
      <c r="N49" s="49" t="str">
        <f t="shared" ca="1" si="19"/>
        <v>NA</v>
      </c>
      <c r="O49" s="49" t="str">
        <f t="shared" ca="1" si="20"/>
        <v>NA</v>
      </c>
      <c r="P49" s="24">
        <f ca="1">OFFSET(Picture!H48,Info!$G$7,Info!$H$7)</f>
        <v>0</v>
      </c>
      <c r="Q49" s="24">
        <f ca="1">OFFSET(Picture!I48,Info!$G$7,Info!$H$7)</f>
        <v>0</v>
      </c>
      <c r="R49" s="49" t="str">
        <f t="shared" ca="1" si="21"/>
        <v>NA</v>
      </c>
      <c r="S49" s="49" t="str">
        <f t="shared" ca="1" si="22"/>
        <v>NA</v>
      </c>
      <c r="T49" s="49" t="str">
        <f t="shared" ca="1" si="23"/>
        <v>NA</v>
      </c>
      <c r="U49" s="24">
        <f ca="1">OFFSET(Picture!J48,Info!$G$7,Info!$H$7)</f>
        <v>0</v>
      </c>
    </row>
    <row r="50" spans="1:21" x14ac:dyDescent="0.2">
      <c r="A50" s="21">
        <f ca="1">OFFSET(Picture!B49,Info!$G$7,0)</f>
        <v>0</v>
      </c>
      <c r="B50" s="22">
        <f ca="1">OFFSET(Picture!C49,Info!$G$7,Info!$H$7)</f>
        <v>0</v>
      </c>
      <c r="C50" s="53" t="str">
        <f t="shared" ca="1" si="12"/>
        <v>NA</v>
      </c>
      <c r="D50" s="53" t="str">
        <f t="shared" ca="1" si="13"/>
        <v>NA</v>
      </c>
      <c r="E50" s="53" t="str">
        <f t="shared" ca="1" si="14"/>
        <v>NA</v>
      </c>
      <c r="F50" s="22">
        <f ca="1">OFFSET(Picture!D49,Info!$G$7,Info!$H$7)</f>
        <v>0</v>
      </c>
      <c r="G50" s="22">
        <f ca="1">OFFSET(Picture!E49,Info!$G$7,Info!$H$7)</f>
        <v>0</v>
      </c>
      <c r="H50" s="53" t="str">
        <f t="shared" ca="1" si="15"/>
        <v>NA</v>
      </c>
      <c r="I50" s="53" t="str">
        <f t="shared" ca="1" si="16"/>
        <v>NA</v>
      </c>
      <c r="J50" s="53" t="str">
        <f t="shared" ca="1" si="17"/>
        <v>NA</v>
      </c>
      <c r="K50" s="22">
        <f ca="1">OFFSET(Picture!F49,Info!$G$7,Info!$H$7)</f>
        <v>0</v>
      </c>
      <c r="L50" s="22">
        <f ca="1">OFFSET(Picture!G49,Info!$G$7,Info!$H$7)</f>
        <v>0</v>
      </c>
      <c r="M50" s="53" t="str">
        <f t="shared" ca="1" si="18"/>
        <v>NA</v>
      </c>
      <c r="N50" s="53" t="str">
        <f t="shared" ca="1" si="19"/>
        <v>NA</v>
      </c>
      <c r="O50" s="53" t="str">
        <f t="shared" ca="1" si="20"/>
        <v>NA</v>
      </c>
      <c r="P50" s="22">
        <f ca="1">OFFSET(Picture!H49,Info!$G$7,Info!$H$7)</f>
        <v>0</v>
      </c>
      <c r="Q50" s="22">
        <f ca="1">OFFSET(Picture!I49,Info!$G$7,Info!$H$7)</f>
        <v>0</v>
      </c>
      <c r="R50" s="53" t="str">
        <f t="shared" ca="1" si="21"/>
        <v>NA</v>
      </c>
      <c r="S50" s="53" t="str">
        <f t="shared" ca="1" si="22"/>
        <v>NA</v>
      </c>
      <c r="T50" s="53" t="str">
        <f t="shared" ca="1" si="23"/>
        <v>NA</v>
      </c>
      <c r="U50" s="22">
        <f ca="1">OFFSET(Picture!J49,Info!$G$7,Info!$H$7)</f>
        <v>0</v>
      </c>
    </row>
    <row r="51" spans="1:21" x14ac:dyDescent="0.2">
      <c r="A51" s="21">
        <f ca="1">OFFSET(Picture!B50,Info!$G$7,0)</f>
        <v>0</v>
      </c>
      <c r="B51" s="23">
        <f ca="1">OFFSET(Picture!C50,Info!$G$7,Info!$H$7)</f>
        <v>0</v>
      </c>
      <c r="C51" s="49" t="str">
        <f t="shared" ca="1" si="12"/>
        <v>NA</v>
      </c>
      <c r="D51" s="49" t="str">
        <f t="shared" ca="1" si="13"/>
        <v>NA</v>
      </c>
      <c r="E51" s="49" t="str">
        <f t="shared" ca="1" si="14"/>
        <v>NA</v>
      </c>
      <c r="F51" s="23">
        <f ca="1">OFFSET(Picture!D50,Info!$G$7,Info!$H$7)</f>
        <v>0</v>
      </c>
      <c r="G51" s="24">
        <f ca="1">OFFSET(Picture!E50,Info!$G$7,Info!$H$7)</f>
        <v>0</v>
      </c>
      <c r="H51" s="49" t="str">
        <f t="shared" ca="1" si="15"/>
        <v>NA</v>
      </c>
      <c r="I51" s="49" t="str">
        <f t="shared" ca="1" si="16"/>
        <v>NA</v>
      </c>
      <c r="J51" s="49" t="str">
        <f t="shared" ca="1" si="17"/>
        <v>NA</v>
      </c>
      <c r="K51" s="24">
        <f ca="1">OFFSET(Picture!F50,Info!$G$7,Info!$H$7)</f>
        <v>0</v>
      </c>
      <c r="L51" s="24">
        <f ca="1">OFFSET(Picture!G50,Info!$G$7,Info!$H$7)</f>
        <v>0</v>
      </c>
      <c r="M51" s="49" t="str">
        <f t="shared" ca="1" si="18"/>
        <v>NA</v>
      </c>
      <c r="N51" s="49" t="str">
        <f t="shared" ca="1" si="19"/>
        <v>NA</v>
      </c>
      <c r="O51" s="49" t="str">
        <f t="shared" ca="1" si="20"/>
        <v>NA</v>
      </c>
      <c r="P51" s="24">
        <f ca="1">OFFSET(Picture!H50,Info!$G$7,Info!$H$7)</f>
        <v>0</v>
      </c>
      <c r="Q51" s="24">
        <f ca="1">OFFSET(Picture!I50,Info!$G$7,Info!$H$7)</f>
        <v>0</v>
      </c>
      <c r="R51" s="49" t="str">
        <f t="shared" ca="1" si="21"/>
        <v>NA</v>
      </c>
      <c r="S51" s="49" t="str">
        <f t="shared" ca="1" si="22"/>
        <v>NA</v>
      </c>
      <c r="T51" s="49" t="str">
        <f t="shared" ca="1" si="23"/>
        <v>NA</v>
      </c>
      <c r="U51" s="24">
        <f ca="1">OFFSET(Picture!J50,Info!$G$7,Info!$H$7)</f>
        <v>0</v>
      </c>
    </row>
    <row r="52" spans="1:21" x14ac:dyDescent="0.2">
      <c r="A52" s="21">
        <f ca="1">OFFSET(Picture!B51,Info!$G$7,0)</f>
        <v>0</v>
      </c>
      <c r="B52" s="22">
        <f ca="1">OFFSET(Picture!C51,Info!$G$7,Info!$H$7)</f>
        <v>0</v>
      </c>
      <c r="C52" s="53" t="str">
        <f t="shared" ca="1" si="12"/>
        <v>NA</v>
      </c>
      <c r="D52" s="53" t="str">
        <f t="shared" ca="1" si="13"/>
        <v>NA</v>
      </c>
      <c r="E52" s="53" t="str">
        <f t="shared" ca="1" si="14"/>
        <v>NA</v>
      </c>
      <c r="F52" s="22">
        <f ca="1">OFFSET(Picture!D51,Info!$G$7,Info!$H$7)</f>
        <v>0</v>
      </c>
      <c r="G52" s="22">
        <f ca="1">OFFSET(Picture!E51,Info!$G$7,Info!$H$7)</f>
        <v>0</v>
      </c>
      <c r="H52" s="53" t="str">
        <f t="shared" ca="1" si="15"/>
        <v>NA</v>
      </c>
      <c r="I52" s="53" t="str">
        <f t="shared" ca="1" si="16"/>
        <v>NA</v>
      </c>
      <c r="J52" s="53" t="str">
        <f t="shared" ca="1" si="17"/>
        <v>NA</v>
      </c>
      <c r="K52" s="22">
        <f ca="1">OFFSET(Picture!F51,Info!$G$7,Info!$H$7)</f>
        <v>0</v>
      </c>
      <c r="L52" s="22">
        <f ca="1">OFFSET(Picture!G51,Info!$G$7,Info!$H$7)</f>
        <v>0</v>
      </c>
      <c r="M52" s="53" t="str">
        <f t="shared" ca="1" si="18"/>
        <v>NA</v>
      </c>
      <c r="N52" s="53" t="str">
        <f t="shared" ca="1" si="19"/>
        <v>NA</v>
      </c>
      <c r="O52" s="53" t="str">
        <f t="shared" ca="1" si="20"/>
        <v>NA</v>
      </c>
      <c r="P52" s="22">
        <f ca="1">OFFSET(Picture!H51,Info!$G$7,Info!$H$7)</f>
        <v>0</v>
      </c>
      <c r="Q52" s="22">
        <f ca="1">OFFSET(Picture!I51,Info!$G$7,Info!$H$7)</f>
        <v>0</v>
      </c>
      <c r="R52" s="53" t="str">
        <f t="shared" ca="1" si="21"/>
        <v>NA</v>
      </c>
      <c r="S52" s="53" t="str">
        <f t="shared" ca="1" si="22"/>
        <v>NA</v>
      </c>
      <c r="T52" s="53" t="str">
        <f t="shared" ca="1" si="23"/>
        <v>NA</v>
      </c>
      <c r="U52" s="22">
        <f ca="1">OFFSET(Picture!J51,Info!$G$7,Info!$H$7)</f>
        <v>0</v>
      </c>
    </row>
    <row r="53" spans="1:21" x14ac:dyDescent="0.2">
      <c r="A53" s="21">
        <f ca="1">OFFSET(Picture!B52,Info!$G$7,0)</f>
        <v>0</v>
      </c>
      <c r="B53" s="23">
        <f ca="1">OFFSET(Picture!C52,Info!$G$7,Info!$H$7)</f>
        <v>0</v>
      </c>
      <c r="C53" s="49" t="str">
        <f t="shared" ca="1" si="12"/>
        <v>NA</v>
      </c>
      <c r="D53" s="49" t="str">
        <f t="shared" ca="1" si="13"/>
        <v>NA</v>
      </c>
      <c r="E53" s="49" t="str">
        <f t="shared" ca="1" si="14"/>
        <v>NA</v>
      </c>
      <c r="F53" s="23">
        <f ca="1">OFFSET(Picture!D52,Info!$G$7,Info!$H$7)</f>
        <v>0</v>
      </c>
      <c r="G53" s="24">
        <f ca="1">OFFSET(Picture!E52,Info!$G$7,Info!$H$7)</f>
        <v>0</v>
      </c>
      <c r="H53" s="49" t="str">
        <f t="shared" ca="1" si="15"/>
        <v>NA</v>
      </c>
      <c r="I53" s="49" t="str">
        <f t="shared" ca="1" si="16"/>
        <v>NA</v>
      </c>
      <c r="J53" s="49" t="str">
        <f t="shared" ca="1" si="17"/>
        <v>NA</v>
      </c>
      <c r="K53" s="24">
        <f ca="1">OFFSET(Picture!F52,Info!$G$7,Info!$H$7)</f>
        <v>0</v>
      </c>
      <c r="L53" s="24">
        <f ca="1">OFFSET(Picture!G52,Info!$G$7,Info!$H$7)</f>
        <v>0</v>
      </c>
      <c r="M53" s="49" t="str">
        <f t="shared" ca="1" si="18"/>
        <v>NA</v>
      </c>
      <c r="N53" s="49" t="str">
        <f t="shared" ca="1" si="19"/>
        <v>NA</v>
      </c>
      <c r="O53" s="49" t="str">
        <f t="shared" ca="1" si="20"/>
        <v>NA</v>
      </c>
      <c r="P53" s="24">
        <f ca="1">OFFSET(Picture!H52,Info!$G$7,Info!$H$7)</f>
        <v>0</v>
      </c>
      <c r="Q53" s="24">
        <f ca="1">OFFSET(Picture!I52,Info!$G$7,Info!$H$7)</f>
        <v>0</v>
      </c>
      <c r="R53" s="49" t="str">
        <f t="shared" ca="1" si="21"/>
        <v>NA</v>
      </c>
      <c r="S53" s="49" t="str">
        <f t="shared" ca="1" si="22"/>
        <v>NA</v>
      </c>
      <c r="T53" s="49" t="str">
        <f t="shared" ca="1" si="23"/>
        <v>NA</v>
      </c>
      <c r="U53" s="24">
        <f ca="1">OFFSET(Picture!J52,Info!$G$7,Info!$H$7)</f>
        <v>0</v>
      </c>
    </row>
    <row r="54" spans="1:21" x14ac:dyDescent="0.2">
      <c r="A54" s="21">
        <f ca="1">OFFSET(Picture!B53,Info!$G$7,0)</f>
        <v>0</v>
      </c>
      <c r="B54" s="22">
        <f ca="1">OFFSET(Picture!C53,Info!$G$7,Info!$H$7)</f>
        <v>0</v>
      </c>
      <c r="C54" s="53" t="str">
        <f t="shared" ca="1" si="12"/>
        <v>NA</v>
      </c>
      <c r="D54" s="53" t="str">
        <f t="shared" ca="1" si="13"/>
        <v>NA</v>
      </c>
      <c r="E54" s="53" t="str">
        <f t="shared" ca="1" si="14"/>
        <v>NA</v>
      </c>
      <c r="F54" s="22">
        <f ca="1">OFFSET(Picture!D53,Info!$G$7,Info!$H$7)</f>
        <v>0</v>
      </c>
      <c r="G54" s="22">
        <f ca="1">OFFSET(Picture!E53,Info!$G$7,Info!$H$7)</f>
        <v>0</v>
      </c>
      <c r="H54" s="53" t="str">
        <f t="shared" ca="1" si="15"/>
        <v>NA</v>
      </c>
      <c r="I54" s="53" t="str">
        <f t="shared" ca="1" si="16"/>
        <v>NA</v>
      </c>
      <c r="J54" s="53" t="str">
        <f t="shared" ca="1" si="17"/>
        <v>NA</v>
      </c>
      <c r="K54" s="22">
        <f ca="1">OFFSET(Picture!F53,Info!$G$7,Info!$H$7)</f>
        <v>0</v>
      </c>
      <c r="L54" s="22">
        <f ca="1">OFFSET(Picture!G53,Info!$G$7,Info!$H$7)</f>
        <v>0</v>
      </c>
      <c r="M54" s="53" t="str">
        <f t="shared" ca="1" si="18"/>
        <v>NA</v>
      </c>
      <c r="N54" s="53" t="str">
        <f t="shared" ca="1" si="19"/>
        <v>NA</v>
      </c>
      <c r="O54" s="53" t="str">
        <f t="shared" ca="1" si="20"/>
        <v>NA</v>
      </c>
      <c r="P54" s="22">
        <f ca="1">OFFSET(Picture!H53,Info!$G$7,Info!$H$7)</f>
        <v>0</v>
      </c>
      <c r="Q54" s="22">
        <f ca="1">OFFSET(Picture!I53,Info!$G$7,Info!$H$7)</f>
        <v>0</v>
      </c>
      <c r="R54" s="53" t="str">
        <f t="shared" ca="1" si="21"/>
        <v>NA</v>
      </c>
      <c r="S54" s="53" t="str">
        <f t="shared" ca="1" si="22"/>
        <v>NA</v>
      </c>
      <c r="T54" s="53" t="str">
        <f t="shared" ca="1" si="23"/>
        <v>NA</v>
      </c>
      <c r="U54" s="22">
        <f ca="1">OFFSET(Picture!J53,Info!$G$7,Info!$H$7)</f>
        <v>0</v>
      </c>
    </row>
    <row r="55" spans="1:21" x14ac:dyDescent="0.2">
      <c r="A55" s="21">
        <f ca="1">OFFSET(Picture!B54,Info!$G$7,0)</f>
        <v>0</v>
      </c>
      <c r="B55" s="23">
        <f ca="1">OFFSET(Picture!C54,Info!$G$7,Info!$H$7)</f>
        <v>0</v>
      </c>
      <c r="C55" s="49" t="str">
        <f t="shared" ca="1" si="12"/>
        <v>NA</v>
      </c>
      <c r="D55" s="49" t="str">
        <f t="shared" ca="1" si="13"/>
        <v>NA</v>
      </c>
      <c r="E55" s="49" t="str">
        <f t="shared" ca="1" si="14"/>
        <v>NA</v>
      </c>
      <c r="F55" s="23">
        <f ca="1">OFFSET(Picture!D54,Info!$G$7,Info!$H$7)</f>
        <v>0</v>
      </c>
      <c r="G55" s="24">
        <f ca="1">OFFSET(Picture!E54,Info!$G$7,Info!$H$7)</f>
        <v>0</v>
      </c>
      <c r="H55" s="49" t="str">
        <f t="shared" ca="1" si="15"/>
        <v>NA</v>
      </c>
      <c r="I55" s="49" t="str">
        <f t="shared" ca="1" si="16"/>
        <v>NA</v>
      </c>
      <c r="J55" s="49" t="str">
        <f t="shared" ca="1" si="17"/>
        <v>NA</v>
      </c>
      <c r="K55" s="24">
        <f ca="1">OFFSET(Picture!F54,Info!$G$7,Info!$H$7)</f>
        <v>0</v>
      </c>
      <c r="L55" s="24">
        <f ca="1">OFFSET(Picture!G54,Info!$G$7,Info!$H$7)</f>
        <v>0</v>
      </c>
      <c r="M55" s="49" t="str">
        <f t="shared" ca="1" si="18"/>
        <v>NA</v>
      </c>
      <c r="N55" s="49" t="str">
        <f t="shared" ca="1" si="19"/>
        <v>NA</v>
      </c>
      <c r="O55" s="49" t="str">
        <f t="shared" ca="1" si="20"/>
        <v>NA</v>
      </c>
      <c r="P55" s="24">
        <f ca="1">OFFSET(Picture!H54,Info!$G$7,Info!$H$7)</f>
        <v>0</v>
      </c>
      <c r="Q55" s="24">
        <f ca="1">OFFSET(Picture!I54,Info!$G$7,Info!$H$7)</f>
        <v>0</v>
      </c>
      <c r="R55" s="49" t="str">
        <f t="shared" ca="1" si="21"/>
        <v>NA</v>
      </c>
      <c r="S55" s="49" t="str">
        <f t="shared" ca="1" si="22"/>
        <v>NA</v>
      </c>
      <c r="T55" s="49" t="str">
        <f t="shared" ca="1" si="23"/>
        <v>NA</v>
      </c>
      <c r="U55" s="24">
        <f ca="1">OFFSET(Picture!J54,Info!$G$7,Info!$H$7)</f>
        <v>0</v>
      </c>
    </row>
    <row r="56" spans="1:21" x14ac:dyDescent="0.2">
      <c r="A56" s="21">
        <f ca="1">OFFSET(Picture!B55,Info!$G$7,0)</f>
        <v>0</v>
      </c>
      <c r="B56" s="22">
        <f ca="1">OFFSET(Picture!C55,Info!$G$7,Info!$H$7)</f>
        <v>0</v>
      </c>
      <c r="C56" s="53" t="str">
        <f t="shared" ca="1" si="12"/>
        <v>NA</v>
      </c>
      <c r="D56" s="53" t="str">
        <f t="shared" ca="1" si="13"/>
        <v>NA</v>
      </c>
      <c r="E56" s="53" t="str">
        <f t="shared" ca="1" si="14"/>
        <v>NA</v>
      </c>
      <c r="F56" s="22">
        <f ca="1">OFFSET(Picture!D55,Info!$G$7,Info!$H$7)</f>
        <v>0</v>
      </c>
      <c r="G56" s="22">
        <f ca="1">OFFSET(Picture!E55,Info!$G$7,Info!$H$7)</f>
        <v>0</v>
      </c>
      <c r="H56" s="53" t="str">
        <f t="shared" ca="1" si="15"/>
        <v>NA</v>
      </c>
      <c r="I56" s="53" t="str">
        <f t="shared" ca="1" si="16"/>
        <v>NA</v>
      </c>
      <c r="J56" s="53" t="str">
        <f t="shared" ca="1" si="17"/>
        <v>NA</v>
      </c>
      <c r="K56" s="22">
        <f ca="1">OFFSET(Picture!F55,Info!$G$7,Info!$H$7)</f>
        <v>0</v>
      </c>
      <c r="L56" s="22">
        <f ca="1">OFFSET(Picture!G55,Info!$G$7,Info!$H$7)</f>
        <v>0</v>
      </c>
      <c r="M56" s="53" t="str">
        <f t="shared" ca="1" si="18"/>
        <v>NA</v>
      </c>
      <c r="N56" s="53" t="str">
        <f t="shared" ca="1" si="19"/>
        <v>NA</v>
      </c>
      <c r="O56" s="53" t="str">
        <f t="shared" ca="1" si="20"/>
        <v>NA</v>
      </c>
      <c r="P56" s="22">
        <f ca="1">OFFSET(Picture!H55,Info!$G$7,Info!$H$7)</f>
        <v>0</v>
      </c>
      <c r="Q56" s="22">
        <f ca="1">OFFSET(Picture!I55,Info!$G$7,Info!$H$7)</f>
        <v>0</v>
      </c>
      <c r="R56" s="53" t="str">
        <f t="shared" ca="1" si="21"/>
        <v>NA</v>
      </c>
      <c r="S56" s="53" t="str">
        <f t="shared" ca="1" si="22"/>
        <v>NA</v>
      </c>
      <c r="T56" s="53" t="str">
        <f t="shared" ca="1" si="23"/>
        <v>NA</v>
      </c>
      <c r="U56" s="22">
        <f ca="1">OFFSET(Picture!J55,Info!$G$7,Info!$H$7)</f>
        <v>0</v>
      </c>
    </row>
    <row r="57" spans="1:21" x14ac:dyDescent="0.2">
      <c r="A57" s="21">
        <f ca="1">OFFSET(Picture!B56,Info!$G$7,0)</f>
        <v>0</v>
      </c>
      <c r="B57" s="23">
        <f ca="1">OFFSET(Picture!C56,Info!$G$7,Info!$H$7)</f>
        <v>0</v>
      </c>
      <c r="C57" s="49" t="str">
        <f t="shared" ca="1" si="12"/>
        <v>NA</v>
      </c>
      <c r="D57" s="49" t="str">
        <f t="shared" ca="1" si="13"/>
        <v>NA</v>
      </c>
      <c r="E57" s="49" t="str">
        <f t="shared" ca="1" si="14"/>
        <v>NA</v>
      </c>
      <c r="F57" s="23">
        <f ca="1">OFFSET(Picture!D56,Info!$G$7,Info!$H$7)</f>
        <v>0</v>
      </c>
      <c r="G57" s="24">
        <f ca="1">OFFSET(Picture!E56,Info!$G$7,Info!$H$7)</f>
        <v>0</v>
      </c>
      <c r="H57" s="49" t="str">
        <f t="shared" ca="1" si="15"/>
        <v>NA</v>
      </c>
      <c r="I57" s="49" t="str">
        <f t="shared" ca="1" si="16"/>
        <v>NA</v>
      </c>
      <c r="J57" s="49" t="str">
        <f t="shared" ca="1" si="17"/>
        <v>NA</v>
      </c>
      <c r="K57" s="24">
        <f ca="1">OFFSET(Picture!F56,Info!$G$7,Info!$H$7)</f>
        <v>0</v>
      </c>
      <c r="L57" s="24">
        <f ca="1">OFFSET(Picture!G56,Info!$G$7,Info!$H$7)</f>
        <v>0</v>
      </c>
      <c r="M57" s="49" t="str">
        <f t="shared" ca="1" si="18"/>
        <v>NA</v>
      </c>
      <c r="N57" s="49" t="str">
        <f t="shared" ca="1" si="19"/>
        <v>NA</v>
      </c>
      <c r="O57" s="49" t="str">
        <f t="shared" ca="1" si="20"/>
        <v>NA</v>
      </c>
      <c r="P57" s="24">
        <f ca="1">OFFSET(Picture!H56,Info!$G$7,Info!$H$7)</f>
        <v>0</v>
      </c>
      <c r="Q57" s="24">
        <f ca="1">OFFSET(Picture!I56,Info!$G$7,Info!$H$7)</f>
        <v>0</v>
      </c>
      <c r="R57" s="49" t="str">
        <f t="shared" ca="1" si="21"/>
        <v>NA</v>
      </c>
      <c r="S57" s="49" t="str">
        <f t="shared" ca="1" si="22"/>
        <v>NA</v>
      </c>
      <c r="T57" s="49" t="str">
        <f t="shared" ca="1" si="23"/>
        <v>NA</v>
      </c>
      <c r="U57" s="24">
        <f ca="1">OFFSET(Picture!J56,Info!$G$7,Info!$H$7)</f>
        <v>0</v>
      </c>
    </row>
    <row r="58" spans="1:21" x14ac:dyDescent="0.2">
      <c r="A58" s="21">
        <f ca="1">OFFSET(Picture!B57,Info!$G$7,0)</f>
        <v>0</v>
      </c>
      <c r="B58" s="22">
        <f ca="1">OFFSET(Picture!C57,Info!$G$7,Info!$H$7)</f>
        <v>0</v>
      </c>
      <c r="C58" s="53" t="str">
        <f t="shared" ca="1" si="12"/>
        <v>NA</v>
      </c>
      <c r="D58" s="53" t="str">
        <f t="shared" ca="1" si="13"/>
        <v>NA</v>
      </c>
      <c r="E58" s="53" t="str">
        <f t="shared" ca="1" si="14"/>
        <v>NA</v>
      </c>
      <c r="F58" s="22">
        <f ca="1">OFFSET(Picture!D57,Info!$G$7,Info!$H$7)</f>
        <v>0</v>
      </c>
      <c r="G58" s="22">
        <f ca="1">OFFSET(Picture!E57,Info!$G$7,Info!$H$7)</f>
        <v>0</v>
      </c>
      <c r="H58" s="53" t="str">
        <f t="shared" ca="1" si="15"/>
        <v>NA</v>
      </c>
      <c r="I58" s="53" t="str">
        <f t="shared" ca="1" si="16"/>
        <v>NA</v>
      </c>
      <c r="J58" s="53" t="str">
        <f t="shared" ca="1" si="17"/>
        <v>NA</v>
      </c>
      <c r="K58" s="22">
        <f ca="1">OFFSET(Picture!F57,Info!$G$7,Info!$H$7)</f>
        <v>0</v>
      </c>
      <c r="L58" s="22">
        <f ca="1">OFFSET(Picture!G57,Info!$G$7,Info!$H$7)</f>
        <v>0</v>
      </c>
      <c r="M58" s="53" t="str">
        <f t="shared" ca="1" si="18"/>
        <v>NA</v>
      </c>
      <c r="N58" s="53" t="str">
        <f t="shared" ca="1" si="19"/>
        <v>NA</v>
      </c>
      <c r="O58" s="53" t="str">
        <f t="shared" ca="1" si="20"/>
        <v>NA</v>
      </c>
      <c r="P58" s="22">
        <f ca="1">OFFSET(Picture!H57,Info!$G$7,Info!$H$7)</f>
        <v>0</v>
      </c>
      <c r="Q58" s="22">
        <f ca="1">OFFSET(Picture!I57,Info!$G$7,Info!$H$7)</f>
        <v>0</v>
      </c>
      <c r="R58" s="53" t="str">
        <f t="shared" ca="1" si="21"/>
        <v>NA</v>
      </c>
      <c r="S58" s="53" t="str">
        <f t="shared" ca="1" si="22"/>
        <v>NA</v>
      </c>
      <c r="T58" s="53" t="str">
        <f t="shared" ca="1" si="23"/>
        <v>NA</v>
      </c>
      <c r="U58" s="22">
        <f ca="1">OFFSET(Picture!J57,Info!$G$7,Info!$H$7)</f>
        <v>0</v>
      </c>
    </row>
    <row r="59" spans="1:21" x14ac:dyDescent="0.2">
      <c r="A59" s="21">
        <f ca="1">OFFSET(Picture!B58,Info!$G$7,0)</f>
        <v>0</v>
      </c>
      <c r="B59" s="23">
        <f ca="1">OFFSET(Picture!C58,Info!$G$7,Info!$H$7)</f>
        <v>0</v>
      </c>
      <c r="C59" s="49" t="str">
        <f t="shared" ca="1" si="12"/>
        <v>NA</v>
      </c>
      <c r="D59" s="49" t="str">
        <f t="shared" ca="1" si="13"/>
        <v>NA</v>
      </c>
      <c r="E59" s="49" t="str">
        <f t="shared" ca="1" si="14"/>
        <v>NA</v>
      </c>
      <c r="F59" s="23">
        <f ca="1">OFFSET(Picture!D58,Info!$G$7,Info!$H$7)</f>
        <v>0</v>
      </c>
      <c r="G59" s="24">
        <f ca="1">OFFSET(Picture!E58,Info!$G$7,Info!$H$7)</f>
        <v>0</v>
      </c>
      <c r="H59" s="49" t="str">
        <f t="shared" ca="1" si="15"/>
        <v>NA</v>
      </c>
      <c r="I59" s="49" t="str">
        <f t="shared" ca="1" si="16"/>
        <v>NA</v>
      </c>
      <c r="J59" s="49" t="str">
        <f t="shared" ca="1" si="17"/>
        <v>NA</v>
      </c>
      <c r="K59" s="24">
        <f ca="1">OFFSET(Picture!F58,Info!$G$7,Info!$H$7)</f>
        <v>0</v>
      </c>
      <c r="L59" s="24">
        <f ca="1">OFFSET(Picture!G58,Info!$G$7,Info!$H$7)</f>
        <v>0</v>
      </c>
      <c r="M59" s="49" t="str">
        <f t="shared" ca="1" si="18"/>
        <v>NA</v>
      </c>
      <c r="N59" s="49" t="str">
        <f t="shared" ca="1" si="19"/>
        <v>NA</v>
      </c>
      <c r="O59" s="49" t="str">
        <f t="shared" ca="1" si="20"/>
        <v>NA</v>
      </c>
      <c r="P59" s="24">
        <f ca="1">OFFSET(Picture!H58,Info!$G$7,Info!$H$7)</f>
        <v>0</v>
      </c>
      <c r="Q59" s="24">
        <f ca="1">OFFSET(Picture!I58,Info!$G$7,Info!$H$7)</f>
        <v>0</v>
      </c>
      <c r="R59" s="49" t="str">
        <f t="shared" ca="1" si="21"/>
        <v>NA</v>
      </c>
      <c r="S59" s="49" t="str">
        <f t="shared" ca="1" si="22"/>
        <v>NA</v>
      </c>
      <c r="T59" s="49" t="str">
        <f t="shared" ca="1" si="23"/>
        <v>NA</v>
      </c>
      <c r="U59" s="24">
        <f ca="1">OFFSET(Picture!J58,Info!$G$7,Info!$H$7)</f>
        <v>0</v>
      </c>
    </row>
    <row r="60" spans="1:21" x14ac:dyDescent="0.2">
      <c r="A60" s="21">
        <f ca="1">OFFSET(Picture!B59,Info!$G$7,0)</f>
        <v>0</v>
      </c>
      <c r="B60" s="22">
        <f ca="1">OFFSET(Picture!C59,Info!$G$7,Info!$H$7)</f>
        <v>0</v>
      </c>
      <c r="C60" s="53" t="str">
        <f t="shared" ca="1" si="12"/>
        <v>NA</v>
      </c>
      <c r="D60" s="53" t="str">
        <f t="shared" ca="1" si="13"/>
        <v>NA</v>
      </c>
      <c r="E60" s="53" t="str">
        <f t="shared" ca="1" si="14"/>
        <v>NA</v>
      </c>
      <c r="F60" s="22">
        <f ca="1">OFFSET(Picture!D59,Info!$G$7,Info!$H$7)</f>
        <v>0</v>
      </c>
      <c r="G60" s="22">
        <f ca="1">OFFSET(Picture!E59,Info!$G$7,Info!$H$7)</f>
        <v>0</v>
      </c>
      <c r="H60" s="53" t="str">
        <f t="shared" ca="1" si="15"/>
        <v>NA</v>
      </c>
      <c r="I60" s="53" t="str">
        <f t="shared" ca="1" si="16"/>
        <v>NA</v>
      </c>
      <c r="J60" s="53" t="str">
        <f t="shared" ca="1" si="17"/>
        <v>NA</v>
      </c>
      <c r="K60" s="22">
        <f ca="1">OFFSET(Picture!F59,Info!$G$7,Info!$H$7)</f>
        <v>0</v>
      </c>
      <c r="L60" s="22">
        <f ca="1">OFFSET(Picture!G59,Info!$G$7,Info!$H$7)</f>
        <v>0</v>
      </c>
      <c r="M60" s="53" t="str">
        <f t="shared" ca="1" si="18"/>
        <v>NA</v>
      </c>
      <c r="N60" s="53" t="str">
        <f t="shared" ca="1" si="19"/>
        <v>NA</v>
      </c>
      <c r="O60" s="53" t="str">
        <f t="shared" ca="1" si="20"/>
        <v>NA</v>
      </c>
      <c r="P60" s="22">
        <f ca="1">OFFSET(Picture!H59,Info!$G$7,Info!$H$7)</f>
        <v>0</v>
      </c>
      <c r="Q60" s="22">
        <f ca="1">OFFSET(Picture!I59,Info!$G$7,Info!$H$7)</f>
        <v>0</v>
      </c>
      <c r="R60" s="53" t="str">
        <f t="shared" ca="1" si="21"/>
        <v>NA</v>
      </c>
      <c r="S60" s="53" t="str">
        <f t="shared" ca="1" si="22"/>
        <v>NA</v>
      </c>
      <c r="T60" s="53" t="str">
        <f t="shared" ca="1" si="23"/>
        <v>NA</v>
      </c>
      <c r="U60" s="22">
        <f ca="1">OFFSET(Picture!J59,Info!$G$7,Info!$H$7)</f>
        <v>0</v>
      </c>
    </row>
    <row r="61" spans="1:21" x14ac:dyDescent="0.2">
      <c r="A61" s="21">
        <f ca="1">OFFSET(Picture!B60,Info!$G$7,0)</f>
        <v>0</v>
      </c>
      <c r="B61" s="23">
        <f ca="1">OFFSET(Picture!C60,Info!$G$7,Info!$H$7)</f>
        <v>0</v>
      </c>
      <c r="C61" s="49" t="str">
        <f t="shared" ca="1" si="12"/>
        <v>NA</v>
      </c>
      <c r="D61" s="49" t="str">
        <f t="shared" ca="1" si="13"/>
        <v>NA</v>
      </c>
      <c r="E61" s="49" t="str">
        <f t="shared" ca="1" si="14"/>
        <v>NA</v>
      </c>
      <c r="F61" s="23">
        <f ca="1">OFFSET(Picture!D60,Info!$G$7,Info!$H$7)</f>
        <v>0</v>
      </c>
      <c r="G61" s="24">
        <f ca="1">OFFSET(Picture!E60,Info!$G$7,Info!$H$7)</f>
        <v>0</v>
      </c>
      <c r="H61" s="49" t="str">
        <f t="shared" ca="1" si="15"/>
        <v>NA</v>
      </c>
      <c r="I61" s="49" t="str">
        <f t="shared" ca="1" si="16"/>
        <v>NA</v>
      </c>
      <c r="J61" s="49" t="str">
        <f t="shared" ca="1" si="17"/>
        <v>NA</v>
      </c>
      <c r="K61" s="24">
        <f ca="1">OFFSET(Picture!F60,Info!$G$7,Info!$H$7)</f>
        <v>0</v>
      </c>
      <c r="L61" s="24">
        <f ca="1">OFFSET(Picture!G60,Info!$G$7,Info!$H$7)</f>
        <v>0</v>
      </c>
      <c r="M61" s="49" t="str">
        <f t="shared" ca="1" si="18"/>
        <v>NA</v>
      </c>
      <c r="N61" s="49" t="str">
        <f t="shared" ca="1" si="19"/>
        <v>NA</v>
      </c>
      <c r="O61" s="49" t="str">
        <f t="shared" ca="1" si="20"/>
        <v>NA</v>
      </c>
      <c r="P61" s="24">
        <f ca="1">OFFSET(Picture!H60,Info!$G$7,Info!$H$7)</f>
        <v>0</v>
      </c>
      <c r="Q61" s="24">
        <f ca="1">OFFSET(Picture!I60,Info!$G$7,Info!$H$7)</f>
        <v>0</v>
      </c>
      <c r="R61" s="49" t="str">
        <f t="shared" ca="1" si="21"/>
        <v>NA</v>
      </c>
      <c r="S61" s="49" t="str">
        <f t="shared" ca="1" si="22"/>
        <v>NA</v>
      </c>
      <c r="T61" s="49" t="str">
        <f t="shared" ca="1" si="23"/>
        <v>NA</v>
      </c>
      <c r="U61" s="24">
        <f ca="1">OFFSET(Picture!J60,Info!$G$7,Info!$H$7)</f>
        <v>0</v>
      </c>
    </row>
    <row r="62" spans="1:21" x14ac:dyDescent="0.2">
      <c r="A62" s="21">
        <f ca="1">OFFSET(Picture!B61,Info!$G$7,0)</f>
        <v>0</v>
      </c>
      <c r="B62" s="22">
        <f ca="1">OFFSET(Picture!C61,Info!$G$7,Info!$H$7)</f>
        <v>0</v>
      </c>
      <c r="C62" s="53" t="str">
        <f t="shared" ca="1" si="12"/>
        <v>NA</v>
      </c>
      <c r="D62" s="53" t="str">
        <f t="shared" ca="1" si="13"/>
        <v>NA</v>
      </c>
      <c r="E62" s="53" t="str">
        <f t="shared" ca="1" si="14"/>
        <v>NA</v>
      </c>
      <c r="F62" s="22">
        <f ca="1">OFFSET(Picture!D61,Info!$G$7,Info!$H$7)</f>
        <v>0</v>
      </c>
      <c r="G62" s="22">
        <f ca="1">OFFSET(Picture!E61,Info!$G$7,Info!$H$7)</f>
        <v>0</v>
      </c>
      <c r="H62" s="53" t="str">
        <f t="shared" ca="1" si="15"/>
        <v>NA</v>
      </c>
      <c r="I62" s="53" t="str">
        <f t="shared" ca="1" si="16"/>
        <v>NA</v>
      </c>
      <c r="J62" s="53" t="str">
        <f t="shared" ca="1" si="17"/>
        <v>NA</v>
      </c>
      <c r="K62" s="22">
        <f ca="1">OFFSET(Picture!F61,Info!$G$7,Info!$H$7)</f>
        <v>0</v>
      </c>
      <c r="L62" s="22">
        <f ca="1">OFFSET(Picture!G61,Info!$G$7,Info!$H$7)</f>
        <v>0</v>
      </c>
      <c r="M62" s="53" t="str">
        <f t="shared" ca="1" si="18"/>
        <v>NA</v>
      </c>
      <c r="N62" s="53" t="str">
        <f t="shared" ca="1" si="19"/>
        <v>NA</v>
      </c>
      <c r="O62" s="53" t="str">
        <f t="shared" ca="1" si="20"/>
        <v>NA</v>
      </c>
      <c r="P62" s="22">
        <f ca="1">OFFSET(Picture!H61,Info!$G$7,Info!$H$7)</f>
        <v>0</v>
      </c>
      <c r="Q62" s="22">
        <f ca="1">OFFSET(Picture!I61,Info!$G$7,Info!$H$7)</f>
        <v>0</v>
      </c>
      <c r="R62" s="53" t="str">
        <f t="shared" ca="1" si="21"/>
        <v>NA</v>
      </c>
      <c r="S62" s="53" t="str">
        <f t="shared" ca="1" si="22"/>
        <v>NA</v>
      </c>
      <c r="T62" s="53" t="str">
        <f t="shared" ca="1" si="23"/>
        <v>NA</v>
      </c>
      <c r="U62" s="22">
        <f ca="1">OFFSET(Picture!J61,Info!$G$7,Info!$H$7)</f>
        <v>0</v>
      </c>
    </row>
    <row r="63" spans="1:21" x14ac:dyDescent="0.2">
      <c r="A63" s="21">
        <f ca="1">OFFSET(Picture!B62,Info!$G$7,0)</f>
        <v>0</v>
      </c>
      <c r="B63" s="23">
        <f ca="1">OFFSET(Picture!C62,Info!$G$7,Info!$H$7)</f>
        <v>0</v>
      </c>
      <c r="C63" s="49" t="str">
        <f t="shared" ca="1" si="12"/>
        <v>NA</v>
      </c>
      <c r="D63" s="49" t="str">
        <f t="shared" ca="1" si="13"/>
        <v>NA</v>
      </c>
      <c r="E63" s="49" t="str">
        <f t="shared" ca="1" si="14"/>
        <v>NA</v>
      </c>
      <c r="F63" s="23">
        <f ca="1">OFFSET(Picture!D62,Info!$G$7,Info!$H$7)</f>
        <v>0</v>
      </c>
      <c r="G63" s="24">
        <f ca="1">OFFSET(Picture!E62,Info!$G$7,Info!$H$7)</f>
        <v>0</v>
      </c>
      <c r="H63" s="49" t="str">
        <f t="shared" ca="1" si="15"/>
        <v>NA</v>
      </c>
      <c r="I63" s="49" t="str">
        <f t="shared" ca="1" si="16"/>
        <v>NA</v>
      </c>
      <c r="J63" s="49" t="str">
        <f t="shared" ca="1" si="17"/>
        <v>NA</v>
      </c>
      <c r="K63" s="24">
        <f ca="1">OFFSET(Picture!F62,Info!$G$7,Info!$H$7)</f>
        <v>0</v>
      </c>
      <c r="L63" s="24">
        <f ca="1">OFFSET(Picture!G62,Info!$G$7,Info!$H$7)</f>
        <v>0</v>
      </c>
      <c r="M63" s="49" t="str">
        <f t="shared" ca="1" si="18"/>
        <v>NA</v>
      </c>
      <c r="N63" s="49" t="str">
        <f t="shared" ca="1" si="19"/>
        <v>NA</v>
      </c>
      <c r="O63" s="49" t="str">
        <f t="shared" ca="1" si="20"/>
        <v>NA</v>
      </c>
      <c r="P63" s="24">
        <f ca="1">OFFSET(Picture!H62,Info!$G$7,Info!$H$7)</f>
        <v>0</v>
      </c>
      <c r="Q63" s="24">
        <f ca="1">OFFSET(Picture!I62,Info!$G$7,Info!$H$7)</f>
        <v>0</v>
      </c>
      <c r="R63" s="49" t="str">
        <f t="shared" ca="1" si="21"/>
        <v>NA</v>
      </c>
      <c r="S63" s="49" t="str">
        <f t="shared" ca="1" si="22"/>
        <v>NA</v>
      </c>
      <c r="T63" s="49" t="str">
        <f t="shared" ca="1" si="23"/>
        <v>NA</v>
      </c>
      <c r="U63" s="24">
        <f ca="1">OFFSET(Picture!J62,Info!$G$7,Info!$H$7)</f>
        <v>0</v>
      </c>
    </row>
    <row r="64" spans="1:21" x14ac:dyDescent="0.2">
      <c r="A64" s="21">
        <f ca="1">OFFSET(Picture!B63,Info!$G$7,0)</f>
        <v>0</v>
      </c>
      <c r="B64" s="22">
        <f ca="1">OFFSET(Picture!C63,Info!$G$7,Info!$H$7)</f>
        <v>0</v>
      </c>
      <c r="C64" s="53" t="str">
        <f t="shared" ca="1" si="12"/>
        <v>NA</v>
      </c>
      <c r="D64" s="53" t="str">
        <f t="shared" ca="1" si="13"/>
        <v>NA</v>
      </c>
      <c r="E64" s="53" t="str">
        <f t="shared" ca="1" si="14"/>
        <v>NA</v>
      </c>
      <c r="F64" s="22">
        <f ca="1">OFFSET(Picture!D63,Info!$G$7,Info!$H$7)</f>
        <v>0</v>
      </c>
      <c r="G64" s="22">
        <f ca="1">OFFSET(Picture!E63,Info!$G$7,Info!$H$7)</f>
        <v>0</v>
      </c>
      <c r="H64" s="53" t="str">
        <f t="shared" ca="1" si="15"/>
        <v>NA</v>
      </c>
      <c r="I64" s="53" t="str">
        <f t="shared" ca="1" si="16"/>
        <v>NA</v>
      </c>
      <c r="J64" s="53" t="str">
        <f t="shared" ca="1" si="17"/>
        <v>NA</v>
      </c>
      <c r="K64" s="22">
        <f ca="1">OFFSET(Picture!F63,Info!$G$7,Info!$H$7)</f>
        <v>0</v>
      </c>
      <c r="L64" s="22">
        <f ca="1">OFFSET(Picture!G63,Info!$G$7,Info!$H$7)</f>
        <v>0</v>
      </c>
      <c r="M64" s="53" t="str">
        <f t="shared" ca="1" si="18"/>
        <v>NA</v>
      </c>
      <c r="N64" s="53" t="str">
        <f t="shared" ca="1" si="19"/>
        <v>NA</v>
      </c>
      <c r="O64" s="53" t="str">
        <f t="shared" ca="1" si="20"/>
        <v>NA</v>
      </c>
      <c r="P64" s="22">
        <f ca="1">OFFSET(Picture!H63,Info!$G$7,Info!$H$7)</f>
        <v>0</v>
      </c>
      <c r="Q64" s="22">
        <f ca="1">OFFSET(Picture!I63,Info!$G$7,Info!$H$7)</f>
        <v>0</v>
      </c>
      <c r="R64" s="53" t="str">
        <f t="shared" ca="1" si="21"/>
        <v>NA</v>
      </c>
      <c r="S64" s="53" t="str">
        <f t="shared" ca="1" si="22"/>
        <v>NA</v>
      </c>
      <c r="T64" s="53" t="str">
        <f t="shared" ca="1" si="23"/>
        <v>NA</v>
      </c>
      <c r="U64" s="22">
        <f ca="1">OFFSET(Picture!J63,Info!$G$7,Info!$H$7)</f>
        <v>0</v>
      </c>
    </row>
    <row r="65" spans="1:21" x14ac:dyDescent="0.2">
      <c r="A65" s="21">
        <f ca="1">OFFSET(Picture!B64,Info!$G$7,0)</f>
        <v>0</v>
      </c>
      <c r="B65" s="23">
        <f ca="1">OFFSET(Picture!C64,Info!$G$7,Info!$H$7)</f>
        <v>0</v>
      </c>
      <c r="C65" s="49" t="str">
        <f t="shared" ca="1" si="12"/>
        <v>NA</v>
      </c>
      <c r="D65" s="49" t="str">
        <f t="shared" ca="1" si="13"/>
        <v>NA</v>
      </c>
      <c r="E65" s="49" t="str">
        <f t="shared" ca="1" si="14"/>
        <v>NA</v>
      </c>
      <c r="F65" s="23">
        <f ca="1">OFFSET(Picture!D64,Info!$G$7,Info!$H$7)</f>
        <v>0</v>
      </c>
      <c r="G65" s="24">
        <f ca="1">OFFSET(Picture!E64,Info!$G$7,Info!$H$7)</f>
        <v>0</v>
      </c>
      <c r="H65" s="49" t="str">
        <f t="shared" ca="1" si="15"/>
        <v>NA</v>
      </c>
      <c r="I65" s="49" t="str">
        <f t="shared" ca="1" si="16"/>
        <v>NA</v>
      </c>
      <c r="J65" s="49" t="str">
        <f t="shared" ca="1" si="17"/>
        <v>NA</v>
      </c>
      <c r="K65" s="24">
        <f ca="1">OFFSET(Picture!F64,Info!$G$7,Info!$H$7)</f>
        <v>0</v>
      </c>
      <c r="L65" s="24">
        <f ca="1">OFFSET(Picture!G64,Info!$G$7,Info!$H$7)</f>
        <v>0</v>
      </c>
      <c r="M65" s="49" t="str">
        <f t="shared" ca="1" si="18"/>
        <v>NA</v>
      </c>
      <c r="N65" s="49" t="str">
        <f t="shared" ca="1" si="19"/>
        <v>NA</v>
      </c>
      <c r="O65" s="49" t="str">
        <f t="shared" ca="1" si="20"/>
        <v>NA</v>
      </c>
      <c r="P65" s="24">
        <f ca="1">OFFSET(Picture!H64,Info!$G$7,Info!$H$7)</f>
        <v>0</v>
      </c>
      <c r="Q65" s="24">
        <f ca="1">OFFSET(Picture!I64,Info!$G$7,Info!$H$7)</f>
        <v>0</v>
      </c>
      <c r="R65" s="49" t="str">
        <f t="shared" ca="1" si="21"/>
        <v>NA</v>
      </c>
      <c r="S65" s="49" t="str">
        <f t="shared" ca="1" si="22"/>
        <v>NA</v>
      </c>
      <c r="T65" s="49" t="str">
        <f t="shared" ca="1" si="23"/>
        <v>NA</v>
      </c>
      <c r="U65" s="24">
        <f ca="1">OFFSET(Picture!J64,Info!$G$7,Info!$H$7)</f>
        <v>0</v>
      </c>
    </row>
    <row r="66" spans="1:21" x14ac:dyDescent="0.2">
      <c r="A66" s="21">
        <f ca="1">OFFSET(Picture!B65,Info!$G$7,0)</f>
        <v>0</v>
      </c>
      <c r="B66" s="22">
        <f ca="1">OFFSET(Picture!C65,Info!$G$7,Info!$H$7)</f>
        <v>0</v>
      </c>
      <c r="C66" s="53" t="str">
        <f t="shared" ca="1" si="12"/>
        <v>NA</v>
      </c>
      <c r="D66" s="53" t="str">
        <f t="shared" ca="1" si="13"/>
        <v>NA</v>
      </c>
      <c r="E66" s="53" t="str">
        <f t="shared" ca="1" si="14"/>
        <v>NA</v>
      </c>
      <c r="F66" s="22">
        <f ca="1">OFFSET(Picture!D65,Info!$G$7,Info!$H$7)</f>
        <v>0</v>
      </c>
      <c r="G66" s="22">
        <f ca="1">OFFSET(Picture!E65,Info!$G$7,Info!$H$7)</f>
        <v>0</v>
      </c>
      <c r="H66" s="53" t="str">
        <f t="shared" ca="1" si="15"/>
        <v>NA</v>
      </c>
      <c r="I66" s="53" t="str">
        <f t="shared" ca="1" si="16"/>
        <v>NA</v>
      </c>
      <c r="J66" s="53" t="str">
        <f t="shared" ca="1" si="17"/>
        <v>NA</v>
      </c>
      <c r="K66" s="22">
        <f ca="1">OFFSET(Picture!F65,Info!$G$7,Info!$H$7)</f>
        <v>0</v>
      </c>
      <c r="L66" s="22">
        <f ca="1">OFFSET(Picture!G65,Info!$G$7,Info!$H$7)</f>
        <v>0</v>
      </c>
      <c r="M66" s="53" t="str">
        <f t="shared" ca="1" si="18"/>
        <v>NA</v>
      </c>
      <c r="N66" s="53" t="str">
        <f t="shared" ca="1" si="19"/>
        <v>NA</v>
      </c>
      <c r="O66" s="53" t="str">
        <f t="shared" ca="1" si="20"/>
        <v>NA</v>
      </c>
      <c r="P66" s="22">
        <f ca="1">OFFSET(Picture!H65,Info!$G$7,Info!$H$7)</f>
        <v>0</v>
      </c>
      <c r="Q66" s="22">
        <f ca="1">OFFSET(Picture!I65,Info!$G$7,Info!$H$7)</f>
        <v>0</v>
      </c>
      <c r="R66" s="53" t="str">
        <f t="shared" ca="1" si="21"/>
        <v>NA</v>
      </c>
      <c r="S66" s="53" t="str">
        <f t="shared" ca="1" si="22"/>
        <v>NA</v>
      </c>
      <c r="T66" s="53" t="str">
        <f t="shared" ca="1" si="23"/>
        <v>NA</v>
      </c>
      <c r="U66" s="22">
        <f ca="1">OFFSET(Picture!J65,Info!$G$7,Info!$H$7)</f>
        <v>0</v>
      </c>
    </row>
    <row r="67" spans="1:21" x14ac:dyDescent="0.2">
      <c r="A67" s="21">
        <f ca="1">OFFSET(Picture!B66,Info!$G$7,0)</f>
        <v>0</v>
      </c>
      <c r="B67" s="23">
        <f ca="1">OFFSET(Picture!C66,Info!$G$7,Info!$H$7)</f>
        <v>0</v>
      </c>
      <c r="C67" s="49" t="str">
        <f t="shared" ca="1" si="12"/>
        <v>NA</v>
      </c>
      <c r="D67" s="49" t="str">
        <f t="shared" ca="1" si="13"/>
        <v>NA</v>
      </c>
      <c r="E67" s="49" t="str">
        <f t="shared" ca="1" si="14"/>
        <v>NA</v>
      </c>
      <c r="F67" s="23">
        <f ca="1">OFFSET(Picture!D66,Info!$G$7,Info!$H$7)</f>
        <v>0</v>
      </c>
      <c r="G67" s="24">
        <f ca="1">OFFSET(Picture!E66,Info!$G$7,Info!$H$7)</f>
        <v>0</v>
      </c>
      <c r="H67" s="49" t="str">
        <f t="shared" ca="1" si="15"/>
        <v>NA</v>
      </c>
      <c r="I67" s="49" t="str">
        <f t="shared" ca="1" si="16"/>
        <v>NA</v>
      </c>
      <c r="J67" s="49" t="str">
        <f t="shared" ca="1" si="17"/>
        <v>NA</v>
      </c>
      <c r="K67" s="24">
        <f ca="1">OFFSET(Picture!F66,Info!$G$7,Info!$H$7)</f>
        <v>0</v>
      </c>
      <c r="L67" s="24">
        <f ca="1">OFFSET(Picture!G66,Info!$G$7,Info!$H$7)</f>
        <v>0</v>
      </c>
      <c r="M67" s="49" t="str">
        <f t="shared" ca="1" si="18"/>
        <v>NA</v>
      </c>
      <c r="N67" s="49" t="str">
        <f t="shared" ca="1" si="19"/>
        <v>NA</v>
      </c>
      <c r="O67" s="49" t="str">
        <f t="shared" ca="1" si="20"/>
        <v>NA</v>
      </c>
      <c r="P67" s="24">
        <f ca="1">OFFSET(Picture!H66,Info!$G$7,Info!$H$7)</f>
        <v>0</v>
      </c>
      <c r="Q67" s="24">
        <f ca="1">OFFSET(Picture!I66,Info!$G$7,Info!$H$7)</f>
        <v>0</v>
      </c>
      <c r="R67" s="49" t="str">
        <f t="shared" ca="1" si="21"/>
        <v>NA</v>
      </c>
      <c r="S67" s="49" t="str">
        <f t="shared" ca="1" si="22"/>
        <v>NA</v>
      </c>
      <c r="T67" s="49" t="str">
        <f t="shared" ca="1" si="23"/>
        <v>NA</v>
      </c>
      <c r="U67" s="24">
        <f ca="1">OFFSET(Picture!J66,Info!$G$7,Info!$H$7)</f>
        <v>0</v>
      </c>
    </row>
    <row r="68" spans="1:21" x14ac:dyDescent="0.2">
      <c r="A68" s="21">
        <f ca="1">OFFSET(Picture!B67,Info!$G$7,0)</f>
        <v>0</v>
      </c>
      <c r="B68" s="22">
        <f ca="1">OFFSET(Picture!C67,Info!$G$7,Info!$H$7)</f>
        <v>0</v>
      </c>
      <c r="C68" s="53" t="str">
        <f t="shared" ca="1" si="12"/>
        <v>NA</v>
      </c>
      <c r="D68" s="53" t="str">
        <f t="shared" ca="1" si="13"/>
        <v>NA</v>
      </c>
      <c r="E68" s="53" t="str">
        <f t="shared" ca="1" si="14"/>
        <v>NA</v>
      </c>
      <c r="F68" s="22">
        <f ca="1">OFFSET(Picture!D67,Info!$G$7,Info!$H$7)</f>
        <v>0</v>
      </c>
      <c r="G68" s="22">
        <f ca="1">OFFSET(Picture!E67,Info!$G$7,Info!$H$7)</f>
        <v>0</v>
      </c>
      <c r="H68" s="53" t="str">
        <f t="shared" ca="1" si="15"/>
        <v>NA</v>
      </c>
      <c r="I68" s="53" t="str">
        <f t="shared" ca="1" si="16"/>
        <v>NA</v>
      </c>
      <c r="J68" s="53" t="str">
        <f t="shared" ca="1" si="17"/>
        <v>NA</v>
      </c>
      <c r="K68" s="22">
        <f ca="1">OFFSET(Picture!F67,Info!$G$7,Info!$H$7)</f>
        <v>0</v>
      </c>
      <c r="L68" s="22">
        <f ca="1">OFFSET(Picture!G67,Info!$G$7,Info!$H$7)</f>
        <v>0</v>
      </c>
      <c r="M68" s="53" t="str">
        <f t="shared" ca="1" si="18"/>
        <v>NA</v>
      </c>
      <c r="N68" s="53" t="str">
        <f t="shared" ca="1" si="19"/>
        <v>NA</v>
      </c>
      <c r="O68" s="53" t="str">
        <f t="shared" ca="1" si="20"/>
        <v>NA</v>
      </c>
      <c r="P68" s="22">
        <f ca="1">OFFSET(Picture!H67,Info!$G$7,Info!$H$7)</f>
        <v>0</v>
      </c>
      <c r="Q68" s="22">
        <f ca="1">OFFSET(Picture!I67,Info!$G$7,Info!$H$7)</f>
        <v>0</v>
      </c>
      <c r="R68" s="53" t="str">
        <f t="shared" ca="1" si="21"/>
        <v>NA</v>
      </c>
      <c r="S68" s="53" t="str">
        <f t="shared" ca="1" si="22"/>
        <v>NA</v>
      </c>
      <c r="T68" s="53" t="str">
        <f t="shared" ca="1" si="23"/>
        <v>NA</v>
      </c>
      <c r="U68" s="22">
        <f ca="1">OFFSET(Picture!J67,Info!$G$7,Info!$H$7)</f>
        <v>0</v>
      </c>
    </row>
    <row r="69" spans="1:21" x14ac:dyDescent="0.2">
      <c r="A69" s="21">
        <f ca="1">OFFSET(Picture!B68,Info!$G$7,0)</f>
        <v>0</v>
      </c>
      <c r="B69" s="23">
        <f ca="1">OFFSET(Picture!C68,Info!$G$7,Info!$H$7)</f>
        <v>0</v>
      </c>
      <c r="C69" s="49" t="str">
        <f t="shared" ca="1" si="12"/>
        <v>NA</v>
      </c>
      <c r="D69" s="49" t="str">
        <f t="shared" ca="1" si="13"/>
        <v>NA</v>
      </c>
      <c r="E69" s="49" t="str">
        <f t="shared" ca="1" si="14"/>
        <v>NA</v>
      </c>
      <c r="F69" s="23">
        <f ca="1">OFFSET(Picture!D68,Info!$G$7,Info!$H$7)</f>
        <v>0</v>
      </c>
      <c r="G69" s="24">
        <f ca="1">OFFSET(Picture!E68,Info!$G$7,Info!$H$7)</f>
        <v>0</v>
      </c>
      <c r="H69" s="49" t="str">
        <f t="shared" ca="1" si="15"/>
        <v>NA</v>
      </c>
      <c r="I69" s="49" t="str">
        <f t="shared" ca="1" si="16"/>
        <v>NA</v>
      </c>
      <c r="J69" s="49" t="str">
        <f t="shared" ca="1" si="17"/>
        <v>NA</v>
      </c>
      <c r="K69" s="24">
        <f ca="1">OFFSET(Picture!F68,Info!$G$7,Info!$H$7)</f>
        <v>0</v>
      </c>
      <c r="L69" s="24">
        <f ca="1">OFFSET(Picture!G68,Info!$G$7,Info!$H$7)</f>
        <v>0</v>
      </c>
      <c r="M69" s="49" t="str">
        <f t="shared" ca="1" si="18"/>
        <v>NA</v>
      </c>
      <c r="N69" s="49" t="str">
        <f t="shared" ca="1" si="19"/>
        <v>NA</v>
      </c>
      <c r="O69" s="49" t="str">
        <f t="shared" ca="1" si="20"/>
        <v>NA</v>
      </c>
      <c r="P69" s="24">
        <f ca="1">OFFSET(Picture!H68,Info!$G$7,Info!$H$7)</f>
        <v>0</v>
      </c>
      <c r="Q69" s="24">
        <f ca="1">OFFSET(Picture!I68,Info!$G$7,Info!$H$7)</f>
        <v>0</v>
      </c>
      <c r="R69" s="49" t="str">
        <f t="shared" ca="1" si="21"/>
        <v>NA</v>
      </c>
      <c r="S69" s="49" t="str">
        <f t="shared" ca="1" si="22"/>
        <v>NA</v>
      </c>
      <c r="T69" s="49" t="str">
        <f t="shared" ca="1" si="23"/>
        <v>NA</v>
      </c>
      <c r="U69" s="24">
        <f ca="1">OFFSET(Picture!J68,Info!$G$7,Info!$H$7)</f>
        <v>0</v>
      </c>
    </row>
    <row r="70" spans="1:21" x14ac:dyDescent="0.2">
      <c r="A70" s="21">
        <f ca="1">OFFSET(Picture!B69,Info!$G$7,0)</f>
        <v>0</v>
      </c>
      <c r="B70" s="22">
        <f ca="1">OFFSET(Picture!C69,Info!$G$7,Info!$H$7)</f>
        <v>0</v>
      </c>
      <c r="C70" s="53" t="str">
        <f t="shared" ref="C70:C101" ca="1" si="24">IF(ISERROR((B70-F70)/F70*100),"NA",(B70-F70)/F70*100)</f>
        <v>NA</v>
      </c>
      <c r="D70" s="53" t="str">
        <f t="shared" ref="D70:D101" ca="1" si="25">IF(ISERROR(B70/B$6*100),"NA",B70/B$6*100)</f>
        <v>NA</v>
      </c>
      <c r="E70" s="53" t="str">
        <f t="shared" ref="E70:E101" ca="1" si="26">IF(ISERROR(D70-(F70/F$6*100)),"NA",D70-(F70/F$6*100))</f>
        <v>NA</v>
      </c>
      <c r="F70" s="22">
        <f ca="1">OFFSET(Picture!D69,Info!$G$7,Info!$H$7)</f>
        <v>0</v>
      </c>
      <c r="G70" s="22">
        <f ca="1">OFFSET(Picture!E69,Info!$G$7,Info!$H$7)</f>
        <v>0</v>
      </c>
      <c r="H70" s="53" t="str">
        <f t="shared" ref="H70:H101" ca="1" si="27">IF(ISERROR((G70-K70)/K70*100),"NA",(G70-K70)/K70*100)</f>
        <v>NA</v>
      </c>
      <c r="I70" s="53" t="str">
        <f t="shared" ref="I70:I101" ca="1" si="28">IF(ISERROR(G70/G$6*100),"NA",G70/G$6*100)</f>
        <v>NA</v>
      </c>
      <c r="J70" s="53" t="str">
        <f t="shared" ref="J70:J101" ca="1" si="29">IF(ISERROR(I70-(K70/K$6*100)),"NA",I70-(K70/K$6*100))</f>
        <v>NA</v>
      </c>
      <c r="K70" s="22">
        <f ca="1">OFFSET(Picture!F69,Info!$G$7,Info!$H$7)</f>
        <v>0</v>
      </c>
      <c r="L70" s="22">
        <f ca="1">OFFSET(Picture!G69,Info!$G$7,Info!$H$7)</f>
        <v>0</v>
      </c>
      <c r="M70" s="53" t="str">
        <f t="shared" ref="M70:M101" ca="1" si="30">IF(ISERROR((L70-P70)/P70*100),"NA",(L70-P70)/P70*100)</f>
        <v>NA</v>
      </c>
      <c r="N70" s="53" t="str">
        <f t="shared" ref="N70:N101" ca="1" si="31">IF(ISERROR(L70/L$6*100),"NA",L70/L$6*100)</f>
        <v>NA</v>
      </c>
      <c r="O70" s="53" t="str">
        <f t="shared" ref="O70:O101" ca="1" si="32">IF(ISERROR(N70-(P70/P$6*100)),"NA",N70-(P70/P$6*100))</f>
        <v>NA</v>
      </c>
      <c r="P70" s="22">
        <f ca="1">OFFSET(Picture!H69,Info!$G$7,Info!$H$7)</f>
        <v>0</v>
      </c>
      <c r="Q70" s="22">
        <f ca="1">OFFSET(Picture!I69,Info!$G$7,Info!$H$7)</f>
        <v>0</v>
      </c>
      <c r="R70" s="53" t="str">
        <f t="shared" ref="R70:R101" ca="1" si="33">IF(ISERROR((Q70-U70)/U70*100),"NA",(Q70-U70)/U70*100)</f>
        <v>NA</v>
      </c>
      <c r="S70" s="53" t="str">
        <f t="shared" ref="S70:S101" ca="1" si="34">IF(ISERROR(Q70/Q$6*100),"NA",Q70/Q$6*100)</f>
        <v>NA</v>
      </c>
      <c r="T70" s="53" t="str">
        <f t="shared" ref="T70:T101" ca="1" si="35">IF(ISERROR(S70-(U70/U$6*100)),"NA",S70-(U70/U$6*100))</f>
        <v>NA</v>
      </c>
      <c r="U70" s="22">
        <f ca="1">OFFSET(Picture!J69,Info!$G$7,Info!$H$7)</f>
        <v>0</v>
      </c>
    </row>
    <row r="71" spans="1:21" x14ac:dyDescent="0.2">
      <c r="A71" s="21">
        <f ca="1">OFFSET(Picture!B70,Info!$G$7,0)</f>
        <v>0</v>
      </c>
      <c r="B71" s="23">
        <f ca="1">OFFSET(Picture!C70,Info!$G$7,Info!$H$7)</f>
        <v>0</v>
      </c>
      <c r="C71" s="49" t="str">
        <f t="shared" ca="1" si="24"/>
        <v>NA</v>
      </c>
      <c r="D71" s="49" t="str">
        <f t="shared" ca="1" si="25"/>
        <v>NA</v>
      </c>
      <c r="E71" s="49" t="str">
        <f t="shared" ca="1" si="26"/>
        <v>NA</v>
      </c>
      <c r="F71" s="23">
        <f ca="1">OFFSET(Picture!D70,Info!$G$7,Info!$H$7)</f>
        <v>0</v>
      </c>
      <c r="G71" s="24">
        <f ca="1">OFFSET(Picture!E70,Info!$G$7,Info!$H$7)</f>
        <v>0</v>
      </c>
      <c r="H71" s="49" t="str">
        <f t="shared" ca="1" si="27"/>
        <v>NA</v>
      </c>
      <c r="I71" s="49" t="str">
        <f t="shared" ca="1" si="28"/>
        <v>NA</v>
      </c>
      <c r="J71" s="49" t="str">
        <f t="shared" ca="1" si="29"/>
        <v>NA</v>
      </c>
      <c r="K71" s="24">
        <f ca="1">OFFSET(Picture!F70,Info!$G$7,Info!$H$7)</f>
        <v>0</v>
      </c>
      <c r="L71" s="24">
        <f ca="1">OFFSET(Picture!G70,Info!$G$7,Info!$H$7)</f>
        <v>0</v>
      </c>
      <c r="M71" s="49" t="str">
        <f t="shared" ca="1" si="30"/>
        <v>NA</v>
      </c>
      <c r="N71" s="49" t="str">
        <f t="shared" ca="1" si="31"/>
        <v>NA</v>
      </c>
      <c r="O71" s="49" t="str">
        <f t="shared" ca="1" si="32"/>
        <v>NA</v>
      </c>
      <c r="P71" s="24">
        <f ca="1">OFFSET(Picture!H70,Info!$G$7,Info!$H$7)</f>
        <v>0</v>
      </c>
      <c r="Q71" s="24">
        <f ca="1">OFFSET(Picture!I70,Info!$G$7,Info!$H$7)</f>
        <v>0</v>
      </c>
      <c r="R71" s="49" t="str">
        <f t="shared" ca="1" si="33"/>
        <v>NA</v>
      </c>
      <c r="S71" s="49" t="str">
        <f t="shared" ca="1" si="34"/>
        <v>NA</v>
      </c>
      <c r="T71" s="49" t="str">
        <f t="shared" ca="1" si="35"/>
        <v>NA</v>
      </c>
      <c r="U71" s="24">
        <f ca="1">OFFSET(Picture!J70,Info!$G$7,Info!$H$7)</f>
        <v>0</v>
      </c>
    </row>
    <row r="72" spans="1:21" x14ac:dyDescent="0.2">
      <c r="A72" s="21">
        <f ca="1">OFFSET(Picture!B71,Info!$G$7,0)</f>
        <v>0</v>
      </c>
      <c r="B72" s="22">
        <f ca="1">OFFSET(Picture!C71,Info!$G$7,Info!$H$7)</f>
        <v>0</v>
      </c>
      <c r="C72" s="53" t="str">
        <f t="shared" ca="1" si="24"/>
        <v>NA</v>
      </c>
      <c r="D72" s="53" t="str">
        <f t="shared" ca="1" si="25"/>
        <v>NA</v>
      </c>
      <c r="E72" s="53" t="str">
        <f t="shared" ca="1" si="26"/>
        <v>NA</v>
      </c>
      <c r="F72" s="22">
        <f ca="1">OFFSET(Picture!D71,Info!$G$7,Info!$H$7)</f>
        <v>0</v>
      </c>
      <c r="G72" s="22">
        <f ca="1">OFFSET(Picture!E71,Info!$G$7,Info!$H$7)</f>
        <v>0</v>
      </c>
      <c r="H72" s="53" t="str">
        <f t="shared" ca="1" si="27"/>
        <v>NA</v>
      </c>
      <c r="I72" s="53" t="str">
        <f t="shared" ca="1" si="28"/>
        <v>NA</v>
      </c>
      <c r="J72" s="53" t="str">
        <f t="shared" ca="1" si="29"/>
        <v>NA</v>
      </c>
      <c r="K72" s="22">
        <f ca="1">OFFSET(Picture!F71,Info!$G$7,Info!$H$7)</f>
        <v>0</v>
      </c>
      <c r="L72" s="22">
        <f ca="1">OFFSET(Picture!G71,Info!$G$7,Info!$H$7)</f>
        <v>0</v>
      </c>
      <c r="M72" s="53" t="str">
        <f t="shared" ca="1" si="30"/>
        <v>NA</v>
      </c>
      <c r="N72" s="53" t="str">
        <f t="shared" ca="1" si="31"/>
        <v>NA</v>
      </c>
      <c r="O72" s="53" t="str">
        <f t="shared" ca="1" si="32"/>
        <v>NA</v>
      </c>
      <c r="P72" s="22">
        <f ca="1">OFFSET(Picture!H71,Info!$G$7,Info!$H$7)</f>
        <v>0</v>
      </c>
      <c r="Q72" s="22">
        <f ca="1">OFFSET(Picture!I71,Info!$G$7,Info!$H$7)</f>
        <v>0</v>
      </c>
      <c r="R72" s="53" t="str">
        <f t="shared" ca="1" si="33"/>
        <v>NA</v>
      </c>
      <c r="S72" s="53" t="str">
        <f t="shared" ca="1" si="34"/>
        <v>NA</v>
      </c>
      <c r="T72" s="53" t="str">
        <f t="shared" ca="1" si="35"/>
        <v>NA</v>
      </c>
      <c r="U72" s="22">
        <f ca="1">OFFSET(Picture!J71,Info!$G$7,Info!$H$7)</f>
        <v>0</v>
      </c>
    </row>
    <row r="73" spans="1:21" x14ac:dyDescent="0.2">
      <c r="A73" s="21">
        <f ca="1">OFFSET(Picture!B72,Info!$G$7,0)</f>
        <v>0</v>
      </c>
      <c r="B73" s="23">
        <f ca="1">OFFSET(Picture!C72,Info!$G$7,Info!$H$7)</f>
        <v>0</v>
      </c>
      <c r="C73" s="49" t="str">
        <f t="shared" ca="1" si="24"/>
        <v>NA</v>
      </c>
      <c r="D73" s="49" t="str">
        <f t="shared" ca="1" si="25"/>
        <v>NA</v>
      </c>
      <c r="E73" s="49" t="str">
        <f t="shared" ca="1" si="26"/>
        <v>NA</v>
      </c>
      <c r="F73" s="23">
        <f ca="1">OFFSET(Picture!D72,Info!$G$7,Info!$H$7)</f>
        <v>0</v>
      </c>
      <c r="G73" s="24">
        <f ca="1">OFFSET(Picture!E72,Info!$G$7,Info!$H$7)</f>
        <v>0</v>
      </c>
      <c r="H73" s="49" t="str">
        <f t="shared" ca="1" si="27"/>
        <v>NA</v>
      </c>
      <c r="I73" s="49" t="str">
        <f t="shared" ca="1" si="28"/>
        <v>NA</v>
      </c>
      <c r="J73" s="49" t="str">
        <f t="shared" ca="1" si="29"/>
        <v>NA</v>
      </c>
      <c r="K73" s="24">
        <f ca="1">OFFSET(Picture!F72,Info!$G$7,Info!$H$7)</f>
        <v>0</v>
      </c>
      <c r="L73" s="24">
        <f ca="1">OFFSET(Picture!G72,Info!$G$7,Info!$H$7)</f>
        <v>0</v>
      </c>
      <c r="M73" s="49" t="str">
        <f t="shared" ca="1" si="30"/>
        <v>NA</v>
      </c>
      <c r="N73" s="49" t="str">
        <f t="shared" ca="1" si="31"/>
        <v>NA</v>
      </c>
      <c r="O73" s="49" t="str">
        <f t="shared" ca="1" si="32"/>
        <v>NA</v>
      </c>
      <c r="P73" s="24">
        <f ca="1">OFFSET(Picture!H72,Info!$G$7,Info!$H$7)</f>
        <v>0</v>
      </c>
      <c r="Q73" s="24">
        <f ca="1">OFFSET(Picture!I72,Info!$G$7,Info!$H$7)</f>
        <v>0</v>
      </c>
      <c r="R73" s="49" t="str">
        <f t="shared" ca="1" si="33"/>
        <v>NA</v>
      </c>
      <c r="S73" s="49" t="str">
        <f t="shared" ca="1" si="34"/>
        <v>NA</v>
      </c>
      <c r="T73" s="49" t="str">
        <f t="shared" ca="1" si="35"/>
        <v>NA</v>
      </c>
      <c r="U73" s="24">
        <f ca="1">OFFSET(Picture!J72,Info!$G$7,Info!$H$7)</f>
        <v>0</v>
      </c>
    </row>
    <row r="74" spans="1:21" x14ac:dyDescent="0.2">
      <c r="A74" s="21">
        <f ca="1">OFFSET(Picture!B73,Info!$G$7,0)</f>
        <v>0</v>
      </c>
      <c r="B74" s="22">
        <f ca="1">OFFSET(Picture!C73,Info!$G$7,Info!$H$7)</f>
        <v>0</v>
      </c>
      <c r="C74" s="53" t="str">
        <f t="shared" ca="1" si="24"/>
        <v>NA</v>
      </c>
      <c r="D74" s="53" t="str">
        <f t="shared" ca="1" si="25"/>
        <v>NA</v>
      </c>
      <c r="E74" s="53" t="str">
        <f t="shared" ca="1" si="26"/>
        <v>NA</v>
      </c>
      <c r="F74" s="22">
        <f ca="1">OFFSET(Picture!D73,Info!$G$7,Info!$H$7)</f>
        <v>0</v>
      </c>
      <c r="G74" s="22">
        <f ca="1">OFFSET(Picture!E73,Info!$G$7,Info!$H$7)</f>
        <v>0</v>
      </c>
      <c r="H74" s="53" t="str">
        <f t="shared" ca="1" si="27"/>
        <v>NA</v>
      </c>
      <c r="I74" s="53" t="str">
        <f t="shared" ca="1" si="28"/>
        <v>NA</v>
      </c>
      <c r="J74" s="53" t="str">
        <f t="shared" ca="1" si="29"/>
        <v>NA</v>
      </c>
      <c r="K74" s="22">
        <f ca="1">OFFSET(Picture!F73,Info!$G$7,Info!$H$7)</f>
        <v>0</v>
      </c>
      <c r="L74" s="22">
        <f ca="1">OFFSET(Picture!G73,Info!$G$7,Info!$H$7)</f>
        <v>0</v>
      </c>
      <c r="M74" s="53" t="str">
        <f t="shared" ca="1" si="30"/>
        <v>NA</v>
      </c>
      <c r="N74" s="53" t="str">
        <f t="shared" ca="1" si="31"/>
        <v>NA</v>
      </c>
      <c r="O74" s="53" t="str">
        <f t="shared" ca="1" si="32"/>
        <v>NA</v>
      </c>
      <c r="P74" s="22">
        <f ca="1">OFFSET(Picture!H73,Info!$G$7,Info!$H$7)</f>
        <v>0</v>
      </c>
      <c r="Q74" s="22">
        <f ca="1">OFFSET(Picture!I73,Info!$G$7,Info!$H$7)</f>
        <v>0</v>
      </c>
      <c r="R74" s="53" t="str">
        <f t="shared" ca="1" si="33"/>
        <v>NA</v>
      </c>
      <c r="S74" s="53" t="str">
        <f t="shared" ca="1" si="34"/>
        <v>NA</v>
      </c>
      <c r="T74" s="53" t="str">
        <f t="shared" ca="1" si="35"/>
        <v>NA</v>
      </c>
      <c r="U74" s="22">
        <f ca="1">OFFSET(Picture!J73,Info!$G$7,Info!$H$7)</f>
        <v>0</v>
      </c>
    </row>
    <row r="75" spans="1:21" x14ac:dyDescent="0.2">
      <c r="A75" s="21">
        <f ca="1">OFFSET(Picture!B74,Info!$G$7,0)</f>
        <v>0</v>
      </c>
      <c r="B75" s="23">
        <f ca="1">OFFSET(Picture!C74,Info!$G$7,Info!$H$7)</f>
        <v>0</v>
      </c>
      <c r="C75" s="49" t="str">
        <f t="shared" ca="1" si="24"/>
        <v>NA</v>
      </c>
      <c r="D75" s="49" t="str">
        <f t="shared" ca="1" si="25"/>
        <v>NA</v>
      </c>
      <c r="E75" s="49" t="str">
        <f t="shared" ca="1" si="26"/>
        <v>NA</v>
      </c>
      <c r="F75" s="23">
        <f ca="1">OFFSET(Picture!D74,Info!$G$7,Info!$H$7)</f>
        <v>0</v>
      </c>
      <c r="G75" s="24">
        <f ca="1">OFFSET(Picture!E74,Info!$G$7,Info!$H$7)</f>
        <v>0</v>
      </c>
      <c r="H75" s="49" t="str">
        <f t="shared" ca="1" si="27"/>
        <v>NA</v>
      </c>
      <c r="I75" s="49" t="str">
        <f t="shared" ca="1" si="28"/>
        <v>NA</v>
      </c>
      <c r="J75" s="49" t="str">
        <f t="shared" ca="1" si="29"/>
        <v>NA</v>
      </c>
      <c r="K75" s="24">
        <f ca="1">OFFSET(Picture!F74,Info!$G$7,Info!$H$7)</f>
        <v>0</v>
      </c>
      <c r="L75" s="24">
        <f ca="1">OFFSET(Picture!G74,Info!$G$7,Info!$H$7)</f>
        <v>0</v>
      </c>
      <c r="M75" s="49" t="str">
        <f t="shared" ca="1" si="30"/>
        <v>NA</v>
      </c>
      <c r="N75" s="49" t="str">
        <f t="shared" ca="1" si="31"/>
        <v>NA</v>
      </c>
      <c r="O75" s="49" t="str">
        <f t="shared" ca="1" si="32"/>
        <v>NA</v>
      </c>
      <c r="P75" s="24">
        <f ca="1">OFFSET(Picture!H74,Info!$G$7,Info!$H$7)</f>
        <v>0</v>
      </c>
      <c r="Q75" s="24">
        <f ca="1">OFFSET(Picture!I74,Info!$G$7,Info!$H$7)</f>
        <v>0</v>
      </c>
      <c r="R75" s="49" t="str">
        <f t="shared" ca="1" si="33"/>
        <v>NA</v>
      </c>
      <c r="S75" s="49" t="str">
        <f t="shared" ca="1" si="34"/>
        <v>NA</v>
      </c>
      <c r="T75" s="49" t="str">
        <f t="shared" ca="1" si="35"/>
        <v>NA</v>
      </c>
      <c r="U75" s="24">
        <f ca="1">OFFSET(Picture!J74,Info!$G$7,Info!$H$7)</f>
        <v>0</v>
      </c>
    </row>
    <row r="76" spans="1:21" x14ac:dyDescent="0.2">
      <c r="A76" s="21">
        <f ca="1">OFFSET(Picture!B75,Info!$G$7,0)</f>
        <v>0</v>
      </c>
      <c r="B76" s="22">
        <f ca="1">OFFSET(Picture!C75,Info!$G$7,Info!$H$7)</f>
        <v>0</v>
      </c>
      <c r="C76" s="53" t="str">
        <f t="shared" ca="1" si="24"/>
        <v>NA</v>
      </c>
      <c r="D76" s="53" t="str">
        <f t="shared" ca="1" si="25"/>
        <v>NA</v>
      </c>
      <c r="E76" s="53" t="str">
        <f t="shared" ca="1" si="26"/>
        <v>NA</v>
      </c>
      <c r="F76" s="22">
        <f ca="1">OFFSET(Picture!D75,Info!$G$7,Info!$H$7)</f>
        <v>0</v>
      </c>
      <c r="G76" s="22">
        <f ca="1">OFFSET(Picture!E75,Info!$G$7,Info!$H$7)</f>
        <v>0</v>
      </c>
      <c r="H76" s="53" t="str">
        <f t="shared" ca="1" si="27"/>
        <v>NA</v>
      </c>
      <c r="I76" s="53" t="str">
        <f t="shared" ca="1" si="28"/>
        <v>NA</v>
      </c>
      <c r="J76" s="53" t="str">
        <f t="shared" ca="1" si="29"/>
        <v>NA</v>
      </c>
      <c r="K76" s="22">
        <f ca="1">OFFSET(Picture!F75,Info!$G$7,Info!$H$7)</f>
        <v>0</v>
      </c>
      <c r="L76" s="22">
        <f ca="1">OFFSET(Picture!G75,Info!$G$7,Info!$H$7)</f>
        <v>0</v>
      </c>
      <c r="M76" s="53" t="str">
        <f t="shared" ca="1" si="30"/>
        <v>NA</v>
      </c>
      <c r="N76" s="53" t="str">
        <f t="shared" ca="1" si="31"/>
        <v>NA</v>
      </c>
      <c r="O76" s="53" t="str">
        <f t="shared" ca="1" si="32"/>
        <v>NA</v>
      </c>
      <c r="P76" s="22">
        <f ca="1">OFFSET(Picture!H75,Info!$G$7,Info!$H$7)</f>
        <v>0</v>
      </c>
      <c r="Q76" s="22">
        <f ca="1">OFFSET(Picture!I75,Info!$G$7,Info!$H$7)</f>
        <v>0</v>
      </c>
      <c r="R76" s="53" t="str">
        <f t="shared" ca="1" si="33"/>
        <v>NA</v>
      </c>
      <c r="S76" s="53" t="str">
        <f t="shared" ca="1" si="34"/>
        <v>NA</v>
      </c>
      <c r="T76" s="53" t="str">
        <f t="shared" ca="1" si="35"/>
        <v>NA</v>
      </c>
      <c r="U76" s="22">
        <f ca="1">OFFSET(Picture!J75,Info!$G$7,Info!$H$7)</f>
        <v>0</v>
      </c>
    </row>
    <row r="77" spans="1:21" x14ac:dyDescent="0.2">
      <c r="A77" s="21">
        <f ca="1">OFFSET(Picture!B76,Info!$G$7,0)</f>
        <v>0</v>
      </c>
      <c r="B77" s="23">
        <f ca="1">OFFSET(Picture!C76,Info!$G$7,Info!$H$7)</f>
        <v>0</v>
      </c>
      <c r="C77" s="49" t="str">
        <f t="shared" ca="1" si="24"/>
        <v>NA</v>
      </c>
      <c r="D77" s="49" t="str">
        <f t="shared" ca="1" si="25"/>
        <v>NA</v>
      </c>
      <c r="E77" s="49" t="str">
        <f t="shared" ca="1" si="26"/>
        <v>NA</v>
      </c>
      <c r="F77" s="23">
        <f ca="1">OFFSET(Picture!D76,Info!$G$7,Info!$H$7)</f>
        <v>0</v>
      </c>
      <c r="G77" s="24">
        <f ca="1">OFFSET(Picture!E76,Info!$G$7,Info!$H$7)</f>
        <v>0</v>
      </c>
      <c r="H77" s="49" t="str">
        <f t="shared" ca="1" si="27"/>
        <v>NA</v>
      </c>
      <c r="I77" s="49" t="str">
        <f t="shared" ca="1" si="28"/>
        <v>NA</v>
      </c>
      <c r="J77" s="49" t="str">
        <f t="shared" ca="1" si="29"/>
        <v>NA</v>
      </c>
      <c r="K77" s="24">
        <f ca="1">OFFSET(Picture!F76,Info!$G$7,Info!$H$7)</f>
        <v>0</v>
      </c>
      <c r="L77" s="24">
        <f ca="1">OFFSET(Picture!G76,Info!$G$7,Info!$H$7)</f>
        <v>0</v>
      </c>
      <c r="M77" s="49" t="str">
        <f t="shared" ca="1" si="30"/>
        <v>NA</v>
      </c>
      <c r="N77" s="49" t="str">
        <f t="shared" ca="1" si="31"/>
        <v>NA</v>
      </c>
      <c r="O77" s="49" t="str">
        <f t="shared" ca="1" si="32"/>
        <v>NA</v>
      </c>
      <c r="P77" s="24">
        <f ca="1">OFFSET(Picture!H76,Info!$G$7,Info!$H$7)</f>
        <v>0</v>
      </c>
      <c r="Q77" s="24">
        <f ca="1">OFFSET(Picture!I76,Info!$G$7,Info!$H$7)</f>
        <v>0</v>
      </c>
      <c r="R77" s="49" t="str">
        <f t="shared" ca="1" si="33"/>
        <v>NA</v>
      </c>
      <c r="S77" s="49" t="str">
        <f t="shared" ca="1" si="34"/>
        <v>NA</v>
      </c>
      <c r="T77" s="49" t="str">
        <f t="shared" ca="1" si="35"/>
        <v>NA</v>
      </c>
      <c r="U77" s="24">
        <f ca="1">OFFSET(Picture!J76,Info!$G$7,Info!$H$7)</f>
        <v>0</v>
      </c>
    </row>
    <row r="78" spans="1:21" x14ac:dyDescent="0.2">
      <c r="A78" s="21">
        <f ca="1">OFFSET(Picture!B77,Info!$G$7,0)</f>
        <v>0</v>
      </c>
      <c r="B78" s="22">
        <f ca="1">OFFSET(Picture!C77,Info!$G$7,Info!$H$7)</f>
        <v>0</v>
      </c>
      <c r="C78" s="53" t="str">
        <f t="shared" ca="1" si="24"/>
        <v>NA</v>
      </c>
      <c r="D78" s="53" t="str">
        <f t="shared" ca="1" si="25"/>
        <v>NA</v>
      </c>
      <c r="E78" s="53" t="str">
        <f t="shared" ca="1" si="26"/>
        <v>NA</v>
      </c>
      <c r="F78" s="22">
        <f ca="1">OFFSET(Picture!D77,Info!$G$7,Info!$H$7)</f>
        <v>0</v>
      </c>
      <c r="G78" s="22">
        <f ca="1">OFFSET(Picture!E77,Info!$G$7,Info!$H$7)</f>
        <v>0</v>
      </c>
      <c r="H78" s="53" t="str">
        <f t="shared" ca="1" si="27"/>
        <v>NA</v>
      </c>
      <c r="I78" s="53" t="str">
        <f t="shared" ca="1" si="28"/>
        <v>NA</v>
      </c>
      <c r="J78" s="53" t="str">
        <f t="shared" ca="1" si="29"/>
        <v>NA</v>
      </c>
      <c r="K78" s="22">
        <f ca="1">OFFSET(Picture!F77,Info!$G$7,Info!$H$7)</f>
        <v>0</v>
      </c>
      <c r="L78" s="22">
        <f ca="1">OFFSET(Picture!G77,Info!$G$7,Info!$H$7)</f>
        <v>0</v>
      </c>
      <c r="M78" s="53" t="str">
        <f t="shared" ca="1" si="30"/>
        <v>NA</v>
      </c>
      <c r="N78" s="53" t="str">
        <f t="shared" ca="1" si="31"/>
        <v>NA</v>
      </c>
      <c r="O78" s="53" t="str">
        <f t="shared" ca="1" si="32"/>
        <v>NA</v>
      </c>
      <c r="P78" s="22">
        <f ca="1">OFFSET(Picture!H77,Info!$G$7,Info!$H$7)</f>
        <v>0</v>
      </c>
      <c r="Q78" s="22">
        <f ca="1">OFFSET(Picture!I77,Info!$G$7,Info!$H$7)</f>
        <v>0</v>
      </c>
      <c r="R78" s="53" t="str">
        <f t="shared" ca="1" si="33"/>
        <v>NA</v>
      </c>
      <c r="S78" s="53" t="str">
        <f t="shared" ca="1" si="34"/>
        <v>NA</v>
      </c>
      <c r="T78" s="53" t="str">
        <f t="shared" ca="1" si="35"/>
        <v>NA</v>
      </c>
      <c r="U78" s="22">
        <f ca="1">OFFSET(Picture!J77,Info!$G$7,Info!$H$7)</f>
        <v>0</v>
      </c>
    </row>
    <row r="79" spans="1:21" x14ac:dyDescent="0.2">
      <c r="A79" s="21">
        <f ca="1">OFFSET(Picture!B78,Info!$G$7,0)</f>
        <v>0</v>
      </c>
      <c r="B79" s="23">
        <f ca="1">OFFSET(Picture!C78,Info!$G$7,Info!$H$7)</f>
        <v>0</v>
      </c>
      <c r="C79" s="49" t="str">
        <f t="shared" ca="1" si="24"/>
        <v>NA</v>
      </c>
      <c r="D79" s="49" t="str">
        <f t="shared" ca="1" si="25"/>
        <v>NA</v>
      </c>
      <c r="E79" s="49" t="str">
        <f t="shared" ca="1" si="26"/>
        <v>NA</v>
      </c>
      <c r="F79" s="23">
        <f ca="1">OFFSET(Picture!D78,Info!$G$7,Info!$H$7)</f>
        <v>0</v>
      </c>
      <c r="G79" s="24">
        <f ca="1">OFFSET(Picture!E78,Info!$G$7,Info!$H$7)</f>
        <v>0</v>
      </c>
      <c r="H79" s="49" t="str">
        <f t="shared" ca="1" si="27"/>
        <v>NA</v>
      </c>
      <c r="I79" s="49" t="str">
        <f t="shared" ca="1" si="28"/>
        <v>NA</v>
      </c>
      <c r="J79" s="49" t="str">
        <f t="shared" ca="1" si="29"/>
        <v>NA</v>
      </c>
      <c r="K79" s="24">
        <f ca="1">OFFSET(Picture!F78,Info!$G$7,Info!$H$7)</f>
        <v>0</v>
      </c>
      <c r="L79" s="24">
        <f ca="1">OFFSET(Picture!G78,Info!$G$7,Info!$H$7)</f>
        <v>0</v>
      </c>
      <c r="M79" s="49" t="str">
        <f t="shared" ca="1" si="30"/>
        <v>NA</v>
      </c>
      <c r="N79" s="49" t="str">
        <f t="shared" ca="1" si="31"/>
        <v>NA</v>
      </c>
      <c r="O79" s="49" t="str">
        <f t="shared" ca="1" si="32"/>
        <v>NA</v>
      </c>
      <c r="P79" s="24">
        <f ca="1">OFFSET(Picture!H78,Info!$G$7,Info!$H$7)</f>
        <v>0</v>
      </c>
      <c r="Q79" s="24">
        <f ca="1">OFFSET(Picture!I78,Info!$G$7,Info!$H$7)</f>
        <v>0</v>
      </c>
      <c r="R79" s="49" t="str">
        <f t="shared" ca="1" si="33"/>
        <v>NA</v>
      </c>
      <c r="S79" s="49" t="str">
        <f t="shared" ca="1" si="34"/>
        <v>NA</v>
      </c>
      <c r="T79" s="49" t="str">
        <f t="shared" ca="1" si="35"/>
        <v>NA</v>
      </c>
      <c r="U79" s="24">
        <f ca="1">OFFSET(Picture!J78,Info!$G$7,Info!$H$7)</f>
        <v>0</v>
      </c>
    </row>
    <row r="80" spans="1:21" x14ac:dyDescent="0.2">
      <c r="A80" s="21">
        <f ca="1">OFFSET(Picture!B79,Info!$G$7,0)</f>
        <v>0</v>
      </c>
      <c r="B80" s="22">
        <f ca="1">OFFSET(Picture!C79,Info!$G$7,Info!$H$7)</f>
        <v>0</v>
      </c>
      <c r="C80" s="53" t="str">
        <f t="shared" ca="1" si="24"/>
        <v>NA</v>
      </c>
      <c r="D80" s="53" t="str">
        <f t="shared" ca="1" si="25"/>
        <v>NA</v>
      </c>
      <c r="E80" s="53" t="str">
        <f t="shared" ca="1" si="26"/>
        <v>NA</v>
      </c>
      <c r="F80" s="22">
        <f ca="1">OFFSET(Picture!D79,Info!$G$7,Info!$H$7)</f>
        <v>0</v>
      </c>
      <c r="G80" s="22">
        <f ca="1">OFFSET(Picture!E79,Info!$G$7,Info!$H$7)</f>
        <v>0</v>
      </c>
      <c r="H80" s="53" t="str">
        <f t="shared" ca="1" si="27"/>
        <v>NA</v>
      </c>
      <c r="I80" s="53" t="str">
        <f t="shared" ca="1" si="28"/>
        <v>NA</v>
      </c>
      <c r="J80" s="53" t="str">
        <f t="shared" ca="1" si="29"/>
        <v>NA</v>
      </c>
      <c r="K80" s="22">
        <f ca="1">OFFSET(Picture!F79,Info!$G$7,Info!$H$7)</f>
        <v>0</v>
      </c>
      <c r="L80" s="22">
        <f ca="1">OFFSET(Picture!G79,Info!$G$7,Info!$H$7)</f>
        <v>0</v>
      </c>
      <c r="M80" s="53" t="str">
        <f t="shared" ca="1" si="30"/>
        <v>NA</v>
      </c>
      <c r="N80" s="53" t="str">
        <f t="shared" ca="1" si="31"/>
        <v>NA</v>
      </c>
      <c r="O80" s="53" t="str">
        <f t="shared" ca="1" si="32"/>
        <v>NA</v>
      </c>
      <c r="P80" s="22">
        <f ca="1">OFFSET(Picture!H79,Info!$G$7,Info!$H$7)</f>
        <v>0</v>
      </c>
      <c r="Q80" s="22">
        <f ca="1">OFFSET(Picture!I79,Info!$G$7,Info!$H$7)</f>
        <v>0</v>
      </c>
      <c r="R80" s="53" t="str">
        <f t="shared" ca="1" si="33"/>
        <v>NA</v>
      </c>
      <c r="S80" s="53" t="str">
        <f t="shared" ca="1" si="34"/>
        <v>NA</v>
      </c>
      <c r="T80" s="53" t="str">
        <f t="shared" ca="1" si="35"/>
        <v>NA</v>
      </c>
      <c r="U80" s="22">
        <f ca="1">OFFSET(Picture!J79,Info!$G$7,Info!$H$7)</f>
        <v>0</v>
      </c>
    </row>
    <row r="81" spans="1:21" x14ac:dyDescent="0.2">
      <c r="A81" s="21">
        <f ca="1">OFFSET(Picture!B80,Info!$G$7,0)</f>
        <v>0</v>
      </c>
      <c r="B81" s="23">
        <f ca="1">OFFSET(Picture!C80,Info!$G$7,Info!$H$7)</f>
        <v>0</v>
      </c>
      <c r="C81" s="49" t="str">
        <f t="shared" ca="1" si="24"/>
        <v>NA</v>
      </c>
      <c r="D81" s="49" t="str">
        <f t="shared" ca="1" si="25"/>
        <v>NA</v>
      </c>
      <c r="E81" s="49" t="str">
        <f t="shared" ca="1" si="26"/>
        <v>NA</v>
      </c>
      <c r="F81" s="23">
        <f ca="1">OFFSET(Picture!D80,Info!$G$7,Info!$H$7)</f>
        <v>0</v>
      </c>
      <c r="G81" s="24">
        <f ca="1">OFFSET(Picture!E80,Info!$G$7,Info!$H$7)</f>
        <v>0</v>
      </c>
      <c r="H81" s="49" t="str">
        <f t="shared" ca="1" si="27"/>
        <v>NA</v>
      </c>
      <c r="I81" s="49" t="str">
        <f t="shared" ca="1" si="28"/>
        <v>NA</v>
      </c>
      <c r="J81" s="49" t="str">
        <f t="shared" ca="1" si="29"/>
        <v>NA</v>
      </c>
      <c r="K81" s="24">
        <f ca="1">OFFSET(Picture!F80,Info!$G$7,Info!$H$7)</f>
        <v>0</v>
      </c>
      <c r="L81" s="24">
        <f ca="1">OFFSET(Picture!G80,Info!$G$7,Info!$H$7)</f>
        <v>0</v>
      </c>
      <c r="M81" s="49" t="str">
        <f t="shared" ca="1" si="30"/>
        <v>NA</v>
      </c>
      <c r="N81" s="49" t="str">
        <f t="shared" ca="1" si="31"/>
        <v>NA</v>
      </c>
      <c r="O81" s="49" t="str">
        <f t="shared" ca="1" si="32"/>
        <v>NA</v>
      </c>
      <c r="P81" s="24">
        <f ca="1">OFFSET(Picture!H80,Info!$G$7,Info!$H$7)</f>
        <v>0</v>
      </c>
      <c r="Q81" s="24">
        <f ca="1">OFFSET(Picture!I80,Info!$G$7,Info!$H$7)</f>
        <v>0</v>
      </c>
      <c r="R81" s="49" t="str">
        <f t="shared" ca="1" si="33"/>
        <v>NA</v>
      </c>
      <c r="S81" s="49" t="str">
        <f t="shared" ca="1" si="34"/>
        <v>NA</v>
      </c>
      <c r="T81" s="49" t="str">
        <f t="shared" ca="1" si="35"/>
        <v>NA</v>
      </c>
      <c r="U81" s="24">
        <f ca="1">OFFSET(Picture!J80,Info!$G$7,Info!$H$7)</f>
        <v>0</v>
      </c>
    </row>
    <row r="82" spans="1:21" x14ac:dyDescent="0.2">
      <c r="A82" s="21">
        <f ca="1">OFFSET(Picture!B81,Info!$G$7,0)</f>
        <v>0</v>
      </c>
      <c r="B82" s="22">
        <f ca="1">OFFSET(Picture!C81,Info!$G$7,Info!$H$7)</f>
        <v>0</v>
      </c>
      <c r="C82" s="53" t="str">
        <f t="shared" ca="1" si="24"/>
        <v>NA</v>
      </c>
      <c r="D82" s="53" t="str">
        <f t="shared" ca="1" si="25"/>
        <v>NA</v>
      </c>
      <c r="E82" s="53" t="str">
        <f t="shared" ca="1" si="26"/>
        <v>NA</v>
      </c>
      <c r="F82" s="22">
        <f ca="1">OFFSET(Picture!D81,Info!$G$7,Info!$H$7)</f>
        <v>0</v>
      </c>
      <c r="G82" s="22">
        <f ca="1">OFFSET(Picture!E81,Info!$G$7,Info!$H$7)</f>
        <v>0</v>
      </c>
      <c r="H82" s="53" t="str">
        <f t="shared" ca="1" si="27"/>
        <v>NA</v>
      </c>
      <c r="I82" s="53" t="str">
        <f t="shared" ca="1" si="28"/>
        <v>NA</v>
      </c>
      <c r="J82" s="53" t="str">
        <f t="shared" ca="1" si="29"/>
        <v>NA</v>
      </c>
      <c r="K82" s="22">
        <f ca="1">OFFSET(Picture!F81,Info!$G$7,Info!$H$7)</f>
        <v>0</v>
      </c>
      <c r="L82" s="22">
        <f ca="1">OFFSET(Picture!G81,Info!$G$7,Info!$H$7)</f>
        <v>0</v>
      </c>
      <c r="M82" s="53" t="str">
        <f t="shared" ca="1" si="30"/>
        <v>NA</v>
      </c>
      <c r="N82" s="53" t="str">
        <f t="shared" ca="1" si="31"/>
        <v>NA</v>
      </c>
      <c r="O82" s="53" t="str">
        <f t="shared" ca="1" si="32"/>
        <v>NA</v>
      </c>
      <c r="P82" s="22">
        <f ca="1">OFFSET(Picture!H81,Info!$G$7,Info!$H$7)</f>
        <v>0</v>
      </c>
      <c r="Q82" s="22">
        <f ca="1">OFFSET(Picture!I81,Info!$G$7,Info!$H$7)</f>
        <v>0</v>
      </c>
      <c r="R82" s="53" t="str">
        <f t="shared" ca="1" si="33"/>
        <v>NA</v>
      </c>
      <c r="S82" s="53" t="str">
        <f t="shared" ca="1" si="34"/>
        <v>NA</v>
      </c>
      <c r="T82" s="53" t="str">
        <f t="shared" ca="1" si="35"/>
        <v>NA</v>
      </c>
      <c r="U82" s="22">
        <f ca="1">OFFSET(Picture!J81,Info!$G$7,Info!$H$7)</f>
        <v>0</v>
      </c>
    </row>
    <row r="83" spans="1:21" x14ac:dyDescent="0.2">
      <c r="A83" s="21">
        <f ca="1">OFFSET(Picture!B82,Info!$G$7,0)</f>
        <v>0</v>
      </c>
      <c r="B83" s="23">
        <f ca="1">OFFSET(Picture!C82,Info!$G$7,Info!$H$7)</f>
        <v>0</v>
      </c>
      <c r="C83" s="49" t="str">
        <f t="shared" ca="1" si="24"/>
        <v>NA</v>
      </c>
      <c r="D83" s="49" t="str">
        <f t="shared" ca="1" si="25"/>
        <v>NA</v>
      </c>
      <c r="E83" s="49" t="str">
        <f t="shared" ca="1" si="26"/>
        <v>NA</v>
      </c>
      <c r="F83" s="23">
        <f ca="1">OFFSET(Picture!D82,Info!$G$7,Info!$H$7)</f>
        <v>0</v>
      </c>
      <c r="G83" s="24">
        <f ca="1">OFFSET(Picture!E82,Info!$G$7,Info!$H$7)</f>
        <v>0</v>
      </c>
      <c r="H83" s="49" t="str">
        <f t="shared" ca="1" si="27"/>
        <v>NA</v>
      </c>
      <c r="I83" s="49" t="str">
        <f t="shared" ca="1" si="28"/>
        <v>NA</v>
      </c>
      <c r="J83" s="49" t="str">
        <f t="shared" ca="1" si="29"/>
        <v>NA</v>
      </c>
      <c r="K83" s="24">
        <f ca="1">OFFSET(Picture!F82,Info!$G$7,Info!$H$7)</f>
        <v>0</v>
      </c>
      <c r="L83" s="24">
        <f ca="1">OFFSET(Picture!G82,Info!$G$7,Info!$H$7)</f>
        <v>0</v>
      </c>
      <c r="M83" s="49" t="str">
        <f t="shared" ca="1" si="30"/>
        <v>NA</v>
      </c>
      <c r="N83" s="49" t="str">
        <f t="shared" ca="1" si="31"/>
        <v>NA</v>
      </c>
      <c r="O83" s="49" t="str">
        <f t="shared" ca="1" si="32"/>
        <v>NA</v>
      </c>
      <c r="P83" s="24">
        <f ca="1">OFFSET(Picture!H82,Info!$G$7,Info!$H$7)</f>
        <v>0</v>
      </c>
      <c r="Q83" s="24">
        <f ca="1">OFFSET(Picture!I82,Info!$G$7,Info!$H$7)</f>
        <v>0</v>
      </c>
      <c r="R83" s="49" t="str">
        <f t="shared" ca="1" si="33"/>
        <v>NA</v>
      </c>
      <c r="S83" s="49" t="str">
        <f t="shared" ca="1" si="34"/>
        <v>NA</v>
      </c>
      <c r="T83" s="49" t="str">
        <f t="shared" ca="1" si="35"/>
        <v>NA</v>
      </c>
      <c r="U83" s="24">
        <f ca="1">OFFSET(Picture!J82,Info!$G$7,Info!$H$7)</f>
        <v>0</v>
      </c>
    </row>
    <row r="84" spans="1:21" x14ac:dyDescent="0.2">
      <c r="A84" s="21">
        <f ca="1">OFFSET(Picture!B83,Info!$G$7,0)</f>
        <v>0</v>
      </c>
      <c r="B84" s="22">
        <f ca="1">OFFSET(Picture!C83,Info!$G$7,Info!$H$7)</f>
        <v>0</v>
      </c>
      <c r="C84" s="53" t="str">
        <f t="shared" ca="1" si="24"/>
        <v>NA</v>
      </c>
      <c r="D84" s="53" t="str">
        <f t="shared" ca="1" si="25"/>
        <v>NA</v>
      </c>
      <c r="E84" s="53" t="str">
        <f t="shared" ca="1" si="26"/>
        <v>NA</v>
      </c>
      <c r="F84" s="22">
        <f ca="1">OFFSET(Picture!D83,Info!$G$7,Info!$H$7)</f>
        <v>0</v>
      </c>
      <c r="G84" s="22">
        <f ca="1">OFFSET(Picture!E83,Info!$G$7,Info!$H$7)</f>
        <v>0</v>
      </c>
      <c r="H84" s="53" t="str">
        <f t="shared" ca="1" si="27"/>
        <v>NA</v>
      </c>
      <c r="I84" s="53" t="str">
        <f t="shared" ca="1" si="28"/>
        <v>NA</v>
      </c>
      <c r="J84" s="53" t="str">
        <f t="shared" ca="1" si="29"/>
        <v>NA</v>
      </c>
      <c r="K84" s="22">
        <f ca="1">OFFSET(Picture!F83,Info!$G$7,Info!$H$7)</f>
        <v>0</v>
      </c>
      <c r="L84" s="22">
        <f ca="1">OFFSET(Picture!G83,Info!$G$7,Info!$H$7)</f>
        <v>0</v>
      </c>
      <c r="M84" s="53" t="str">
        <f t="shared" ca="1" si="30"/>
        <v>NA</v>
      </c>
      <c r="N84" s="53" t="str">
        <f t="shared" ca="1" si="31"/>
        <v>NA</v>
      </c>
      <c r="O84" s="53" t="str">
        <f t="shared" ca="1" si="32"/>
        <v>NA</v>
      </c>
      <c r="P84" s="22">
        <f ca="1">OFFSET(Picture!H83,Info!$G$7,Info!$H$7)</f>
        <v>0</v>
      </c>
      <c r="Q84" s="22">
        <f ca="1">OFFSET(Picture!I83,Info!$G$7,Info!$H$7)</f>
        <v>0</v>
      </c>
      <c r="R84" s="53" t="str">
        <f t="shared" ca="1" si="33"/>
        <v>NA</v>
      </c>
      <c r="S84" s="53" t="str">
        <f t="shared" ca="1" si="34"/>
        <v>NA</v>
      </c>
      <c r="T84" s="53" t="str">
        <f t="shared" ca="1" si="35"/>
        <v>NA</v>
      </c>
      <c r="U84" s="22">
        <f ca="1">OFFSET(Picture!J83,Info!$G$7,Info!$H$7)</f>
        <v>0</v>
      </c>
    </row>
    <row r="85" spans="1:21" x14ac:dyDescent="0.2">
      <c r="A85" s="21">
        <f ca="1">OFFSET(Picture!B84,Info!$G$7,0)</f>
        <v>0</v>
      </c>
      <c r="B85" s="23">
        <f ca="1">OFFSET(Picture!C84,Info!$G$7,Info!$H$7)</f>
        <v>0</v>
      </c>
      <c r="C85" s="49" t="str">
        <f t="shared" ca="1" si="24"/>
        <v>NA</v>
      </c>
      <c r="D85" s="49" t="str">
        <f t="shared" ca="1" si="25"/>
        <v>NA</v>
      </c>
      <c r="E85" s="49" t="str">
        <f t="shared" ca="1" si="26"/>
        <v>NA</v>
      </c>
      <c r="F85" s="23">
        <f ca="1">OFFSET(Picture!D84,Info!$G$7,Info!$H$7)</f>
        <v>0</v>
      </c>
      <c r="G85" s="24">
        <f ca="1">OFFSET(Picture!E84,Info!$G$7,Info!$H$7)</f>
        <v>0</v>
      </c>
      <c r="H85" s="49" t="str">
        <f t="shared" ca="1" si="27"/>
        <v>NA</v>
      </c>
      <c r="I85" s="49" t="str">
        <f t="shared" ca="1" si="28"/>
        <v>NA</v>
      </c>
      <c r="J85" s="49" t="str">
        <f t="shared" ca="1" si="29"/>
        <v>NA</v>
      </c>
      <c r="K85" s="24">
        <f ca="1">OFFSET(Picture!F84,Info!$G$7,Info!$H$7)</f>
        <v>0</v>
      </c>
      <c r="L85" s="24">
        <f ca="1">OFFSET(Picture!G84,Info!$G$7,Info!$H$7)</f>
        <v>0</v>
      </c>
      <c r="M85" s="49" t="str">
        <f t="shared" ca="1" si="30"/>
        <v>NA</v>
      </c>
      <c r="N85" s="49" t="str">
        <f t="shared" ca="1" si="31"/>
        <v>NA</v>
      </c>
      <c r="O85" s="49" t="str">
        <f t="shared" ca="1" si="32"/>
        <v>NA</v>
      </c>
      <c r="P85" s="24">
        <f ca="1">OFFSET(Picture!H84,Info!$G$7,Info!$H$7)</f>
        <v>0</v>
      </c>
      <c r="Q85" s="24">
        <f ca="1">OFFSET(Picture!I84,Info!$G$7,Info!$H$7)</f>
        <v>0</v>
      </c>
      <c r="R85" s="49" t="str">
        <f t="shared" ca="1" si="33"/>
        <v>NA</v>
      </c>
      <c r="S85" s="49" t="str">
        <f t="shared" ca="1" si="34"/>
        <v>NA</v>
      </c>
      <c r="T85" s="49" t="str">
        <f t="shared" ca="1" si="35"/>
        <v>NA</v>
      </c>
      <c r="U85" s="24">
        <f ca="1">OFFSET(Picture!J84,Info!$G$7,Info!$H$7)</f>
        <v>0</v>
      </c>
    </row>
    <row r="86" spans="1:21" x14ac:dyDescent="0.2">
      <c r="A86" s="21">
        <f ca="1">OFFSET(Picture!B85,Info!$G$7,0)</f>
        <v>0</v>
      </c>
      <c r="B86" s="22">
        <f ca="1">OFFSET(Picture!C85,Info!$G$7,Info!$H$7)</f>
        <v>0</v>
      </c>
      <c r="C86" s="53" t="str">
        <f t="shared" ca="1" si="24"/>
        <v>NA</v>
      </c>
      <c r="D86" s="53" t="str">
        <f t="shared" ca="1" si="25"/>
        <v>NA</v>
      </c>
      <c r="E86" s="53" t="str">
        <f t="shared" ca="1" si="26"/>
        <v>NA</v>
      </c>
      <c r="F86" s="22">
        <f ca="1">OFFSET(Picture!D85,Info!$G$7,Info!$H$7)</f>
        <v>0</v>
      </c>
      <c r="G86" s="22">
        <f ca="1">OFFSET(Picture!E85,Info!$G$7,Info!$H$7)</f>
        <v>0</v>
      </c>
      <c r="H86" s="53" t="str">
        <f t="shared" ca="1" si="27"/>
        <v>NA</v>
      </c>
      <c r="I86" s="53" t="str">
        <f t="shared" ca="1" si="28"/>
        <v>NA</v>
      </c>
      <c r="J86" s="53" t="str">
        <f t="shared" ca="1" si="29"/>
        <v>NA</v>
      </c>
      <c r="K86" s="22">
        <f ca="1">OFFSET(Picture!F85,Info!$G$7,Info!$H$7)</f>
        <v>0</v>
      </c>
      <c r="L86" s="22">
        <f ca="1">OFFSET(Picture!G85,Info!$G$7,Info!$H$7)</f>
        <v>0</v>
      </c>
      <c r="M86" s="53" t="str">
        <f t="shared" ca="1" si="30"/>
        <v>NA</v>
      </c>
      <c r="N86" s="53" t="str">
        <f t="shared" ca="1" si="31"/>
        <v>NA</v>
      </c>
      <c r="O86" s="53" t="str">
        <f t="shared" ca="1" si="32"/>
        <v>NA</v>
      </c>
      <c r="P86" s="22">
        <f ca="1">OFFSET(Picture!H85,Info!$G$7,Info!$H$7)</f>
        <v>0</v>
      </c>
      <c r="Q86" s="22">
        <f ca="1">OFFSET(Picture!I85,Info!$G$7,Info!$H$7)</f>
        <v>0</v>
      </c>
      <c r="R86" s="53" t="str">
        <f t="shared" ca="1" si="33"/>
        <v>NA</v>
      </c>
      <c r="S86" s="53" t="str">
        <f t="shared" ca="1" si="34"/>
        <v>NA</v>
      </c>
      <c r="T86" s="53" t="str">
        <f t="shared" ca="1" si="35"/>
        <v>NA</v>
      </c>
      <c r="U86" s="22">
        <f ca="1">OFFSET(Picture!J85,Info!$G$7,Info!$H$7)</f>
        <v>0</v>
      </c>
    </row>
    <row r="87" spans="1:21" x14ac:dyDescent="0.2">
      <c r="A87" s="21">
        <f ca="1">OFFSET(Picture!B86,Info!$G$7,0)</f>
        <v>0</v>
      </c>
      <c r="B87" s="23">
        <f ca="1">OFFSET(Picture!C86,Info!$G$7,Info!$H$7)</f>
        <v>0</v>
      </c>
      <c r="C87" s="49" t="str">
        <f t="shared" ca="1" si="24"/>
        <v>NA</v>
      </c>
      <c r="D87" s="49" t="str">
        <f t="shared" ca="1" si="25"/>
        <v>NA</v>
      </c>
      <c r="E87" s="49" t="str">
        <f t="shared" ca="1" si="26"/>
        <v>NA</v>
      </c>
      <c r="F87" s="23">
        <f ca="1">OFFSET(Picture!D86,Info!$G$7,Info!$H$7)</f>
        <v>0</v>
      </c>
      <c r="G87" s="24">
        <f ca="1">OFFSET(Picture!E86,Info!$G$7,Info!$H$7)</f>
        <v>0</v>
      </c>
      <c r="H87" s="49" t="str">
        <f t="shared" ca="1" si="27"/>
        <v>NA</v>
      </c>
      <c r="I87" s="49" t="str">
        <f t="shared" ca="1" si="28"/>
        <v>NA</v>
      </c>
      <c r="J87" s="49" t="str">
        <f t="shared" ca="1" si="29"/>
        <v>NA</v>
      </c>
      <c r="K87" s="24">
        <f ca="1">OFFSET(Picture!F86,Info!$G$7,Info!$H$7)</f>
        <v>0</v>
      </c>
      <c r="L87" s="24">
        <f ca="1">OFFSET(Picture!G86,Info!$G$7,Info!$H$7)</f>
        <v>0</v>
      </c>
      <c r="M87" s="49" t="str">
        <f t="shared" ca="1" si="30"/>
        <v>NA</v>
      </c>
      <c r="N87" s="49" t="str">
        <f t="shared" ca="1" si="31"/>
        <v>NA</v>
      </c>
      <c r="O87" s="49" t="str">
        <f t="shared" ca="1" si="32"/>
        <v>NA</v>
      </c>
      <c r="P87" s="24">
        <f ca="1">OFFSET(Picture!H86,Info!$G$7,Info!$H$7)</f>
        <v>0</v>
      </c>
      <c r="Q87" s="24">
        <f ca="1">OFFSET(Picture!I86,Info!$G$7,Info!$H$7)</f>
        <v>0</v>
      </c>
      <c r="R87" s="49" t="str">
        <f t="shared" ca="1" si="33"/>
        <v>NA</v>
      </c>
      <c r="S87" s="49" t="str">
        <f t="shared" ca="1" si="34"/>
        <v>NA</v>
      </c>
      <c r="T87" s="49" t="str">
        <f t="shared" ca="1" si="35"/>
        <v>NA</v>
      </c>
      <c r="U87" s="24">
        <f ca="1">OFFSET(Picture!J86,Info!$G$7,Info!$H$7)</f>
        <v>0</v>
      </c>
    </row>
    <row r="88" spans="1:21" x14ac:dyDescent="0.2">
      <c r="A88" s="21">
        <f ca="1">OFFSET(Picture!B87,Info!$G$7,0)</f>
        <v>0</v>
      </c>
      <c r="B88" s="22">
        <f ca="1">OFFSET(Picture!C87,Info!$G$7,Info!$H$7)</f>
        <v>0</v>
      </c>
      <c r="C88" s="53" t="str">
        <f t="shared" ca="1" si="24"/>
        <v>NA</v>
      </c>
      <c r="D88" s="53" t="str">
        <f t="shared" ca="1" si="25"/>
        <v>NA</v>
      </c>
      <c r="E88" s="53" t="str">
        <f t="shared" ca="1" si="26"/>
        <v>NA</v>
      </c>
      <c r="F88" s="22">
        <f ca="1">OFFSET(Picture!D87,Info!$G$7,Info!$H$7)</f>
        <v>0</v>
      </c>
      <c r="G88" s="22">
        <f ca="1">OFFSET(Picture!E87,Info!$G$7,Info!$H$7)</f>
        <v>0</v>
      </c>
      <c r="H88" s="53" t="str">
        <f t="shared" ca="1" si="27"/>
        <v>NA</v>
      </c>
      <c r="I88" s="53" t="str">
        <f t="shared" ca="1" si="28"/>
        <v>NA</v>
      </c>
      <c r="J88" s="53" t="str">
        <f t="shared" ca="1" si="29"/>
        <v>NA</v>
      </c>
      <c r="K88" s="22">
        <f ca="1">OFFSET(Picture!F87,Info!$G$7,Info!$H$7)</f>
        <v>0</v>
      </c>
      <c r="L88" s="22">
        <f ca="1">OFFSET(Picture!G87,Info!$G$7,Info!$H$7)</f>
        <v>0</v>
      </c>
      <c r="M88" s="53" t="str">
        <f t="shared" ca="1" si="30"/>
        <v>NA</v>
      </c>
      <c r="N88" s="53" t="str">
        <f t="shared" ca="1" si="31"/>
        <v>NA</v>
      </c>
      <c r="O88" s="53" t="str">
        <f t="shared" ca="1" si="32"/>
        <v>NA</v>
      </c>
      <c r="P88" s="22">
        <f ca="1">OFFSET(Picture!H87,Info!$G$7,Info!$H$7)</f>
        <v>0</v>
      </c>
      <c r="Q88" s="22">
        <f ca="1">OFFSET(Picture!I87,Info!$G$7,Info!$H$7)</f>
        <v>0</v>
      </c>
      <c r="R88" s="53" t="str">
        <f t="shared" ca="1" si="33"/>
        <v>NA</v>
      </c>
      <c r="S88" s="53" t="str">
        <f t="shared" ca="1" si="34"/>
        <v>NA</v>
      </c>
      <c r="T88" s="53" t="str">
        <f t="shared" ca="1" si="35"/>
        <v>NA</v>
      </c>
      <c r="U88" s="22">
        <f ca="1">OFFSET(Picture!J87,Info!$G$7,Info!$H$7)</f>
        <v>0</v>
      </c>
    </row>
    <row r="89" spans="1:21" x14ac:dyDescent="0.2">
      <c r="A89" s="21">
        <f ca="1">OFFSET(Picture!B88,Info!$G$7,0)</f>
        <v>0</v>
      </c>
      <c r="B89" s="23">
        <f ca="1">OFFSET(Picture!C88,Info!$G$7,Info!$H$7)</f>
        <v>0</v>
      </c>
      <c r="C89" s="49" t="str">
        <f t="shared" ca="1" si="24"/>
        <v>NA</v>
      </c>
      <c r="D89" s="49" t="str">
        <f t="shared" ca="1" si="25"/>
        <v>NA</v>
      </c>
      <c r="E89" s="49" t="str">
        <f t="shared" ca="1" si="26"/>
        <v>NA</v>
      </c>
      <c r="F89" s="23">
        <f ca="1">OFFSET(Picture!D88,Info!$G$7,Info!$H$7)</f>
        <v>0</v>
      </c>
      <c r="G89" s="24">
        <f ca="1">OFFSET(Picture!E88,Info!$G$7,Info!$H$7)</f>
        <v>0</v>
      </c>
      <c r="H89" s="49" t="str">
        <f t="shared" ca="1" si="27"/>
        <v>NA</v>
      </c>
      <c r="I89" s="49" t="str">
        <f t="shared" ca="1" si="28"/>
        <v>NA</v>
      </c>
      <c r="J89" s="49" t="str">
        <f t="shared" ca="1" si="29"/>
        <v>NA</v>
      </c>
      <c r="K89" s="24">
        <f ca="1">OFFSET(Picture!F88,Info!$G$7,Info!$H$7)</f>
        <v>0</v>
      </c>
      <c r="L89" s="24">
        <f ca="1">OFFSET(Picture!G88,Info!$G$7,Info!$H$7)</f>
        <v>0</v>
      </c>
      <c r="M89" s="49" t="str">
        <f t="shared" ca="1" si="30"/>
        <v>NA</v>
      </c>
      <c r="N89" s="49" t="str">
        <f t="shared" ca="1" si="31"/>
        <v>NA</v>
      </c>
      <c r="O89" s="49" t="str">
        <f t="shared" ca="1" si="32"/>
        <v>NA</v>
      </c>
      <c r="P89" s="24">
        <f ca="1">OFFSET(Picture!H88,Info!$G$7,Info!$H$7)</f>
        <v>0</v>
      </c>
      <c r="Q89" s="24">
        <f ca="1">OFFSET(Picture!I88,Info!$G$7,Info!$H$7)</f>
        <v>0</v>
      </c>
      <c r="R89" s="49" t="str">
        <f t="shared" ca="1" si="33"/>
        <v>NA</v>
      </c>
      <c r="S89" s="49" t="str">
        <f t="shared" ca="1" si="34"/>
        <v>NA</v>
      </c>
      <c r="T89" s="49" t="str">
        <f t="shared" ca="1" si="35"/>
        <v>NA</v>
      </c>
      <c r="U89" s="24">
        <f ca="1">OFFSET(Picture!J88,Info!$G$7,Info!$H$7)</f>
        <v>0</v>
      </c>
    </row>
    <row r="90" spans="1:21" x14ac:dyDescent="0.2">
      <c r="A90" s="21">
        <f ca="1">OFFSET(Picture!B89,Info!$G$7,0)</f>
        <v>0</v>
      </c>
      <c r="B90" s="22">
        <f ca="1">OFFSET(Picture!C89,Info!$G$7,Info!$H$7)</f>
        <v>0</v>
      </c>
      <c r="C90" s="53" t="str">
        <f t="shared" ca="1" si="24"/>
        <v>NA</v>
      </c>
      <c r="D90" s="53" t="str">
        <f t="shared" ca="1" si="25"/>
        <v>NA</v>
      </c>
      <c r="E90" s="53" t="str">
        <f t="shared" ca="1" si="26"/>
        <v>NA</v>
      </c>
      <c r="F90" s="22">
        <f ca="1">OFFSET(Picture!D89,Info!$G$7,Info!$H$7)</f>
        <v>0</v>
      </c>
      <c r="G90" s="22">
        <f ca="1">OFFSET(Picture!E89,Info!$G$7,Info!$H$7)</f>
        <v>0</v>
      </c>
      <c r="H90" s="53" t="str">
        <f t="shared" ca="1" si="27"/>
        <v>NA</v>
      </c>
      <c r="I90" s="53" t="str">
        <f t="shared" ca="1" si="28"/>
        <v>NA</v>
      </c>
      <c r="J90" s="53" t="str">
        <f t="shared" ca="1" si="29"/>
        <v>NA</v>
      </c>
      <c r="K90" s="22">
        <f ca="1">OFFSET(Picture!F89,Info!$G$7,Info!$H$7)</f>
        <v>0</v>
      </c>
      <c r="L90" s="22">
        <f ca="1">OFFSET(Picture!G89,Info!$G$7,Info!$H$7)</f>
        <v>0</v>
      </c>
      <c r="M90" s="53" t="str">
        <f t="shared" ca="1" si="30"/>
        <v>NA</v>
      </c>
      <c r="N90" s="53" t="str">
        <f t="shared" ca="1" si="31"/>
        <v>NA</v>
      </c>
      <c r="O90" s="53" t="str">
        <f t="shared" ca="1" si="32"/>
        <v>NA</v>
      </c>
      <c r="P90" s="22">
        <f ca="1">OFFSET(Picture!H89,Info!$G$7,Info!$H$7)</f>
        <v>0</v>
      </c>
      <c r="Q90" s="22">
        <f ca="1">OFFSET(Picture!I89,Info!$G$7,Info!$H$7)</f>
        <v>0</v>
      </c>
      <c r="R90" s="53" t="str">
        <f t="shared" ca="1" si="33"/>
        <v>NA</v>
      </c>
      <c r="S90" s="53" t="str">
        <f t="shared" ca="1" si="34"/>
        <v>NA</v>
      </c>
      <c r="T90" s="53" t="str">
        <f t="shared" ca="1" si="35"/>
        <v>NA</v>
      </c>
      <c r="U90" s="22">
        <f ca="1">OFFSET(Picture!J89,Info!$G$7,Info!$H$7)</f>
        <v>0</v>
      </c>
    </row>
    <row r="91" spans="1:21" x14ac:dyDescent="0.2">
      <c r="A91" s="21">
        <f ca="1">OFFSET(Picture!B90,Info!$G$7,0)</f>
        <v>0</v>
      </c>
      <c r="B91" s="23">
        <f ca="1">OFFSET(Picture!C90,Info!$G$7,Info!$H$7)</f>
        <v>0</v>
      </c>
      <c r="C91" s="49" t="str">
        <f t="shared" ca="1" si="24"/>
        <v>NA</v>
      </c>
      <c r="D91" s="49" t="str">
        <f t="shared" ca="1" si="25"/>
        <v>NA</v>
      </c>
      <c r="E91" s="49" t="str">
        <f t="shared" ca="1" si="26"/>
        <v>NA</v>
      </c>
      <c r="F91" s="23">
        <f ca="1">OFFSET(Picture!D90,Info!$G$7,Info!$H$7)</f>
        <v>0</v>
      </c>
      <c r="G91" s="24">
        <f ca="1">OFFSET(Picture!E90,Info!$G$7,Info!$H$7)</f>
        <v>0</v>
      </c>
      <c r="H91" s="49" t="str">
        <f t="shared" ca="1" si="27"/>
        <v>NA</v>
      </c>
      <c r="I91" s="49" t="str">
        <f t="shared" ca="1" si="28"/>
        <v>NA</v>
      </c>
      <c r="J91" s="49" t="str">
        <f t="shared" ca="1" si="29"/>
        <v>NA</v>
      </c>
      <c r="K91" s="24">
        <f ca="1">OFFSET(Picture!F90,Info!$G$7,Info!$H$7)</f>
        <v>0</v>
      </c>
      <c r="L91" s="24">
        <f ca="1">OFFSET(Picture!G90,Info!$G$7,Info!$H$7)</f>
        <v>0</v>
      </c>
      <c r="M91" s="49" t="str">
        <f t="shared" ca="1" si="30"/>
        <v>NA</v>
      </c>
      <c r="N91" s="49" t="str">
        <f t="shared" ca="1" si="31"/>
        <v>NA</v>
      </c>
      <c r="O91" s="49" t="str">
        <f t="shared" ca="1" si="32"/>
        <v>NA</v>
      </c>
      <c r="P91" s="24">
        <f ca="1">OFFSET(Picture!H90,Info!$G$7,Info!$H$7)</f>
        <v>0</v>
      </c>
      <c r="Q91" s="24">
        <f ca="1">OFFSET(Picture!I90,Info!$G$7,Info!$H$7)</f>
        <v>0</v>
      </c>
      <c r="R91" s="49" t="str">
        <f t="shared" ca="1" si="33"/>
        <v>NA</v>
      </c>
      <c r="S91" s="49" t="str">
        <f t="shared" ca="1" si="34"/>
        <v>NA</v>
      </c>
      <c r="T91" s="49" t="str">
        <f t="shared" ca="1" si="35"/>
        <v>NA</v>
      </c>
      <c r="U91" s="24">
        <f ca="1">OFFSET(Picture!J90,Info!$G$7,Info!$H$7)</f>
        <v>0</v>
      </c>
    </row>
    <row r="92" spans="1:21" x14ac:dyDescent="0.2">
      <c r="A92" s="21">
        <f ca="1">OFFSET(Picture!B91,Info!$G$7,0)</f>
        <v>0</v>
      </c>
      <c r="B92" s="22">
        <f ca="1">OFFSET(Picture!C91,Info!$G$7,Info!$H$7)</f>
        <v>0</v>
      </c>
      <c r="C92" s="53" t="str">
        <f t="shared" ca="1" si="24"/>
        <v>NA</v>
      </c>
      <c r="D92" s="53" t="str">
        <f t="shared" ca="1" si="25"/>
        <v>NA</v>
      </c>
      <c r="E92" s="53" t="str">
        <f t="shared" ca="1" si="26"/>
        <v>NA</v>
      </c>
      <c r="F92" s="22">
        <f ca="1">OFFSET(Picture!D91,Info!$G$7,Info!$H$7)</f>
        <v>0</v>
      </c>
      <c r="G92" s="22">
        <f ca="1">OFFSET(Picture!E91,Info!$G$7,Info!$H$7)</f>
        <v>0</v>
      </c>
      <c r="H92" s="53" t="str">
        <f t="shared" ca="1" si="27"/>
        <v>NA</v>
      </c>
      <c r="I92" s="53" t="str">
        <f t="shared" ca="1" si="28"/>
        <v>NA</v>
      </c>
      <c r="J92" s="53" t="str">
        <f t="shared" ca="1" si="29"/>
        <v>NA</v>
      </c>
      <c r="K92" s="22">
        <f ca="1">OFFSET(Picture!F91,Info!$G$7,Info!$H$7)</f>
        <v>0</v>
      </c>
      <c r="L92" s="22">
        <f ca="1">OFFSET(Picture!G91,Info!$G$7,Info!$H$7)</f>
        <v>0</v>
      </c>
      <c r="M92" s="53" t="str">
        <f t="shared" ca="1" si="30"/>
        <v>NA</v>
      </c>
      <c r="N92" s="53" t="str">
        <f t="shared" ca="1" si="31"/>
        <v>NA</v>
      </c>
      <c r="O92" s="53" t="str">
        <f t="shared" ca="1" si="32"/>
        <v>NA</v>
      </c>
      <c r="P92" s="22">
        <f ca="1">OFFSET(Picture!H91,Info!$G$7,Info!$H$7)</f>
        <v>0</v>
      </c>
      <c r="Q92" s="22">
        <f ca="1">OFFSET(Picture!I91,Info!$G$7,Info!$H$7)</f>
        <v>0</v>
      </c>
      <c r="R92" s="53" t="str">
        <f t="shared" ca="1" si="33"/>
        <v>NA</v>
      </c>
      <c r="S92" s="53" t="str">
        <f t="shared" ca="1" si="34"/>
        <v>NA</v>
      </c>
      <c r="T92" s="53" t="str">
        <f t="shared" ca="1" si="35"/>
        <v>NA</v>
      </c>
      <c r="U92" s="22">
        <f ca="1">OFFSET(Picture!J91,Info!$G$7,Info!$H$7)</f>
        <v>0</v>
      </c>
    </row>
    <row r="93" spans="1:21" x14ac:dyDescent="0.2">
      <c r="A93" s="21">
        <f ca="1">OFFSET(Picture!B92,Info!$G$7,0)</f>
        <v>0</v>
      </c>
      <c r="B93" s="23">
        <f ca="1">OFFSET(Picture!C92,Info!$G$7,Info!$H$7)</f>
        <v>0</v>
      </c>
      <c r="C93" s="49" t="str">
        <f t="shared" ca="1" si="24"/>
        <v>NA</v>
      </c>
      <c r="D93" s="49" t="str">
        <f t="shared" ca="1" si="25"/>
        <v>NA</v>
      </c>
      <c r="E93" s="49" t="str">
        <f t="shared" ca="1" si="26"/>
        <v>NA</v>
      </c>
      <c r="F93" s="23">
        <f ca="1">OFFSET(Picture!D92,Info!$G$7,Info!$H$7)</f>
        <v>0</v>
      </c>
      <c r="G93" s="24">
        <f ca="1">OFFSET(Picture!E92,Info!$G$7,Info!$H$7)</f>
        <v>0</v>
      </c>
      <c r="H93" s="49" t="str">
        <f t="shared" ca="1" si="27"/>
        <v>NA</v>
      </c>
      <c r="I93" s="49" t="str">
        <f t="shared" ca="1" si="28"/>
        <v>NA</v>
      </c>
      <c r="J93" s="49" t="str">
        <f t="shared" ca="1" si="29"/>
        <v>NA</v>
      </c>
      <c r="K93" s="24">
        <f ca="1">OFFSET(Picture!F92,Info!$G$7,Info!$H$7)</f>
        <v>0</v>
      </c>
      <c r="L93" s="24">
        <f ca="1">OFFSET(Picture!G92,Info!$G$7,Info!$H$7)</f>
        <v>0</v>
      </c>
      <c r="M93" s="49" t="str">
        <f t="shared" ca="1" si="30"/>
        <v>NA</v>
      </c>
      <c r="N93" s="49" t="str">
        <f t="shared" ca="1" si="31"/>
        <v>NA</v>
      </c>
      <c r="O93" s="49" t="str">
        <f t="shared" ca="1" si="32"/>
        <v>NA</v>
      </c>
      <c r="P93" s="24">
        <f ca="1">OFFSET(Picture!H92,Info!$G$7,Info!$H$7)</f>
        <v>0</v>
      </c>
      <c r="Q93" s="24">
        <f ca="1">OFFSET(Picture!I92,Info!$G$7,Info!$H$7)</f>
        <v>0</v>
      </c>
      <c r="R93" s="49" t="str">
        <f t="shared" ca="1" si="33"/>
        <v>NA</v>
      </c>
      <c r="S93" s="49" t="str">
        <f t="shared" ca="1" si="34"/>
        <v>NA</v>
      </c>
      <c r="T93" s="49" t="str">
        <f t="shared" ca="1" si="35"/>
        <v>NA</v>
      </c>
      <c r="U93" s="24">
        <f ca="1">OFFSET(Picture!J92,Info!$G$7,Info!$H$7)</f>
        <v>0</v>
      </c>
    </row>
    <row r="94" spans="1:21" x14ac:dyDescent="0.2">
      <c r="A94" s="21">
        <f ca="1">OFFSET(Picture!B93,Info!$G$7,0)</f>
        <v>0</v>
      </c>
      <c r="B94" s="22">
        <f ca="1">OFFSET(Picture!C93,Info!$G$7,Info!$H$7)</f>
        <v>0</v>
      </c>
      <c r="C94" s="53" t="str">
        <f t="shared" ca="1" si="24"/>
        <v>NA</v>
      </c>
      <c r="D94" s="53" t="str">
        <f t="shared" ca="1" si="25"/>
        <v>NA</v>
      </c>
      <c r="E94" s="53" t="str">
        <f t="shared" ca="1" si="26"/>
        <v>NA</v>
      </c>
      <c r="F94" s="22">
        <f ca="1">OFFSET(Picture!D93,Info!$G$7,Info!$H$7)</f>
        <v>0</v>
      </c>
      <c r="G94" s="22">
        <f ca="1">OFFSET(Picture!E93,Info!$G$7,Info!$H$7)</f>
        <v>0</v>
      </c>
      <c r="H94" s="53" t="str">
        <f t="shared" ca="1" si="27"/>
        <v>NA</v>
      </c>
      <c r="I94" s="53" t="str">
        <f t="shared" ca="1" si="28"/>
        <v>NA</v>
      </c>
      <c r="J94" s="53" t="str">
        <f t="shared" ca="1" si="29"/>
        <v>NA</v>
      </c>
      <c r="K94" s="22">
        <f ca="1">OFFSET(Picture!F93,Info!$G$7,Info!$H$7)</f>
        <v>0</v>
      </c>
      <c r="L94" s="22">
        <f ca="1">OFFSET(Picture!G93,Info!$G$7,Info!$H$7)</f>
        <v>0</v>
      </c>
      <c r="M94" s="53" t="str">
        <f t="shared" ca="1" si="30"/>
        <v>NA</v>
      </c>
      <c r="N94" s="53" t="str">
        <f t="shared" ca="1" si="31"/>
        <v>NA</v>
      </c>
      <c r="O94" s="53" t="str">
        <f t="shared" ca="1" si="32"/>
        <v>NA</v>
      </c>
      <c r="P94" s="22">
        <f ca="1">OFFSET(Picture!H93,Info!$G$7,Info!$H$7)</f>
        <v>0</v>
      </c>
      <c r="Q94" s="22">
        <f ca="1">OFFSET(Picture!I93,Info!$G$7,Info!$H$7)</f>
        <v>0</v>
      </c>
      <c r="R94" s="53" t="str">
        <f t="shared" ca="1" si="33"/>
        <v>NA</v>
      </c>
      <c r="S94" s="53" t="str">
        <f t="shared" ca="1" si="34"/>
        <v>NA</v>
      </c>
      <c r="T94" s="53" t="str">
        <f t="shared" ca="1" si="35"/>
        <v>NA</v>
      </c>
      <c r="U94" s="22">
        <f ca="1">OFFSET(Picture!J93,Info!$G$7,Info!$H$7)</f>
        <v>0</v>
      </c>
    </row>
    <row r="95" spans="1:21" x14ac:dyDescent="0.2">
      <c r="A95" s="21">
        <f ca="1">OFFSET(Picture!B94,Info!$G$7,0)</f>
        <v>0</v>
      </c>
      <c r="B95" s="23">
        <f ca="1">OFFSET(Picture!C94,Info!$G$7,Info!$H$7)</f>
        <v>0</v>
      </c>
      <c r="C95" s="49" t="str">
        <f t="shared" ca="1" si="24"/>
        <v>NA</v>
      </c>
      <c r="D95" s="49" t="str">
        <f t="shared" ca="1" si="25"/>
        <v>NA</v>
      </c>
      <c r="E95" s="49" t="str">
        <f t="shared" ca="1" si="26"/>
        <v>NA</v>
      </c>
      <c r="F95" s="23">
        <f ca="1">OFFSET(Picture!D94,Info!$G$7,Info!$H$7)</f>
        <v>0</v>
      </c>
      <c r="G95" s="24">
        <f ca="1">OFFSET(Picture!E94,Info!$G$7,Info!$H$7)</f>
        <v>0</v>
      </c>
      <c r="H95" s="49" t="str">
        <f t="shared" ca="1" si="27"/>
        <v>NA</v>
      </c>
      <c r="I95" s="49" t="str">
        <f t="shared" ca="1" si="28"/>
        <v>NA</v>
      </c>
      <c r="J95" s="49" t="str">
        <f t="shared" ca="1" si="29"/>
        <v>NA</v>
      </c>
      <c r="K95" s="24">
        <f ca="1">OFFSET(Picture!F94,Info!$G$7,Info!$H$7)</f>
        <v>0</v>
      </c>
      <c r="L95" s="24">
        <f ca="1">OFFSET(Picture!G94,Info!$G$7,Info!$H$7)</f>
        <v>0</v>
      </c>
      <c r="M95" s="49" t="str">
        <f t="shared" ca="1" si="30"/>
        <v>NA</v>
      </c>
      <c r="N95" s="49" t="str">
        <f t="shared" ca="1" si="31"/>
        <v>NA</v>
      </c>
      <c r="O95" s="49" t="str">
        <f t="shared" ca="1" si="32"/>
        <v>NA</v>
      </c>
      <c r="P95" s="24">
        <f ca="1">OFFSET(Picture!H94,Info!$G$7,Info!$H$7)</f>
        <v>0</v>
      </c>
      <c r="Q95" s="24">
        <f ca="1">OFFSET(Picture!I94,Info!$G$7,Info!$H$7)</f>
        <v>0</v>
      </c>
      <c r="R95" s="49" t="str">
        <f t="shared" ca="1" si="33"/>
        <v>NA</v>
      </c>
      <c r="S95" s="49" t="str">
        <f t="shared" ca="1" si="34"/>
        <v>NA</v>
      </c>
      <c r="T95" s="49" t="str">
        <f t="shared" ca="1" si="35"/>
        <v>NA</v>
      </c>
      <c r="U95" s="24">
        <f ca="1">OFFSET(Picture!J94,Info!$G$7,Info!$H$7)</f>
        <v>0</v>
      </c>
    </row>
    <row r="96" spans="1:21" x14ac:dyDescent="0.2">
      <c r="A96" s="21">
        <f ca="1">OFFSET(Picture!B95,Info!$G$7,0)</f>
        <v>0</v>
      </c>
      <c r="B96" s="22">
        <f ca="1">OFFSET(Picture!C95,Info!$G$7,Info!$H$7)</f>
        <v>0</v>
      </c>
      <c r="C96" s="53" t="str">
        <f t="shared" ca="1" si="24"/>
        <v>NA</v>
      </c>
      <c r="D96" s="53" t="str">
        <f t="shared" ca="1" si="25"/>
        <v>NA</v>
      </c>
      <c r="E96" s="53" t="str">
        <f t="shared" ca="1" si="26"/>
        <v>NA</v>
      </c>
      <c r="F96" s="22">
        <f ca="1">OFFSET(Picture!D95,Info!$G$7,Info!$H$7)</f>
        <v>0</v>
      </c>
      <c r="G96" s="22">
        <f ca="1">OFFSET(Picture!E95,Info!$G$7,Info!$H$7)</f>
        <v>0</v>
      </c>
      <c r="H96" s="53" t="str">
        <f t="shared" ca="1" si="27"/>
        <v>NA</v>
      </c>
      <c r="I96" s="53" t="str">
        <f t="shared" ca="1" si="28"/>
        <v>NA</v>
      </c>
      <c r="J96" s="53" t="str">
        <f t="shared" ca="1" si="29"/>
        <v>NA</v>
      </c>
      <c r="K96" s="22">
        <f ca="1">OFFSET(Picture!F95,Info!$G$7,Info!$H$7)</f>
        <v>0</v>
      </c>
      <c r="L96" s="22">
        <f ca="1">OFFSET(Picture!G95,Info!$G$7,Info!$H$7)</f>
        <v>0</v>
      </c>
      <c r="M96" s="53" t="str">
        <f t="shared" ca="1" si="30"/>
        <v>NA</v>
      </c>
      <c r="N96" s="53" t="str">
        <f t="shared" ca="1" si="31"/>
        <v>NA</v>
      </c>
      <c r="O96" s="53" t="str">
        <f t="shared" ca="1" si="32"/>
        <v>NA</v>
      </c>
      <c r="P96" s="22">
        <f ca="1">OFFSET(Picture!H95,Info!$G$7,Info!$H$7)</f>
        <v>0</v>
      </c>
      <c r="Q96" s="22">
        <f ca="1">OFFSET(Picture!I95,Info!$G$7,Info!$H$7)</f>
        <v>0</v>
      </c>
      <c r="R96" s="53" t="str">
        <f t="shared" ca="1" si="33"/>
        <v>NA</v>
      </c>
      <c r="S96" s="53" t="str">
        <f t="shared" ca="1" si="34"/>
        <v>NA</v>
      </c>
      <c r="T96" s="53" t="str">
        <f t="shared" ca="1" si="35"/>
        <v>NA</v>
      </c>
      <c r="U96" s="22">
        <f ca="1">OFFSET(Picture!J95,Info!$G$7,Info!$H$7)</f>
        <v>0</v>
      </c>
    </row>
    <row r="97" spans="1:21" x14ac:dyDescent="0.2">
      <c r="A97" s="21">
        <f ca="1">OFFSET(Picture!B96,Info!$G$7,0)</f>
        <v>0</v>
      </c>
      <c r="B97" s="23">
        <f ca="1">OFFSET(Picture!C96,Info!$G$7,Info!$H$7)</f>
        <v>0</v>
      </c>
      <c r="C97" s="49" t="str">
        <f t="shared" ca="1" si="24"/>
        <v>NA</v>
      </c>
      <c r="D97" s="49" t="str">
        <f t="shared" ca="1" si="25"/>
        <v>NA</v>
      </c>
      <c r="E97" s="49" t="str">
        <f t="shared" ca="1" si="26"/>
        <v>NA</v>
      </c>
      <c r="F97" s="23">
        <f ca="1">OFFSET(Picture!D96,Info!$G$7,Info!$H$7)</f>
        <v>0</v>
      </c>
      <c r="G97" s="24">
        <f ca="1">OFFSET(Picture!E96,Info!$G$7,Info!$H$7)</f>
        <v>0</v>
      </c>
      <c r="H97" s="49" t="str">
        <f t="shared" ca="1" si="27"/>
        <v>NA</v>
      </c>
      <c r="I97" s="49" t="str">
        <f t="shared" ca="1" si="28"/>
        <v>NA</v>
      </c>
      <c r="J97" s="49" t="str">
        <f t="shared" ca="1" si="29"/>
        <v>NA</v>
      </c>
      <c r="K97" s="24">
        <f ca="1">OFFSET(Picture!F96,Info!$G$7,Info!$H$7)</f>
        <v>0</v>
      </c>
      <c r="L97" s="24">
        <f ca="1">OFFSET(Picture!G96,Info!$G$7,Info!$H$7)</f>
        <v>0</v>
      </c>
      <c r="M97" s="49" t="str">
        <f t="shared" ca="1" si="30"/>
        <v>NA</v>
      </c>
      <c r="N97" s="49" t="str">
        <f t="shared" ca="1" si="31"/>
        <v>NA</v>
      </c>
      <c r="O97" s="49" t="str">
        <f t="shared" ca="1" si="32"/>
        <v>NA</v>
      </c>
      <c r="P97" s="24">
        <f ca="1">OFFSET(Picture!H96,Info!$G$7,Info!$H$7)</f>
        <v>0</v>
      </c>
      <c r="Q97" s="24">
        <f ca="1">OFFSET(Picture!I96,Info!$G$7,Info!$H$7)</f>
        <v>0</v>
      </c>
      <c r="R97" s="49" t="str">
        <f t="shared" ca="1" si="33"/>
        <v>NA</v>
      </c>
      <c r="S97" s="49" t="str">
        <f t="shared" ca="1" si="34"/>
        <v>NA</v>
      </c>
      <c r="T97" s="49" t="str">
        <f t="shared" ca="1" si="35"/>
        <v>NA</v>
      </c>
      <c r="U97" s="24">
        <f ca="1">OFFSET(Picture!J96,Info!$G$7,Info!$H$7)</f>
        <v>0</v>
      </c>
    </row>
    <row r="98" spans="1:21" x14ac:dyDescent="0.2">
      <c r="A98" s="21">
        <f ca="1">OFFSET(Picture!B97,Info!$G$7,0)</f>
        <v>0</v>
      </c>
      <c r="B98" s="22">
        <f ca="1">OFFSET(Picture!C97,Info!$G$7,Info!$H$7)</f>
        <v>0</v>
      </c>
      <c r="C98" s="53" t="str">
        <f t="shared" ca="1" si="24"/>
        <v>NA</v>
      </c>
      <c r="D98" s="53" t="str">
        <f t="shared" ca="1" si="25"/>
        <v>NA</v>
      </c>
      <c r="E98" s="53" t="str">
        <f t="shared" ca="1" si="26"/>
        <v>NA</v>
      </c>
      <c r="F98" s="22">
        <f ca="1">OFFSET(Picture!D97,Info!$G$7,Info!$H$7)</f>
        <v>0</v>
      </c>
      <c r="G98" s="22">
        <f ca="1">OFFSET(Picture!E97,Info!$G$7,Info!$H$7)</f>
        <v>0</v>
      </c>
      <c r="H98" s="53" t="str">
        <f t="shared" ca="1" si="27"/>
        <v>NA</v>
      </c>
      <c r="I98" s="53" t="str">
        <f t="shared" ca="1" si="28"/>
        <v>NA</v>
      </c>
      <c r="J98" s="53" t="str">
        <f t="shared" ca="1" si="29"/>
        <v>NA</v>
      </c>
      <c r="K98" s="22">
        <f ca="1">OFFSET(Picture!F97,Info!$G$7,Info!$H$7)</f>
        <v>0</v>
      </c>
      <c r="L98" s="22">
        <f ca="1">OFFSET(Picture!G97,Info!$G$7,Info!$H$7)</f>
        <v>0</v>
      </c>
      <c r="M98" s="53" t="str">
        <f t="shared" ca="1" si="30"/>
        <v>NA</v>
      </c>
      <c r="N98" s="53" t="str">
        <f t="shared" ca="1" si="31"/>
        <v>NA</v>
      </c>
      <c r="O98" s="53" t="str">
        <f t="shared" ca="1" si="32"/>
        <v>NA</v>
      </c>
      <c r="P98" s="22">
        <f ca="1">OFFSET(Picture!H97,Info!$G$7,Info!$H$7)</f>
        <v>0</v>
      </c>
      <c r="Q98" s="22">
        <f ca="1">OFFSET(Picture!I97,Info!$G$7,Info!$H$7)</f>
        <v>0</v>
      </c>
      <c r="R98" s="53" t="str">
        <f t="shared" ca="1" si="33"/>
        <v>NA</v>
      </c>
      <c r="S98" s="53" t="str">
        <f t="shared" ca="1" si="34"/>
        <v>NA</v>
      </c>
      <c r="T98" s="53" t="str">
        <f t="shared" ca="1" si="35"/>
        <v>NA</v>
      </c>
      <c r="U98" s="22">
        <f ca="1">OFFSET(Picture!J97,Info!$G$7,Info!$H$7)</f>
        <v>0</v>
      </c>
    </row>
    <row r="99" spans="1:21" x14ac:dyDescent="0.2">
      <c r="A99" s="21">
        <f ca="1">OFFSET(Picture!B98,Info!$G$7,0)</f>
        <v>0</v>
      </c>
      <c r="B99" s="23">
        <f ca="1">OFFSET(Picture!C98,Info!$G$7,Info!$H$7)</f>
        <v>0</v>
      </c>
      <c r="C99" s="49" t="str">
        <f t="shared" ca="1" si="24"/>
        <v>NA</v>
      </c>
      <c r="D99" s="49" t="str">
        <f t="shared" ca="1" si="25"/>
        <v>NA</v>
      </c>
      <c r="E99" s="49" t="str">
        <f t="shared" ca="1" si="26"/>
        <v>NA</v>
      </c>
      <c r="F99" s="23">
        <f ca="1">OFFSET(Picture!D98,Info!$G$7,Info!$H$7)</f>
        <v>0</v>
      </c>
      <c r="G99" s="24">
        <f ca="1">OFFSET(Picture!E98,Info!$G$7,Info!$H$7)</f>
        <v>0</v>
      </c>
      <c r="H99" s="49" t="str">
        <f t="shared" ca="1" si="27"/>
        <v>NA</v>
      </c>
      <c r="I99" s="49" t="str">
        <f t="shared" ca="1" si="28"/>
        <v>NA</v>
      </c>
      <c r="J99" s="49" t="str">
        <f t="shared" ca="1" si="29"/>
        <v>NA</v>
      </c>
      <c r="K99" s="24">
        <f ca="1">OFFSET(Picture!F98,Info!$G$7,Info!$H$7)</f>
        <v>0</v>
      </c>
      <c r="L99" s="24">
        <f ca="1">OFFSET(Picture!G98,Info!$G$7,Info!$H$7)</f>
        <v>0</v>
      </c>
      <c r="M99" s="49" t="str">
        <f t="shared" ca="1" si="30"/>
        <v>NA</v>
      </c>
      <c r="N99" s="49" t="str">
        <f t="shared" ca="1" si="31"/>
        <v>NA</v>
      </c>
      <c r="O99" s="49" t="str">
        <f t="shared" ca="1" si="32"/>
        <v>NA</v>
      </c>
      <c r="P99" s="24">
        <f ca="1">OFFSET(Picture!H98,Info!$G$7,Info!$H$7)</f>
        <v>0</v>
      </c>
      <c r="Q99" s="24">
        <f ca="1">OFFSET(Picture!I98,Info!$G$7,Info!$H$7)</f>
        <v>0</v>
      </c>
      <c r="R99" s="49" t="str">
        <f t="shared" ca="1" si="33"/>
        <v>NA</v>
      </c>
      <c r="S99" s="49" t="str">
        <f t="shared" ca="1" si="34"/>
        <v>NA</v>
      </c>
      <c r="T99" s="49" t="str">
        <f t="shared" ca="1" si="35"/>
        <v>NA</v>
      </c>
      <c r="U99" s="24">
        <f ca="1">OFFSET(Picture!J98,Info!$G$7,Info!$H$7)</f>
        <v>0</v>
      </c>
    </row>
    <row r="100" spans="1:21" x14ac:dyDescent="0.2">
      <c r="A100" s="21">
        <f ca="1">OFFSET(Picture!B99,Info!$G$7,0)</f>
        <v>0</v>
      </c>
      <c r="B100" s="22">
        <f ca="1">OFFSET(Picture!C99,Info!$G$7,Info!$H$7)</f>
        <v>0</v>
      </c>
      <c r="C100" s="53" t="str">
        <f t="shared" ca="1" si="24"/>
        <v>NA</v>
      </c>
      <c r="D100" s="53" t="str">
        <f t="shared" ca="1" si="25"/>
        <v>NA</v>
      </c>
      <c r="E100" s="53" t="str">
        <f t="shared" ca="1" si="26"/>
        <v>NA</v>
      </c>
      <c r="F100" s="22">
        <f ca="1">OFFSET(Picture!D99,Info!$G$7,Info!$H$7)</f>
        <v>0</v>
      </c>
      <c r="G100" s="22">
        <f ca="1">OFFSET(Picture!E99,Info!$G$7,Info!$H$7)</f>
        <v>0</v>
      </c>
      <c r="H100" s="53" t="str">
        <f t="shared" ca="1" si="27"/>
        <v>NA</v>
      </c>
      <c r="I100" s="53" t="str">
        <f t="shared" ca="1" si="28"/>
        <v>NA</v>
      </c>
      <c r="J100" s="53" t="str">
        <f t="shared" ca="1" si="29"/>
        <v>NA</v>
      </c>
      <c r="K100" s="22">
        <f ca="1">OFFSET(Picture!F99,Info!$G$7,Info!$H$7)</f>
        <v>0</v>
      </c>
      <c r="L100" s="22">
        <f ca="1">OFFSET(Picture!G99,Info!$G$7,Info!$H$7)</f>
        <v>0</v>
      </c>
      <c r="M100" s="53" t="str">
        <f t="shared" ca="1" si="30"/>
        <v>NA</v>
      </c>
      <c r="N100" s="53" t="str">
        <f t="shared" ca="1" si="31"/>
        <v>NA</v>
      </c>
      <c r="O100" s="53" t="str">
        <f t="shared" ca="1" si="32"/>
        <v>NA</v>
      </c>
      <c r="P100" s="22">
        <f ca="1">OFFSET(Picture!H99,Info!$G$7,Info!$H$7)</f>
        <v>0</v>
      </c>
      <c r="Q100" s="22">
        <f ca="1">OFFSET(Picture!I99,Info!$G$7,Info!$H$7)</f>
        <v>0</v>
      </c>
      <c r="R100" s="53" t="str">
        <f t="shared" ca="1" si="33"/>
        <v>NA</v>
      </c>
      <c r="S100" s="53" t="str">
        <f t="shared" ca="1" si="34"/>
        <v>NA</v>
      </c>
      <c r="T100" s="53" t="str">
        <f t="shared" ca="1" si="35"/>
        <v>NA</v>
      </c>
      <c r="U100" s="22">
        <f ca="1">OFFSET(Picture!J99,Info!$G$7,Info!$H$7)</f>
        <v>0</v>
      </c>
    </row>
    <row r="101" spans="1:21" x14ac:dyDescent="0.2">
      <c r="A101" s="21">
        <f ca="1">OFFSET(Picture!B100,Info!$G$7,0)</f>
        <v>0</v>
      </c>
      <c r="B101" s="23">
        <f ca="1">OFFSET(Picture!C100,Info!$G$7,Info!$H$7)</f>
        <v>0</v>
      </c>
      <c r="C101" s="49" t="str">
        <f t="shared" ca="1" si="24"/>
        <v>NA</v>
      </c>
      <c r="D101" s="49" t="str">
        <f t="shared" ca="1" si="25"/>
        <v>NA</v>
      </c>
      <c r="E101" s="49" t="str">
        <f t="shared" ca="1" si="26"/>
        <v>NA</v>
      </c>
      <c r="F101" s="23">
        <f ca="1">OFFSET(Picture!D100,Info!$G$7,Info!$H$7)</f>
        <v>0</v>
      </c>
      <c r="G101" s="24">
        <f ca="1">OFFSET(Picture!E100,Info!$G$7,Info!$H$7)</f>
        <v>0</v>
      </c>
      <c r="H101" s="49" t="str">
        <f t="shared" ca="1" si="27"/>
        <v>NA</v>
      </c>
      <c r="I101" s="49" t="str">
        <f t="shared" ca="1" si="28"/>
        <v>NA</v>
      </c>
      <c r="J101" s="49" t="str">
        <f t="shared" ca="1" si="29"/>
        <v>NA</v>
      </c>
      <c r="K101" s="24">
        <f ca="1">OFFSET(Picture!F100,Info!$G$7,Info!$H$7)</f>
        <v>0</v>
      </c>
      <c r="L101" s="24">
        <f ca="1">OFFSET(Picture!G100,Info!$G$7,Info!$H$7)</f>
        <v>0</v>
      </c>
      <c r="M101" s="49" t="str">
        <f t="shared" ca="1" si="30"/>
        <v>NA</v>
      </c>
      <c r="N101" s="49" t="str">
        <f t="shared" ca="1" si="31"/>
        <v>NA</v>
      </c>
      <c r="O101" s="49" t="str">
        <f t="shared" ca="1" si="32"/>
        <v>NA</v>
      </c>
      <c r="P101" s="24">
        <f ca="1">OFFSET(Picture!H100,Info!$G$7,Info!$H$7)</f>
        <v>0</v>
      </c>
      <c r="Q101" s="24">
        <f ca="1">OFFSET(Picture!I100,Info!$G$7,Info!$H$7)</f>
        <v>0</v>
      </c>
      <c r="R101" s="49" t="str">
        <f t="shared" ca="1" si="33"/>
        <v>NA</v>
      </c>
      <c r="S101" s="49" t="str">
        <f t="shared" ca="1" si="34"/>
        <v>NA</v>
      </c>
      <c r="T101" s="49" t="str">
        <f t="shared" ca="1" si="35"/>
        <v>NA</v>
      </c>
      <c r="U101" s="24">
        <f ca="1">OFFSET(Picture!J100,Info!$G$7,Info!$H$7)</f>
        <v>0</v>
      </c>
    </row>
    <row r="102" spans="1:21" x14ac:dyDescent="0.2">
      <c r="A102" s="21">
        <f ca="1">OFFSET(Picture!B101,Info!$G$7,0)</f>
        <v>0</v>
      </c>
      <c r="B102" s="22">
        <f ca="1">OFFSET(Picture!C101,Info!$G$7,Info!$H$7)</f>
        <v>0</v>
      </c>
      <c r="C102" s="53" t="str">
        <f t="shared" ref="C102:C133" ca="1" si="36">IF(ISERROR((B102-F102)/F102*100),"NA",(B102-F102)/F102*100)</f>
        <v>NA</v>
      </c>
      <c r="D102" s="53" t="str">
        <f t="shared" ref="D102:D133" ca="1" si="37">IF(ISERROR(B102/B$6*100),"NA",B102/B$6*100)</f>
        <v>NA</v>
      </c>
      <c r="E102" s="53" t="str">
        <f t="shared" ref="E102:E133" ca="1" si="38">IF(ISERROR(D102-(F102/F$6*100)),"NA",D102-(F102/F$6*100))</f>
        <v>NA</v>
      </c>
      <c r="F102" s="22">
        <f ca="1">OFFSET(Picture!D101,Info!$G$7,Info!$H$7)</f>
        <v>0</v>
      </c>
      <c r="G102" s="22">
        <f ca="1">OFFSET(Picture!E101,Info!$G$7,Info!$H$7)</f>
        <v>0</v>
      </c>
      <c r="H102" s="53" t="str">
        <f t="shared" ref="H102:H133" ca="1" si="39">IF(ISERROR((G102-K102)/K102*100),"NA",(G102-K102)/K102*100)</f>
        <v>NA</v>
      </c>
      <c r="I102" s="53" t="str">
        <f t="shared" ref="I102:I133" ca="1" si="40">IF(ISERROR(G102/G$6*100),"NA",G102/G$6*100)</f>
        <v>NA</v>
      </c>
      <c r="J102" s="53" t="str">
        <f t="shared" ref="J102:J133" ca="1" si="41">IF(ISERROR(I102-(K102/K$6*100)),"NA",I102-(K102/K$6*100))</f>
        <v>NA</v>
      </c>
      <c r="K102" s="22">
        <f ca="1">OFFSET(Picture!F101,Info!$G$7,Info!$H$7)</f>
        <v>0</v>
      </c>
      <c r="L102" s="22">
        <f ca="1">OFFSET(Picture!G101,Info!$G$7,Info!$H$7)</f>
        <v>0</v>
      </c>
      <c r="M102" s="53" t="str">
        <f t="shared" ref="M102:M133" ca="1" si="42">IF(ISERROR((L102-P102)/P102*100),"NA",(L102-P102)/P102*100)</f>
        <v>NA</v>
      </c>
      <c r="N102" s="53" t="str">
        <f t="shared" ref="N102:N133" ca="1" si="43">IF(ISERROR(L102/L$6*100),"NA",L102/L$6*100)</f>
        <v>NA</v>
      </c>
      <c r="O102" s="53" t="str">
        <f t="shared" ref="O102:O133" ca="1" si="44">IF(ISERROR(N102-(P102/P$6*100)),"NA",N102-(P102/P$6*100))</f>
        <v>NA</v>
      </c>
      <c r="P102" s="22">
        <f ca="1">OFFSET(Picture!H101,Info!$G$7,Info!$H$7)</f>
        <v>0</v>
      </c>
      <c r="Q102" s="22">
        <f ca="1">OFFSET(Picture!I101,Info!$G$7,Info!$H$7)</f>
        <v>0</v>
      </c>
      <c r="R102" s="53" t="str">
        <f t="shared" ref="R102:R133" ca="1" si="45">IF(ISERROR((Q102-U102)/U102*100),"NA",(Q102-U102)/U102*100)</f>
        <v>NA</v>
      </c>
      <c r="S102" s="53" t="str">
        <f t="shared" ref="S102:S133" ca="1" si="46">IF(ISERROR(Q102/Q$6*100),"NA",Q102/Q$6*100)</f>
        <v>NA</v>
      </c>
      <c r="T102" s="53" t="str">
        <f t="shared" ref="T102:T133" ca="1" si="47">IF(ISERROR(S102-(U102/U$6*100)),"NA",S102-(U102/U$6*100))</f>
        <v>NA</v>
      </c>
      <c r="U102" s="22">
        <f ca="1">OFFSET(Picture!J101,Info!$G$7,Info!$H$7)</f>
        <v>0</v>
      </c>
    </row>
    <row r="103" spans="1:21" x14ac:dyDescent="0.2">
      <c r="A103" s="21">
        <f ca="1">OFFSET(Picture!B102,Info!$G$7,0)</f>
        <v>0</v>
      </c>
      <c r="B103" s="23">
        <f ca="1">OFFSET(Picture!C102,Info!$G$7,Info!$H$7)</f>
        <v>0</v>
      </c>
      <c r="C103" s="49" t="str">
        <f t="shared" ca="1" si="36"/>
        <v>NA</v>
      </c>
      <c r="D103" s="49" t="str">
        <f t="shared" ca="1" si="37"/>
        <v>NA</v>
      </c>
      <c r="E103" s="49" t="str">
        <f t="shared" ca="1" si="38"/>
        <v>NA</v>
      </c>
      <c r="F103" s="23">
        <f ca="1">OFFSET(Picture!D102,Info!$G$7,Info!$H$7)</f>
        <v>0</v>
      </c>
      <c r="G103" s="24">
        <f ca="1">OFFSET(Picture!E102,Info!$G$7,Info!$H$7)</f>
        <v>0</v>
      </c>
      <c r="H103" s="49" t="str">
        <f t="shared" ca="1" si="39"/>
        <v>NA</v>
      </c>
      <c r="I103" s="49" t="str">
        <f t="shared" ca="1" si="40"/>
        <v>NA</v>
      </c>
      <c r="J103" s="49" t="str">
        <f t="shared" ca="1" si="41"/>
        <v>NA</v>
      </c>
      <c r="K103" s="24">
        <f ca="1">OFFSET(Picture!F102,Info!$G$7,Info!$H$7)</f>
        <v>0</v>
      </c>
      <c r="L103" s="24">
        <f ca="1">OFFSET(Picture!G102,Info!$G$7,Info!$H$7)</f>
        <v>0</v>
      </c>
      <c r="M103" s="49" t="str">
        <f t="shared" ca="1" si="42"/>
        <v>NA</v>
      </c>
      <c r="N103" s="49" t="str">
        <f t="shared" ca="1" si="43"/>
        <v>NA</v>
      </c>
      <c r="O103" s="49" t="str">
        <f t="shared" ca="1" si="44"/>
        <v>NA</v>
      </c>
      <c r="P103" s="24">
        <f ca="1">OFFSET(Picture!H102,Info!$G$7,Info!$H$7)</f>
        <v>0</v>
      </c>
      <c r="Q103" s="24">
        <f ca="1">OFFSET(Picture!I102,Info!$G$7,Info!$H$7)</f>
        <v>0</v>
      </c>
      <c r="R103" s="49" t="str">
        <f t="shared" ca="1" si="45"/>
        <v>NA</v>
      </c>
      <c r="S103" s="49" t="str">
        <f t="shared" ca="1" si="46"/>
        <v>NA</v>
      </c>
      <c r="T103" s="49" t="str">
        <f t="shared" ca="1" si="47"/>
        <v>NA</v>
      </c>
      <c r="U103" s="24">
        <f ca="1">OFFSET(Picture!J102,Info!$G$7,Info!$H$7)</f>
        <v>0</v>
      </c>
    </row>
    <row r="104" spans="1:21" x14ac:dyDescent="0.2">
      <c r="A104" s="21">
        <f ca="1">OFFSET(Picture!B103,Info!$G$7,0)</f>
        <v>0</v>
      </c>
      <c r="B104" s="22">
        <f ca="1">OFFSET(Picture!C103,Info!$G$7,Info!$H$7)</f>
        <v>0</v>
      </c>
      <c r="C104" s="53" t="str">
        <f t="shared" ca="1" si="36"/>
        <v>NA</v>
      </c>
      <c r="D104" s="53" t="str">
        <f t="shared" ca="1" si="37"/>
        <v>NA</v>
      </c>
      <c r="E104" s="53" t="str">
        <f t="shared" ca="1" si="38"/>
        <v>NA</v>
      </c>
      <c r="F104" s="22">
        <f ca="1">OFFSET(Picture!D103,Info!$G$7,Info!$H$7)</f>
        <v>0</v>
      </c>
      <c r="G104" s="22">
        <f ca="1">OFFSET(Picture!E103,Info!$G$7,Info!$H$7)</f>
        <v>0</v>
      </c>
      <c r="H104" s="53" t="str">
        <f t="shared" ca="1" si="39"/>
        <v>NA</v>
      </c>
      <c r="I104" s="53" t="str">
        <f t="shared" ca="1" si="40"/>
        <v>NA</v>
      </c>
      <c r="J104" s="53" t="str">
        <f t="shared" ca="1" si="41"/>
        <v>NA</v>
      </c>
      <c r="K104" s="22">
        <f ca="1">OFFSET(Picture!F103,Info!$G$7,Info!$H$7)</f>
        <v>0</v>
      </c>
      <c r="L104" s="22">
        <f ca="1">OFFSET(Picture!G103,Info!$G$7,Info!$H$7)</f>
        <v>0</v>
      </c>
      <c r="M104" s="53" t="str">
        <f t="shared" ca="1" si="42"/>
        <v>NA</v>
      </c>
      <c r="N104" s="53" t="str">
        <f t="shared" ca="1" si="43"/>
        <v>NA</v>
      </c>
      <c r="O104" s="53" t="str">
        <f t="shared" ca="1" si="44"/>
        <v>NA</v>
      </c>
      <c r="P104" s="22">
        <f ca="1">OFFSET(Picture!H103,Info!$G$7,Info!$H$7)</f>
        <v>0</v>
      </c>
      <c r="Q104" s="22">
        <f ca="1">OFFSET(Picture!I103,Info!$G$7,Info!$H$7)</f>
        <v>0</v>
      </c>
      <c r="R104" s="53" t="str">
        <f t="shared" ca="1" si="45"/>
        <v>NA</v>
      </c>
      <c r="S104" s="53" t="str">
        <f t="shared" ca="1" si="46"/>
        <v>NA</v>
      </c>
      <c r="T104" s="53" t="str">
        <f t="shared" ca="1" si="47"/>
        <v>NA</v>
      </c>
      <c r="U104" s="22">
        <f ca="1">OFFSET(Picture!J103,Info!$G$7,Info!$H$7)</f>
        <v>0</v>
      </c>
    </row>
    <row r="105" spans="1:21" x14ac:dyDescent="0.2">
      <c r="A105" s="21">
        <f ca="1">OFFSET(Picture!B104,Info!$G$7,0)</f>
        <v>0</v>
      </c>
      <c r="B105" s="23">
        <f ca="1">OFFSET(Picture!C104,Info!$G$7,Info!$H$7)</f>
        <v>0</v>
      </c>
      <c r="C105" s="49" t="str">
        <f t="shared" ca="1" si="36"/>
        <v>NA</v>
      </c>
      <c r="D105" s="49" t="str">
        <f t="shared" ca="1" si="37"/>
        <v>NA</v>
      </c>
      <c r="E105" s="49" t="str">
        <f t="shared" ca="1" si="38"/>
        <v>NA</v>
      </c>
      <c r="F105" s="23">
        <f ca="1">OFFSET(Picture!D104,Info!$G$7,Info!$H$7)</f>
        <v>0</v>
      </c>
      <c r="G105" s="24">
        <f ca="1">OFFSET(Picture!E104,Info!$G$7,Info!$H$7)</f>
        <v>0</v>
      </c>
      <c r="H105" s="49" t="str">
        <f t="shared" ca="1" si="39"/>
        <v>NA</v>
      </c>
      <c r="I105" s="49" t="str">
        <f t="shared" ca="1" si="40"/>
        <v>NA</v>
      </c>
      <c r="J105" s="49" t="str">
        <f t="shared" ca="1" si="41"/>
        <v>NA</v>
      </c>
      <c r="K105" s="24">
        <f ca="1">OFFSET(Picture!F104,Info!$G$7,Info!$H$7)</f>
        <v>0</v>
      </c>
      <c r="L105" s="24">
        <f ca="1">OFFSET(Picture!G104,Info!$G$7,Info!$H$7)</f>
        <v>0</v>
      </c>
      <c r="M105" s="49" t="str">
        <f t="shared" ca="1" si="42"/>
        <v>NA</v>
      </c>
      <c r="N105" s="49" t="str">
        <f t="shared" ca="1" si="43"/>
        <v>NA</v>
      </c>
      <c r="O105" s="49" t="str">
        <f t="shared" ca="1" si="44"/>
        <v>NA</v>
      </c>
      <c r="P105" s="24">
        <f ca="1">OFFSET(Picture!H104,Info!$G$7,Info!$H$7)</f>
        <v>0</v>
      </c>
      <c r="Q105" s="24">
        <f ca="1">OFFSET(Picture!I104,Info!$G$7,Info!$H$7)</f>
        <v>0</v>
      </c>
      <c r="R105" s="49" t="str">
        <f t="shared" ca="1" si="45"/>
        <v>NA</v>
      </c>
      <c r="S105" s="49" t="str">
        <f t="shared" ca="1" si="46"/>
        <v>NA</v>
      </c>
      <c r="T105" s="49" t="str">
        <f t="shared" ca="1" si="47"/>
        <v>NA</v>
      </c>
      <c r="U105" s="24">
        <f ca="1">OFFSET(Picture!J104,Info!$G$7,Info!$H$7)</f>
        <v>0</v>
      </c>
    </row>
    <row r="106" spans="1:21" x14ac:dyDescent="0.2">
      <c r="A106" s="21">
        <f ca="1">OFFSET(Picture!B105,Info!$G$7,0)</f>
        <v>0</v>
      </c>
      <c r="B106" s="22">
        <f ca="1">OFFSET(Picture!C105,Info!$G$7,Info!$H$7)</f>
        <v>0</v>
      </c>
      <c r="C106" s="53" t="str">
        <f t="shared" ca="1" si="36"/>
        <v>NA</v>
      </c>
      <c r="D106" s="53" t="str">
        <f t="shared" ca="1" si="37"/>
        <v>NA</v>
      </c>
      <c r="E106" s="53" t="str">
        <f t="shared" ca="1" si="38"/>
        <v>NA</v>
      </c>
      <c r="F106" s="22">
        <f ca="1">OFFSET(Picture!D105,Info!$G$7,Info!$H$7)</f>
        <v>0</v>
      </c>
      <c r="G106" s="22">
        <f ca="1">OFFSET(Picture!E105,Info!$G$7,Info!$H$7)</f>
        <v>0</v>
      </c>
      <c r="H106" s="53" t="str">
        <f t="shared" ca="1" si="39"/>
        <v>NA</v>
      </c>
      <c r="I106" s="53" t="str">
        <f t="shared" ca="1" si="40"/>
        <v>NA</v>
      </c>
      <c r="J106" s="53" t="str">
        <f t="shared" ca="1" si="41"/>
        <v>NA</v>
      </c>
      <c r="K106" s="22">
        <f ca="1">OFFSET(Picture!F105,Info!$G$7,Info!$H$7)</f>
        <v>0</v>
      </c>
      <c r="L106" s="22">
        <f ca="1">OFFSET(Picture!G105,Info!$G$7,Info!$H$7)</f>
        <v>0</v>
      </c>
      <c r="M106" s="53" t="str">
        <f t="shared" ca="1" si="42"/>
        <v>NA</v>
      </c>
      <c r="N106" s="53" t="str">
        <f t="shared" ca="1" si="43"/>
        <v>NA</v>
      </c>
      <c r="O106" s="53" t="str">
        <f t="shared" ca="1" si="44"/>
        <v>NA</v>
      </c>
      <c r="P106" s="22">
        <f ca="1">OFFSET(Picture!H105,Info!$G$7,Info!$H$7)</f>
        <v>0</v>
      </c>
      <c r="Q106" s="22">
        <f ca="1">OFFSET(Picture!I105,Info!$G$7,Info!$H$7)</f>
        <v>0</v>
      </c>
      <c r="R106" s="53" t="str">
        <f t="shared" ca="1" si="45"/>
        <v>NA</v>
      </c>
      <c r="S106" s="53" t="str">
        <f t="shared" ca="1" si="46"/>
        <v>NA</v>
      </c>
      <c r="T106" s="53" t="str">
        <f t="shared" ca="1" si="47"/>
        <v>NA</v>
      </c>
      <c r="U106" s="22">
        <f ca="1">OFFSET(Picture!J105,Info!$G$7,Info!$H$7)</f>
        <v>0</v>
      </c>
    </row>
    <row r="107" spans="1:21" x14ac:dyDescent="0.2">
      <c r="A107" s="21">
        <f ca="1">OFFSET(Picture!B106,Info!$G$7,0)</f>
        <v>0</v>
      </c>
      <c r="B107" s="23">
        <f ca="1">OFFSET(Picture!C106,Info!$G$7,Info!$H$7)</f>
        <v>0</v>
      </c>
      <c r="C107" s="49" t="str">
        <f t="shared" ca="1" si="36"/>
        <v>NA</v>
      </c>
      <c r="D107" s="49" t="str">
        <f t="shared" ca="1" si="37"/>
        <v>NA</v>
      </c>
      <c r="E107" s="49" t="str">
        <f t="shared" ca="1" si="38"/>
        <v>NA</v>
      </c>
      <c r="F107" s="23">
        <f ca="1">OFFSET(Picture!D106,Info!$G$7,Info!$H$7)</f>
        <v>0</v>
      </c>
      <c r="G107" s="24">
        <f ca="1">OFFSET(Picture!E106,Info!$G$7,Info!$H$7)</f>
        <v>0</v>
      </c>
      <c r="H107" s="49" t="str">
        <f t="shared" ca="1" si="39"/>
        <v>NA</v>
      </c>
      <c r="I107" s="49" t="str">
        <f t="shared" ca="1" si="40"/>
        <v>NA</v>
      </c>
      <c r="J107" s="49" t="str">
        <f t="shared" ca="1" si="41"/>
        <v>NA</v>
      </c>
      <c r="K107" s="24">
        <f ca="1">OFFSET(Picture!F106,Info!$G$7,Info!$H$7)</f>
        <v>0</v>
      </c>
      <c r="L107" s="24">
        <f ca="1">OFFSET(Picture!G106,Info!$G$7,Info!$H$7)</f>
        <v>0</v>
      </c>
      <c r="M107" s="49" t="str">
        <f t="shared" ca="1" si="42"/>
        <v>NA</v>
      </c>
      <c r="N107" s="49" t="str">
        <f t="shared" ca="1" si="43"/>
        <v>NA</v>
      </c>
      <c r="O107" s="49" t="str">
        <f t="shared" ca="1" si="44"/>
        <v>NA</v>
      </c>
      <c r="P107" s="24">
        <f ca="1">OFFSET(Picture!H106,Info!$G$7,Info!$H$7)</f>
        <v>0</v>
      </c>
      <c r="Q107" s="24">
        <f ca="1">OFFSET(Picture!I106,Info!$G$7,Info!$H$7)</f>
        <v>0</v>
      </c>
      <c r="R107" s="49" t="str">
        <f t="shared" ca="1" si="45"/>
        <v>NA</v>
      </c>
      <c r="S107" s="49" t="str">
        <f t="shared" ca="1" si="46"/>
        <v>NA</v>
      </c>
      <c r="T107" s="49" t="str">
        <f t="shared" ca="1" si="47"/>
        <v>NA</v>
      </c>
      <c r="U107" s="24">
        <f ca="1">OFFSET(Picture!J106,Info!$G$7,Info!$H$7)</f>
        <v>0</v>
      </c>
    </row>
    <row r="108" spans="1:21" x14ac:dyDescent="0.2">
      <c r="A108" s="21">
        <f ca="1">OFFSET(Picture!B107,Info!$G$7,0)</f>
        <v>0</v>
      </c>
      <c r="B108" s="22">
        <f ca="1">OFFSET(Picture!C107,Info!$G$7,Info!$H$7)</f>
        <v>0</v>
      </c>
      <c r="C108" s="53" t="str">
        <f t="shared" ca="1" si="36"/>
        <v>NA</v>
      </c>
      <c r="D108" s="53" t="str">
        <f t="shared" ca="1" si="37"/>
        <v>NA</v>
      </c>
      <c r="E108" s="53" t="str">
        <f t="shared" ca="1" si="38"/>
        <v>NA</v>
      </c>
      <c r="F108" s="22">
        <f ca="1">OFFSET(Picture!D107,Info!$G$7,Info!$H$7)</f>
        <v>0</v>
      </c>
      <c r="G108" s="22">
        <f ca="1">OFFSET(Picture!E107,Info!$G$7,Info!$H$7)</f>
        <v>0</v>
      </c>
      <c r="H108" s="53" t="str">
        <f t="shared" ca="1" si="39"/>
        <v>NA</v>
      </c>
      <c r="I108" s="53" t="str">
        <f t="shared" ca="1" si="40"/>
        <v>NA</v>
      </c>
      <c r="J108" s="53" t="str">
        <f t="shared" ca="1" si="41"/>
        <v>NA</v>
      </c>
      <c r="K108" s="22">
        <f ca="1">OFFSET(Picture!F107,Info!$G$7,Info!$H$7)</f>
        <v>0</v>
      </c>
      <c r="L108" s="22">
        <f ca="1">OFFSET(Picture!G107,Info!$G$7,Info!$H$7)</f>
        <v>0</v>
      </c>
      <c r="M108" s="53" t="str">
        <f t="shared" ca="1" si="42"/>
        <v>NA</v>
      </c>
      <c r="N108" s="53" t="str">
        <f t="shared" ca="1" si="43"/>
        <v>NA</v>
      </c>
      <c r="O108" s="53" t="str">
        <f t="shared" ca="1" si="44"/>
        <v>NA</v>
      </c>
      <c r="P108" s="22">
        <f ca="1">OFFSET(Picture!H107,Info!$G$7,Info!$H$7)</f>
        <v>0</v>
      </c>
      <c r="Q108" s="22">
        <f ca="1">OFFSET(Picture!I107,Info!$G$7,Info!$H$7)</f>
        <v>0</v>
      </c>
      <c r="R108" s="53" t="str">
        <f t="shared" ca="1" si="45"/>
        <v>NA</v>
      </c>
      <c r="S108" s="53" t="str">
        <f t="shared" ca="1" si="46"/>
        <v>NA</v>
      </c>
      <c r="T108" s="53" t="str">
        <f t="shared" ca="1" si="47"/>
        <v>NA</v>
      </c>
      <c r="U108" s="22">
        <f ca="1">OFFSET(Picture!J107,Info!$G$7,Info!$H$7)</f>
        <v>0</v>
      </c>
    </row>
    <row r="109" spans="1:21" x14ac:dyDescent="0.2">
      <c r="A109" s="21">
        <f ca="1">OFFSET(Picture!B108,Info!$G$7,0)</f>
        <v>0</v>
      </c>
      <c r="B109" s="23">
        <f ca="1">OFFSET(Picture!C108,Info!$G$7,Info!$H$7)</f>
        <v>0</v>
      </c>
      <c r="C109" s="49" t="str">
        <f t="shared" ca="1" si="36"/>
        <v>NA</v>
      </c>
      <c r="D109" s="49" t="str">
        <f t="shared" ca="1" si="37"/>
        <v>NA</v>
      </c>
      <c r="E109" s="49" t="str">
        <f t="shared" ca="1" si="38"/>
        <v>NA</v>
      </c>
      <c r="F109" s="23">
        <f ca="1">OFFSET(Picture!D108,Info!$G$7,Info!$H$7)</f>
        <v>0</v>
      </c>
      <c r="G109" s="24">
        <f ca="1">OFFSET(Picture!E108,Info!$G$7,Info!$H$7)</f>
        <v>0</v>
      </c>
      <c r="H109" s="49" t="str">
        <f t="shared" ca="1" si="39"/>
        <v>NA</v>
      </c>
      <c r="I109" s="49" t="str">
        <f t="shared" ca="1" si="40"/>
        <v>NA</v>
      </c>
      <c r="J109" s="49" t="str">
        <f t="shared" ca="1" si="41"/>
        <v>NA</v>
      </c>
      <c r="K109" s="24">
        <f ca="1">OFFSET(Picture!F108,Info!$G$7,Info!$H$7)</f>
        <v>0</v>
      </c>
      <c r="L109" s="24">
        <f ca="1">OFFSET(Picture!G108,Info!$G$7,Info!$H$7)</f>
        <v>0</v>
      </c>
      <c r="M109" s="49" t="str">
        <f t="shared" ca="1" si="42"/>
        <v>NA</v>
      </c>
      <c r="N109" s="49" t="str">
        <f t="shared" ca="1" si="43"/>
        <v>NA</v>
      </c>
      <c r="O109" s="49" t="str">
        <f t="shared" ca="1" si="44"/>
        <v>NA</v>
      </c>
      <c r="P109" s="24">
        <f ca="1">OFFSET(Picture!H108,Info!$G$7,Info!$H$7)</f>
        <v>0</v>
      </c>
      <c r="Q109" s="24">
        <f ca="1">OFFSET(Picture!I108,Info!$G$7,Info!$H$7)</f>
        <v>0</v>
      </c>
      <c r="R109" s="49" t="str">
        <f t="shared" ca="1" si="45"/>
        <v>NA</v>
      </c>
      <c r="S109" s="49" t="str">
        <f t="shared" ca="1" si="46"/>
        <v>NA</v>
      </c>
      <c r="T109" s="49" t="str">
        <f t="shared" ca="1" si="47"/>
        <v>NA</v>
      </c>
      <c r="U109" s="24">
        <f ca="1">OFFSET(Picture!J108,Info!$G$7,Info!$H$7)</f>
        <v>0</v>
      </c>
    </row>
    <row r="110" spans="1:21" x14ac:dyDescent="0.2">
      <c r="A110" s="21">
        <f ca="1">OFFSET(Picture!B109,Info!$G$7,0)</f>
        <v>0</v>
      </c>
      <c r="B110" s="22">
        <f ca="1">OFFSET(Picture!C109,Info!$G$7,Info!$H$7)</f>
        <v>0</v>
      </c>
      <c r="C110" s="53" t="str">
        <f t="shared" ca="1" si="36"/>
        <v>NA</v>
      </c>
      <c r="D110" s="53" t="str">
        <f t="shared" ca="1" si="37"/>
        <v>NA</v>
      </c>
      <c r="E110" s="53" t="str">
        <f t="shared" ca="1" si="38"/>
        <v>NA</v>
      </c>
      <c r="F110" s="22">
        <f ca="1">OFFSET(Picture!D109,Info!$G$7,Info!$H$7)</f>
        <v>0</v>
      </c>
      <c r="G110" s="22">
        <f ca="1">OFFSET(Picture!E109,Info!$G$7,Info!$H$7)</f>
        <v>0</v>
      </c>
      <c r="H110" s="53" t="str">
        <f t="shared" ca="1" si="39"/>
        <v>NA</v>
      </c>
      <c r="I110" s="53" t="str">
        <f t="shared" ca="1" si="40"/>
        <v>NA</v>
      </c>
      <c r="J110" s="53" t="str">
        <f t="shared" ca="1" si="41"/>
        <v>NA</v>
      </c>
      <c r="K110" s="22">
        <f ca="1">OFFSET(Picture!F109,Info!$G$7,Info!$H$7)</f>
        <v>0</v>
      </c>
      <c r="L110" s="22">
        <f ca="1">OFFSET(Picture!G109,Info!$G$7,Info!$H$7)</f>
        <v>0</v>
      </c>
      <c r="M110" s="53" t="str">
        <f t="shared" ca="1" si="42"/>
        <v>NA</v>
      </c>
      <c r="N110" s="53" t="str">
        <f t="shared" ca="1" si="43"/>
        <v>NA</v>
      </c>
      <c r="O110" s="53" t="str">
        <f t="shared" ca="1" si="44"/>
        <v>NA</v>
      </c>
      <c r="P110" s="22">
        <f ca="1">OFFSET(Picture!H109,Info!$G$7,Info!$H$7)</f>
        <v>0</v>
      </c>
      <c r="Q110" s="22">
        <f ca="1">OFFSET(Picture!I109,Info!$G$7,Info!$H$7)</f>
        <v>0</v>
      </c>
      <c r="R110" s="53" t="str">
        <f t="shared" ca="1" si="45"/>
        <v>NA</v>
      </c>
      <c r="S110" s="53" t="str">
        <f t="shared" ca="1" si="46"/>
        <v>NA</v>
      </c>
      <c r="T110" s="53" t="str">
        <f t="shared" ca="1" si="47"/>
        <v>NA</v>
      </c>
      <c r="U110" s="22">
        <f ca="1">OFFSET(Picture!J109,Info!$G$7,Info!$H$7)</f>
        <v>0</v>
      </c>
    </row>
    <row r="111" spans="1:21" x14ac:dyDescent="0.2">
      <c r="A111" s="21">
        <f ca="1">OFFSET(Picture!B110,Info!$G$7,0)</f>
        <v>0</v>
      </c>
      <c r="B111" s="23">
        <f ca="1">OFFSET(Picture!C110,Info!$G$7,Info!$H$7)</f>
        <v>0</v>
      </c>
      <c r="C111" s="49" t="str">
        <f t="shared" ca="1" si="36"/>
        <v>NA</v>
      </c>
      <c r="D111" s="49" t="str">
        <f t="shared" ca="1" si="37"/>
        <v>NA</v>
      </c>
      <c r="E111" s="49" t="str">
        <f t="shared" ca="1" si="38"/>
        <v>NA</v>
      </c>
      <c r="F111" s="23">
        <f ca="1">OFFSET(Picture!D110,Info!$G$7,Info!$H$7)</f>
        <v>0</v>
      </c>
      <c r="G111" s="24">
        <f ca="1">OFFSET(Picture!E110,Info!$G$7,Info!$H$7)</f>
        <v>0</v>
      </c>
      <c r="H111" s="49" t="str">
        <f t="shared" ca="1" si="39"/>
        <v>NA</v>
      </c>
      <c r="I111" s="49" t="str">
        <f t="shared" ca="1" si="40"/>
        <v>NA</v>
      </c>
      <c r="J111" s="49" t="str">
        <f t="shared" ca="1" si="41"/>
        <v>NA</v>
      </c>
      <c r="K111" s="24">
        <f ca="1">OFFSET(Picture!F110,Info!$G$7,Info!$H$7)</f>
        <v>0</v>
      </c>
      <c r="L111" s="24">
        <f ca="1">OFFSET(Picture!G110,Info!$G$7,Info!$H$7)</f>
        <v>0</v>
      </c>
      <c r="M111" s="49" t="str">
        <f t="shared" ca="1" si="42"/>
        <v>NA</v>
      </c>
      <c r="N111" s="49" t="str">
        <f t="shared" ca="1" si="43"/>
        <v>NA</v>
      </c>
      <c r="O111" s="49" t="str">
        <f t="shared" ca="1" si="44"/>
        <v>NA</v>
      </c>
      <c r="P111" s="24">
        <f ca="1">OFFSET(Picture!H110,Info!$G$7,Info!$H$7)</f>
        <v>0</v>
      </c>
      <c r="Q111" s="24">
        <f ca="1">OFFSET(Picture!I110,Info!$G$7,Info!$H$7)</f>
        <v>0</v>
      </c>
      <c r="R111" s="49" t="str">
        <f t="shared" ca="1" si="45"/>
        <v>NA</v>
      </c>
      <c r="S111" s="49" t="str">
        <f t="shared" ca="1" si="46"/>
        <v>NA</v>
      </c>
      <c r="T111" s="49" t="str">
        <f t="shared" ca="1" si="47"/>
        <v>NA</v>
      </c>
      <c r="U111" s="24">
        <f ca="1">OFFSET(Picture!J110,Info!$G$7,Info!$H$7)</f>
        <v>0</v>
      </c>
    </row>
    <row r="112" spans="1:21" x14ac:dyDescent="0.2">
      <c r="A112" s="21">
        <f ca="1">OFFSET(Picture!B111,Info!$G$7,0)</f>
        <v>0</v>
      </c>
      <c r="B112" s="22">
        <f ca="1">OFFSET(Picture!C111,Info!$G$7,Info!$H$7)</f>
        <v>0</v>
      </c>
      <c r="C112" s="53" t="str">
        <f t="shared" ca="1" si="36"/>
        <v>NA</v>
      </c>
      <c r="D112" s="53" t="str">
        <f t="shared" ca="1" si="37"/>
        <v>NA</v>
      </c>
      <c r="E112" s="53" t="str">
        <f t="shared" ca="1" si="38"/>
        <v>NA</v>
      </c>
      <c r="F112" s="22">
        <f ca="1">OFFSET(Picture!D111,Info!$G$7,Info!$H$7)</f>
        <v>0</v>
      </c>
      <c r="G112" s="22">
        <f ca="1">OFFSET(Picture!E111,Info!$G$7,Info!$H$7)</f>
        <v>0</v>
      </c>
      <c r="H112" s="53" t="str">
        <f t="shared" ca="1" si="39"/>
        <v>NA</v>
      </c>
      <c r="I112" s="53" t="str">
        <f t="shared" ca="1" si="40"/>
        <v>NA</v>
      </c>
      <c r="J112" s="53" t="str">
        <f t="shared" ca="1" si="41"/>
        <v>NA</v>
      </c>
      <c r="K112" s="22">
        <f ca="1">OFFSET(Picture!F111,Info!$G$7,Info!$H$7)</f>
        <v>0</v>
      </c>
      <c r="L112" s="22">
        <f ca="1">OFFSET(Picture!G111,Info!$G$7,Info!$H$7)</f>
        <v>0</v>
      </c>
      <c r="M112" s="53" t="str">
        <f t="shared" ca="1" si="42"/>
        <v>NA</v>
      </c>
      <c r="N112" s="53" t="str">
        <f t="shared" ca="1" si="43"/>
        <v>NA</v>
      </c>
      <c r="O112" s="53" t="str">
        <f t="shared" ca="1" si="44"/>
        <v>NA</v>
      </c>
      <c r="P112" s="22">
        <f ca="1">OFFSET(Picture!H111,Info!$G$7,Info!$H$7)</f>
        <v>0</v>
      </c>
      <c r="Q112" s="22">
        <f ca="1">OFFSET(Picture!I111,Info!$G$7,Info!$H$7)</f>
        <v>0</v>
      </c>
      <c r="R112" s="53" t="str">
        <f t="shared" ca="1" si="45"/>
        <v>NA</v>
      </c>
      <c r="S112" s="53" t="str">
        <f t="shared" ca="1" si="46"/>
        <v>NA</v>
      </c>
      <c r="T112" s="53" t="str">
        <f t="shared" ca="1" si="47"/>
        <v>NA</v>
      </c>
      <c r="U112" s="22">
        <f ca="1">OFFSET(Picture!J111,Info!$G$7,Info!$H$7)</f>
        <v>0</v>
      </c>
    </row>
    <row r="113" spans="1:21" x14ac:dyDescent="0.2">
      <c r="A113" s="21">
        <f ca="1">OFFSET(Picture!B112,Info!$G$7,0)</f>
        <v>0</v>
      </c>
      <c r="B113" s="23">
        <f ca="1">OFFSET(Picture!C112,Info!$G$7,Info!$H$7)</f>
        <v>0</v>
      </c>
      <c r="C113" s="49" t="str">
        <f t="shared" ca="1" si="36"/>
        <v>NA</v>
      </c>
      <c r="D113" s="49" t="str">
        <f t="shared" ca="1" si="37"/>
        <v>NA</v>
      </c>
      <c r="E113" s="49" t="str">
        <f t="shared" ca="1" si="38"/>
        <v>NA</v>
      </c>
      <c r="F113" s="23">
        <f ca="1">OFFSET(Picture!D112,Info!$G$7,Info!$H$7)</f>
        <v>0</v>
      </c>
      <c r="G113" s="24">
        <f ca="1">OFFSET(Picture!E112,Info!$G$7,Info!$H$7)</f>
        <v>0</v>
      </c>
      <c r="H113" s="49" t="str">
        <f t="shared" ca="1" si="39"/>
        <v>NA</v>
      </c>
      <c r="I113" s="49" t="str">
        <f t="shared" ca="1" si="40"/>
        <v>NA</v>
      </c>
      <c r="J113" s="49" t="str">
        <f t="shared" ca="1" si="41"/>
        <v>NA</v>
      </c>
      <c r="K113" s="24">
        <f ca="1">OFFSET(Picture!F112,Info!$G$7,Info!$H$7)</f>
        <v>0</v>
      </c>
      <c r="L113" s="24">
        <f ca="1">OFFSET(Picture!G112,Info!$G$7,Info!$H$7)</f>
        <v>0</v>
      </c>
      <c r="M113" s="49" t="str">
        <f t="shared" ca="1" si="42"/>
        <v>NA</v>
      </c>
      <c r="N113" s="49" t="str">
        <f t="shared" ca="1" si="43"/>
        <v>NA</v>
      </c>
      <c r="O113" s="49" t="str">
        <f t="shared" ca="1" si="44"/>
        <v>NA</v>
      </c>
      <c r="P113" s="24">
        <f ca="1">OFFSET(Picture!H112,Info!$G$7,Info!$H$7)</f>
        <v>0</v>
      </c>
      <c r="Q113" s="24">
        <f ca="1">OFFSET(Picture!I112,Info!$G$7,Info!$H$7)</f>
        <v>0</v>
      </c>
      <c r="R113" s="49" t="str">
        <f t="shared" ca="1" si="45"/>
        <v>NA</v>
      </c>
      <c r="S113" s="49" t="str">
        <f t="shared" ca="1" si="46"/>
        <v>NA</v>
      </c>
      <c r="T113" s="49" t="str">
        <f t="shared" ca="1" si="47"/>
        <v>NA</v>
      </c>
      <c r="U113" s="24">
        <f ca="1">OFFSET(Picture!J112,Info!$G$7,Info!$H$7)</f>
        <v>0</v>
      </c>
    </row>
    <row r="114" spans="1:21" x14ac:dyDescent="0.2">
      <c r="A114" s="21">
        <f ca="1">OFFSET(Picture!B113,Info!$G$7,0)</f>
        <v>0</v>
      </c>
      <c r="B114" s="22">
        <f ca="1">OFFSET(Picture!C113,Info!$G$7,Info!$H$7)</f>
        <v>0</v>
      </c>
      <c r="C114" s="53" t="str">
        <f t="shared" ca="1" si="36"/>
        <v>NA</v>
      </c>
      <c r="D114" s="53" t="str">
        <f t="shared" ca="1" si="37"/>
        <v>NA</v>
      </c>
      <c r="E114" s="53" t="str">
        <f t="shared" ca="1" si="38"/>
        <v>NA</v>
      </c>
      <c r="F114" s="22">
        <f ca="1">OFFSET(Picture!D113,Info!$G$7,Info!$H$7)</f>
        <v>0</v>
      </c>
      <c r="G114" s="22">
        <f ca="1">OFFSET(Picture!E113,Info!$G$7,Info!$H$7)</f>
        <v>0</v>
      </c>
      <c r="H114" s="53" t="str">
        <f t="shared" ca="1" si="39"/>
        <v>NA</v>
      </c>
      <c r="I114" s="53" t="str">
        <f t="shared" ca="1" si="40"/>
        <v>NA</v>
      </c>
      <c r="J114" s="53" t="str">
        <f t="shared" ca="1" si="41"/>
        <v>NA</v>
      </c>
      <c r="K114" s="22">
        <f ca="1">OFFSET(Picture!F113,Info!$G$7,Info!$H$7)</f>
        <v>0</v>
      </c>
      <c r="L114" s="22">
        <f ca="1">OFFSET(Picture!G113,Info!$G$7,Info!$H$7)</f>
        <v>0</v>
      </c>
      <c r="M114" s="53" t="str">
        <f t="shared" ca="1" si="42"/>
        <v>NA</v>
      </c>
      <c r="N114" s="53" t="str">
        <f t="shared" ca="1" si="43"/>
        <v>NA</v>
      </c>
      <c r="O114" s="53" t="str">
        <f t="shared" ca="1" si="44"/>
        <v>NA</v>
      </c>
      <c r="P114" s="22">
        <f ca="1">OFFSET(Picture!H113,Info!$G$7,Info!$H$7)</f>
        <v>0</v>
      </c>
      <c r="Q114" s="22">
        <f ca="1">OFFSET(Picture!I113,Info!$G$7,Info!$H$7)</f>
        <v>0</v>
      </c>
      <c r="R114" s="53" t="str">
        <f t="shared" ca="1" si="45"/>
        <v>NA</v>
      </c>
      <c r="S114" s="53" t="str">
        <f t="shared" ca="1" si="46"/>
        <v>NA</v>
      </c>
      <c r="T114" s="53" t="str">
        <f t="shared" ca="1" si="47"/>
        <v>NA</v>
      </c>
      <c r="U114" s="22">
        <f ca="1">OFFSET(Picture!J113,Info!$G$7,Info!$H$7)</f>
        <v>0</v>
      </c>
    </row>
    <row r="115" spans="1:21" x14ac:dyDescent="0.2">
      <c r="A115" s="21">
        <f ca="1">OFFSET(Picture!B114,Info!$G$7,0)</f>
        <v>0</v>
      </c>
      <c r="B115" s="23">
        <f ca="1">OFFSET(Picture!C114,Info!$G$7,Info!$H$7)</f>
        <v>0</v>
      </c>
      <c r="C115" s="49" t="str">
        <f t="shared" ca="1" si="36"/>
        <v>NA</v>
      </c>
      <c r="D115" s="49" t="str">
        <f t="shared" ca="1" si="37"/>
        <v>NA</v>
      </c>
      <c r="E115" s="49" t="str">
        <f t="shared" ca="1" si="38"/>
        <v>NA</v>
      </c>
      <c r="F115" s="23">
        <f ca="1">OFFSET(Picture!D114,Info!$G$7,Info!$H$7)</f>
        <v>0</v>
      </c>
      <c r="G115" s="24">
        <f ca="1">OFFSET(Picture!E114,Info!$G$7,Info!$H$7)</f>
        <v>0</v>
      </c>
      <c r="H115" s="49" t="str">
        <f t="shared" ca="1" si="39"/>
        <v>NA</v>
      </c>
      <c r="I115" s="49" t="str">
        <f t="shared" ca="1" si="40"/>
        <v>NA</v>
      </c>
      <c r="J115" s="49" t="str">
        <f t="shared" ca="1" si="41"/>
        <v>NA</v>
      </c>
      <c r="K115" s="24">
        <f ca="1">OFFSET(Picture!F114,Info!$G$7,Info!$H$7)</f>
        <v>0</v>
      </c>
      <c r="L115" s="24">
        <f ca="1">OFFSET(Picture!G114,Info!$G$7,Info!$H$7)</f>
        <v>0</v>
      </c>
      <c r="M115" s="49" t="str">
        <f t="shared" ca="1" si="42"/>
        <v>NA</v>
      </c>
      <c r="N115" s="49" t="str">
        <f t="shared" ca="1" si="43"/>
        <v>NA</v>
      </c>
      <c r="O115" s="49" t="str">
        <f t="shared" ca="1" si="44"/>
        <v>NA</v>
      </c>
      <c r="P115" s="24">
        <f ca="1">OFFSET(Picture!H114,Info!$G$7,Info!$H$7)</f>
        <v>0</v>
      </c>
      <c r="Q115" s="24">
        <f ca="1">OFFSET(Picture!I114,Info!$G$7,Info!$H$7)</f>
        <v>0</v>
      </c>
      <c r="R115" s="49" t="str">
        <f t="shared" ca="1" si="45"/>
        <v>NA</v>
      </c>
      <c r="S115" s="49" t="str">
        <f t="shared" ca="1" si="46"/>
        <v>NA</v>
      </c>
      <c r="T115" s="49" t="str">
        <f t="shared" ca="1" si="47"/>
        <v>NA</v>
      </c>
      <c r="U115" s="24">
        <f ca="1">OFFSET(Picture!J114,Info!$G$7,Info!$H$7)</f>
        <v>0</v>
      </c>
    </row>
    <row r="116" spans="1:21" x14ac:dyDescent="0.2">
      <c r="A116" s="21">
        <f ca="1">OFFSET(Picture!B115,Info!$G$7,0)</f>
        <v>0</v>
      </c>
      <c r="B116" s="22">
        <f ca="1">OFFSET(Picture!C115,Info!$G$7,Info!$H$7)</f>
        <v>0</v>
      </c>
      <c r="C116" s="53" t="str">
        <f t="shared" ca="1" si="36"/>
        <v>NA</v>
      </c>
      <c r="D116" s="53" t="str">
        <f t="shared" ca="1" si="37"/>
        <v>NA</v>
      </c>
      <c r="E116" s="53" t="str">
        <f t="shared" ca="1" si="38"/>
        <v>NA</v>
      </c>
      <c r="F116" s="22">
        <f ca="1">OFFSET(Picture!D115,Info!$G$7,Info!$H$7)</f>
        <v>0</v>
      </c>
      <c r="G116" s="22">
        <f ca="1">OFFSET(Picture!E115,Info!$G$7,Info!$H$7)</f>
        <v>0</v>
      </c>
      <c r="H116" s="53" t="str">
        <f t="shared" ca="1" si="39"/>
        <v>NA</v>
      </c>
      <c r="I116" s="53" t="str">
        <f t="shared" ca="1" si="40"/>
        <v>NA</v>
      </c>
      <c r="J116" s="53" t="str">
        <f t="shared" ca="1" si="41"/>
        <v>NA</v>
      </c>
      <c r="K116" s="22">
        <f ca="1">OFFSET(Picture!F115,Info!$G$7,Info!$H$7)</f>
        <v>0</v>
      </c>
      <c r="L116" s="22">
        <f ca="1">OFFSET(Picture!G115,Info!$G$7,Info!$H$7)</f>
        <v>0</v>
      </c>
      <c r="M116" s="53" t="str">
        <f t="shared" ca="1" si="42"/>
        <v>NA</v>
      </c>
      <c r="N116" s="53" t="str">
        <f t="shared" ca="1" si="43"/>
        <v>NA</v>
      </c>
      <c r="O116" s="53" t="str">
        <f t="shared" ca="1" si="44"/>
        <v>NA</v>
      </c>
      <c r="P116" s="22">
        <f ca="1">OFFSET(Picture!H115,Info!$G$7,Info!$H$7)</f>
        <v>0</v>
      </c>
      <c r="Q116" s="22">
        <f ca="1">OFFSET(Picture!I115,Info!$G$7,Info!$H$7)</f>
        <v>0</v>
      </c>
      <c r="R116" s="53" t="str">
        <f t="shared" ca="1" si="45"/>
        <v>NA</v>
      </c>
      <c r="S116" s="53" t="str">
        <f t="shared" ca="1" si="46"/>
        <v>NA</v>
      </c>
      <c r="T116" s="53" t="str">
        <f t="shared" ca="1" si="47"/>
        <v>NA</v>
      </c>
      <c r="U116" s="22">
        <f ca="1">OFFSET(Picture!J115,Info!$G$7,Info!$H$7)</f>
        <v>0</v>
      </c>
    </row>
    <row r="117" spans="1:21" x14ac:dyDescent="0.2">
      <c r="A117" s="21">
        <f ca="1">OFFSET(Picture!B116,Info!$G$7,0)</f>
        <v>0</v>
      </c>
      <c r="B117" s="23">
        <f ca="1">OFFSET(Picture!C116,Info!$G$7,Info!$H$7)</f>
        <v>0</v>
      </c>
      <c r="C117" s="49" t="str">
        <f t="shared" ca="1" si="36"/>
        <v>NA</v>
      </c>
      <c r="D117" s="49" t="str">
        <f t="shared" ca="1" si="37"/>
        <v>NA</v>
      </c>
      <c r="E117" s="49" t="str">
        <f t="shared" ca="1" si="38"/>
        <v>NA</v>
      </c>
      <c r="F117" s="23">
        <f ca="1">OFFSET(Picture!D116,Info!$G$7,Info!$H$7)</f>
        <v>0</v>
      </c>
      <c r="G117" s="24">
        <f ca="1">OFFSET(Picture!E116,Info!$G$7,Info!$H$7)</f>
        <v>0</v>
      </c>
      <c r="H117" s="49" t="str">
        <f t="shared" ca="1" si="39"/>
        <v>NA</v>
      </c>
      <c r="I117" s="49" t="str">
        <f t="shared" ca="1" si="40"/>
        <v>NA</v>
      </c>
      <c r="J117" s="49" t="str">
        <f t="shared" ca="1" si="41"/>
        <v>NA</v>
      </c>
      <c r="K117" s="24">
        <f ca="1">OFFSET(Picture!F116,Info!$G$7,Info!$H$7)</f>
        <v>0</v>
      </c>
      <c r="L117" s="24">
        <f ca="1">OFFSET(Picture!G116,Info!$G$7,Info!$H$7)</f>
        <v>0</v>
      </c>
      <c r="M117" s="49" t="str">
        <f t="shared" ca="1" si="42"/>
        <v>NA</v>
      </c>
      <c r="N117" s="49" t="str">
        <f t="shared" ca="1" si="43"/>
        <v>NA</v>
      </c>
      <c r="O117" s="49" t="str">
        <f t="shared" ca="1" si="44"/>
        <v>NA</v>
      </c>
      <c r="P117" s="24">
        <f ca="1">OFFSET(Picture!H116,Info!$G$7,Info!$H$7)</f>
        <v>0</v>
      </c>
      <c r="Q117" s="24">
        <f ca="1">OFFSET(Picture!I116,Info!$G$7,Info!$H$7)</f>
        <v>0</v>
      </c>
      <c r="R117" s="49" t="str">
        <f t="shared" ca="1" si="45"/>
        <v>NA</v>
      </c>
      <c r="S117" s="49" t="str">
        <f t="shared" ca="1" si="46"/>
        <v>NA</v>
      </c>
      <c r="T117" s="49" t="str">
        <f t="shared" ca="1" si="47"/>
        <v>NA</v>
      </c>
      <c r="U117" s="24">
        <f ca="1">OFFSET(Picture!J116,Info!$G$7,Info!$H$7)</f>
        <v>0</v>
      </c>
    </row>
    <row r="118" spans="1:21" x14ac:dyDescent="0.2">
      <c r="A118" s="21">
        <f ca="1">OFFSET(Picture!B117,Info!$G$7,0)</f>
        <v>0</v>
      </c>
      <c r="B118" s="22">
        <f ca="1">OFFSET(Picture!C117,Info!$G$7,Info!$H$7)</f>
        <v>0</v>
      </c>
      <c r="C118" s="53" t="str">
        <f t="shared" ca="1" si="36"/>
        <v>NA</v>
      </c>
      <c r="D118" s="53" t="str">
        <f t="shared" ca="1" si="37"/>
        <v>NA</v>
      </c>
      <c r="E118" s="53" t="str">
        <f t="shared" ca="1" si="38"/>
        <v>NA</v>
      </c>
      <c r="F118" s="22">
        <f ca="1">OFFSET(Picture!D117,Info!$G$7,Info!$H$7)</f>
        <v>0</v>
      </c>
      <c r="G118" s="22">
        <f ca="1">OFFSET(Picture!E117,Info!$G$7,Info!$H$7)</f>
        <v>0</v>
      </c>
      <c r="H118" s="53" t="str">
        <f t="shared" ca="1" si="39"/>
        <v>NA</v>
      </c>
      <c r="I118" s="53" t="str">
        <f t="shared" ca="1" si="40"/>
        <v>NA</v>
      </c>
      <c r="J118" s="53" t="str">
        <f t="shared" ca="1" si="41"/>
        <v>NA</v>
      </c>
      <c r="K118" s="22">
        <f ca="1">OFFSET(Picture!F117,Info!$G$7,Info!$H$7)</f>
        <v>0</v>
      </c>
      <c r="L118" s="22">
        <f ca="1">OFFSET(Picture!G117,Info!$G$7,Info!$H$7)</f>
        <v>0</v>
      </c>
      <c r="M118" s="53" t="str">
        <f t="shared" ca="1" si="42"/>
        <v>NA</v>
      </c>
      <c r="N118" s="53" t="str">
        <f t="shared" ca="1" si="43"/>
        <v>NA</v>
      </c>
      <c r="O118" s="53" t="str">
        <f t="shared" ca="1" si="44"/>
        <v>NA</v>
      </c>
      <c r="P118" s="22">
        <f ca="1">OFFSET(Picture!H117,Info!$G$7,Info!$H$7)</f>
        <v>0</v>
      </c>
      <c r="Q118" s="22">
        <f ca="1">OFFSET(Picture!I117,Info!$G$7,Info!$H$7)</f>
        <v>0</v>
      </c>
      <c r="R118" s="53" t="str">
        <f t="shared" ca="1" si="45"/>
        <v>NA</v>
      </c>
      <c r="S118" s="53" t="str">
        <f t="shared" ca="1" si="46"/>
        <v>NA</v>
      </c>
      <c r="T118" s="53" t="str">
        <f t="shared" ca="1" si="47"/>
        <v>NA</v>
      </c>
      <c r="U118" s="22">
        <f ca="1">OFFSET(Picture!J117,Info!$G$7,Info!$H$7)</f>
        <v>0</v>
      </c>
    </row>
    <row r="119" spans="1:21" x14ac:dyDescent="0.2">
      <c r="A119" s="21">
        <f ca="1">OFFSET(Picture!B118,Info!$G$7,0)</f>
        <v>0</v>
      </c>
      <c r="B119" s="23">
        <f ca="1">OFFSET(Picture!C118,Info!$G$7,Info!$H$7)</f>
        <v>0</v>
      </c>
      <c r="C119" s="49" t="str">
        <f t="shared" ca="1" si="36"/>
        <v>NA</v>
      </c>
      <c r="D119" s="49" t="str">
        <f t="shared" ca="1" si="37"/>
        <v>NA</v>
      </c>
      <c r="E119" s="49" t="str">
        <f t="shared" ca="1" si="38"/>
        <v>NA</v>
      </c>
      <c r="F119" s="23">
        <f ca="1">OFFSET(Picture!D118,Info!$G$7,Info!$H$7)</f>
        <v>0</v>
      </c>
      <c r="G119" s="24">
        <f ca="1">OFFSET(Picture!E118,Info!$G$7,Info!$H$7)</f>
        <v>0</v>
      </c>
      <c r="H119" s="49" t="str">
        <f t="shared" ca="1" si="39"/>
        <v>NA</v>
      </c>
      <c r="I119" s="49" t="str">
        <f t="shared" ca="1" si="40"/>
        <v>NA</v>
      </c>
      <c r="J119" s="49" t="str">
        <f t="shared" ca="1" si="41"/>
        <v>NA</v>
      </c>
      <c r="K119" s="24">
        <f ca="1">OFFSET(Picture!F118,Info!$G$7,Info!$H$7)</f>
        <v>0</v>
      </c>
      <c r="L119" s="24">
        <f ca="1">OFFSET(Picture!G118,Info!$G$7,Info!$H$7)</f>
        <v>0</v>
      </c>
      <c r="M119" s="49" t="str">
        <f t="shared" ca="1" si="42"/>
        <v>NA</v>
      </c>
      <c r="N119" s="49" t="str">
        <f t="shared" ca="1" si="43"/>
        <v>NA</v>
      </c>
      <c r="O119" s="49" t="str">
        <f t="shared" ca="1" si="44"/>
        <v>NA</v>
      </c>
      <c r="P119" s="24">
        <f ca="1">OFFSET(Picture!H118,Info!$G$7,Info!$H$7)</f>
        <v>0</v>
      </c>
      <c r="Q119" s="24">
        <f ca="1">OFFSET(Picture!I118,Info!$G$7,Info!$H$7)</f>
        <v>0</v>
      </c>
      <c r="R119" s="49" t="str">
        <f t="shared" ca="1" si="45"/>
        <v>NA</v>
      </c>
      <c r="S119" s="49" t="str">
        <f t="shared" ca="1" si="46"/>
        <v>NA</v>
      </c>
      <c r="T119" s="49" t="str">
        <f t="shared" ca="1" si="47"/>
        <v>NA</v>
      </c>
      <c r="U119" s="24">
        <f ca="1">OFFSET(Picture!J118,Info!$G$7,Info!$H$7)</f>
        <v>0</v>
      </c>
    </row>
    <row r="120" spans="1:21" x14ac:dyDescent="0.2">
      <c r="A120" s="21">
        <f ca="1">OFFSET(Picture!B119,Info!$G$7,0)</f>
        <v>0</v>
      </c>
      <c r="B120" s="22">
        <f ca="1">OFFSET(Picture!C119,Info!$G$7,Info!$H$7)</f>
        <v>0</v>
      </c>
      <c r="C120" s="53" t="str">
        <f t="shared" ca="1" si="36"/>
        <v>NA</v>
      </c>
      <c r="D120" s="53" t="str">
        <f t="shared" ca="1" si="37"/>
        <v>NA</v>
      </c>
      <c r="E120" s="53" t="str">
        <f t="shared" ca="1" si="38"/>
        <v>NA</v>
      </c>
      <c r="F120" s="22">
        <f ca="1">OFFSET(Picture!D119,Info!$G$7,Info!$H$7)</f>
        <v>0</v>
      </c>
      <c r="G120" s="22">
        <f ca="1">OFFSET(Picture!E119,Info!$G$7,Info!$H$7)</f>
        <v>0</v>
      </c>
      <c r="H120" s="53" t="str">
        <f t="shared" ca="1" si="39"/>
        <v>NA</v>
      </c>
      <c r="I120" s="53" t="str">
        <f t="shared" ca="1" si="40"/>
        <v>NA</v>
      </c>
      <c r="J120" s="53" t="str">
        <f t="shared" ca="1" si="41"/>
        <v>NA</v>
      </c>
      <c r="K120" s="22">
        <f ca="1">OFFSET(Picture!F119,Info!$G$7,Info!$H$7)</f>
        <v>0</v>
      </c>
      <c r="L120" s="22">
        <f ca="1">OFFSET(Picture!G119,Info!$G$7,Info!$H$7)</f>
        <v>0</v>
      </c>
      <c r="M120" s="53" t="str">
        <f t="shared" ca="1" si="42"/>
        <v>NA</v>
      </c>
      <c r="N120" s="53" t="str">
        <f t="shared" ca="1" si="43"/>
        <v>NA</v>
      </c>
      <c r="O120" s="53" t="str">
        <f t="shared" ca="1" si="44"/>
        <v>NA</v>
      </c>
      <c r="P120" s="22">
        <f ca="1">OFFSET(Picture!H119,Info!$G$7,Info!$H$7)</f>
        <v>0</v>
      </c>
      <c r="Q120" s="22">
        <f ca="1">OFFSET(Picture!I119,Info!$G$7,Info!$H$7)</f>
        <v>0</v>
      </c>
      <c r="R120" s="53" t="str">
        <f t="shared" ca="1" si="45"/>
        <v>NA</v>
      </c>
      <c r="S120" s="53" t="str">
        <f t="shared" ca="1" si="46"/>
        <v>NA</v>
      </c>
      <c r="T120" s="53" t="str">
        <f t="shared" ca="1" si="47"/>
        <v>NA</v>
      </c>
      <c r="U120" s="22">
        <f ca="1">OFFSET(Picture!J119,Info!$G$7,Info!$H$7)</f>
        <v>0</v>
      </c>
    </row>
    <row r="121" spans="1:21" x14ac:dyDescent="0.2">
      <c r="A121" s="21">
        <f ca="1">OFFSET(Picture!B120,Info!$G$7,0)</f>
        <v>0</v>
      </c>
      <c r="B121" s="23">
        <f ca="1">OFFSET(Picture!C120,Info!$G$7,Info!$H$7)</f>
        <v>0</v>
      </c>
      <c r="C121" s="49" t="str">
        <f t="shared" ca="1" si="36"/>
        <v>NA</v>
      </c>
      <c r="D121" s="49" t="str">
        <f t="shared" ca="1" si="37"/>
        <v>NA</v>
      </c>
      <c r="E121" s="49" t="str">
        <f t="shared" ca="1" si="38"/>
        <v>NA</v>
      </c>
      <c r="F121" s="23">
        <f ca="1">OFFSET(Picture!D120,Info!$G$7,Info!$H$7)</f>
        <v>0</v>
      </c>
      <c r="G121" s="24">
        <f ca="1">OFFSET(Picture!E120,Info!$G$7,Info!$H$7)</f>
        <v>0</v>
      </c>
      <c r="H121" s="49" t="str">
        <f t="shared" ca="1" si="39"/>
        <v>NA</v>
      </c>
      <c r="I121" s="49" t="str">
        <f t="shared" ca="1" si="40"/>
        <v>NA</v>
      </c>
      <c r="J121" s="49" t="str">
        <f t="shared" ca="1" si="41"/>
        <v>NA</v>
      </c>
      <c r="K121" s="24">
        <f ca="1">OFFSET(Picture!F120,Info!$G$7,Info!$H$7)</f>
        <v>0</v>
      </c>
      <c r="L121" s="24">
        <f ca="1">OFFSET(Picture!G120,Info!$G$7,Info!$H$7)</f>
        <v>0</v>
      </c>
      <c r="M121" s="49" t="str">
        <f t="shared" ca="1" si="42"/>
        <v>NA</v>
      </c>
      <c r="N121" s="49" t="str">
        <f t="shared" ca="1" si="43"/>
        <v>NA</v>
      </c>
      <c r="O121" s="49" t="str">
        <f t="shared" ca="1" si="44"/>
        <v>NA</v>
      </c>
      <c r="P121" s="24">
        <f ca="1">OFFSET(Picture!H120,Info!$G$7,Info!$H$7)</f>
        <v>0</v>
      </c>
      <c r="Q121" s="24">
        <f ca="1">OFFSET(Picture!I120,Info!$G$7,Info!$H$7)</f>
        <v>0</v>
      </c>
      <c r="R121" s="49" t="str">
        <f t="shared" ca="1" si="45"/>
        <v>NA</v>
      </c>
      <c r="S121" s="49" t="str">
        <f t="shared" ca="1" si="46"/>
        <v>NA</v>
      </c>
      <c r="T121" s="49" t="str">
        <f t="shared" ca="1" si="47"/>
        <v>NA</v>
      </c>
      <c r="U121" s="24">
        <f ca="1">OFFSET(Picture!J120,Info!$G$7,Info!$H$7)</f>
        <v>0</v>
      </c>
    </row>
    <row r="122" spans="1:21" x14ac:dyDescent="0.2">
      <c r="A122" s="21">
        <f ca="1">OFFSET(Picture!B121,Info!$G$7,0)</f>
        <v>0</v>
      </c>
      <c r="B122" s="22">
        <f ca="1">OFFSET(Picture!C121,Info!$G$7,Info!$H$7)</f>
        <v>0</v>
      </c>
      <c r="C122" s="53" t="str">
        <f t="shared" ca="1" si="36"/>
        <v>NA</v>
      </c>
      <c r="D122" s="53" t="str">
        <f t="shared" ca="1" si="37"/>
        <v>NA</v>
      </c>
      <c r="E122" s="53" t="str">
        <f t="shared" ca="1" si="38"/>
        <v>NA</v>
      </c>
      <c r="F122" s="22">
        <f ca="1">OFFSET(Picture!D121,Info!$G$7,Info!$H$7)</f>
        <v>0</v>
      </c>
      <c r="G122" s="22">
        <f ca="1">OFFSET(Picture!E121,Info!$G$7,Info!$H$7)</f>
        <v>0</v>
      </c>
      <c r="H122" s="53" t="str">
        <f t="shared" ca="1" si="39"/>
        <v>NA</v>
      </c>
      <c r="I122" s="53" t="str">
        <f t="shared" ca="1" si="40"/>
        <v>NA</v>
      </c>
      <c r="J122" s="53" t="str">
        <f t="shared" ca="1" si="41"/>
        <v>NA</v>
      </c>
      <c r="K122" s="22">
        <f ca="1">OFFSET(Picture!F121,Info!$G$7,Info!$H$7)</f>
        <v>0</v>
      </c>
      <c r="L122" s="22">
        <f ca="1">OFFSET(Picture!G121,Info!$G$7,Info!$H$7)</f>
        <v>0</v>
      </c>
      <c r="M122" s="53" t="str">
        <f t="shared" ca="1" si="42"/>
        <v>NA</v>
      </c>
      <c r="N122" s="53" t="str">
        <f t="shared" ca="1" si="43"/>
        <v>NA</v>
      </c>
      <c r="O122" s="53" t="str">
        <f t="shared" ca="1" si="44"/>
        <v>NA</v>
      </c>
      <c r="P122" s="22">
        <f ca="1">OFFSET(Picture!H121,Info!$G$7,Info!$H$7)</f>
        <v>0</v>
      </c>
      <c r="Q122" s="22">
        <f ca="1">OFFSET(Picture!I121,Info!$G$7,Info!$H$7)</f>
        <v>0</v>
      </c>
      <c r="R122" s="53" t="str">
        <f t="shared" ca="1" si="45"/>
        <v>NA</v>
      </c>
      <c r="S122" s="53" t="str">
        <f t="shared" ca="1" si="46"/>
        <v>NA</v>
      </c>
      <c r="T122" s="53" t="str">
        <f t="shared" ca="1" si="47"/>
        <v>NA</v>
      </c>
      <c r="U122" s="22">
        <f ca="1">OFFSET(Picture!J121,Info!$G$7,Info!$H$7)</f>
        <v>0</v>
      </c>
    </row>
    <row r="123" spans="1:21" x14ac:dyDescent="0.2">
      <c r="A123" s="21">
        <f ca="1">OFFSET(Picture!B122,Info!$G$7,0)</f>
        <v>0</v>
      </c>
      <c r="B123" s="23">
        <f ca="1">OFFSET(Picture!C122,Info!$G$7,Info!$H$7)</f>
        <v>0</v>
      </c>
      <c r="C123" s="49" t="str">
        <f t="shared" ca="1" si="36"/>
        <v>NA</v>
      </c>
      <c r="D123" s="49" t="str">
        <f t="shared" ca="1" si="37"/>
        <v>NA</v>
      </c>
      <c r="E123" s="49" t="str">
        <f t="shared" ca="1" si="38"/>
        <v>NA</v>
      </c>
      <c r="F123" s="23">
        <f ca="1">OFFSET(Picture!D122,Info!$G$7,Info!$H$7)</f>
        <v>0</v>
      </c>
      <c r="G123" s="24">
        <f ca="1">OFFSET(Picture!E122,Info!$G$7,Info!$H$7)</f>
        <v>0</v>
      </c>
      <c r="H123" s="49" t="str">
        <f t="shared" ca="1" si="39"/>
        <v>NA</v>
      </c>
      <c r="I123" s="49" t="str">
        <f t="shared" ca="1" si="40"/>
        <v>NA</v>
      </c>
      <c r="J123" s="49" t="str">
        <f t="shared" ca="1" si="41"/>
        <v>NA</v>
      </c>
      <c r="K123" s="24">
        <f ca="1">OFFSET(Picture!F122,Info!$G$7,Info!$H$7)</f>
        <v>0</v>
      </c>
      <c r="L123" s="24">
        <f ca="1">OFFSET(Picture!G122,Info!$G$7,Info!$H$7)</f>
        <v>0</v>
      </c>
      <c r="M123" s="49" t="str">
        <f t="shared" ca="1" si="42"/>
        <v>NA</v>
      </c>
      <c r="N123" s="49" t="str">
        <f t="shared" ca="1" si="43"/>
        <v>NA</v>
      </c>
      <c r="O123" s="49" t="str">
        <f t="shared" ca="1" si="44"/>
        <v>NA</v>
      </c>
      <c r="P123" s="24">
        <f ca="1">OFFSET(Picture!H122,Info!$G$7,Info!$H$7)</f>
        <v>0</v>
      </c>
      <c r="Q123" s="24">
        <f ca="1">OFFSET(Picture!I122,Info!$G$7,Info!$H$7)</f>
        <v>0</v>
      </c>
      <c r="R123" s="49" t="str">
        <f t="shared" ca="1" si="45"/>
        <v>NA</v>
      </c>
      <c r="S123" s="49" t="str">
        <f t="shared" ca="1" si="46"/>
        <v>NA</v>
      </c>
      <c r="T123" s="49" t="str">
        <f t="shared" ca="1" si="47"/>
        <v>NA</v>
      </c>
      <c r="U123" s="24">
        <f ca="1">OFFSET(Picture!J122,Info!$G$7,Info!$H$7)</f>
        <v>0</v>
      </c>
    </row>
    <row r="124" spans="1:21" x14ac:dyDescent="0.2">
      <c r="A124" s="21">
        <f ca="1">OFFSET(Picture!B123,Info!$G$7,0)</f>
        <v>0</v>
      </c>
      <c r="B124" s="22">
        <f ca="1">OFFSET(Picture!C123,Info!$G$7,Info!$H$7)</f>
        <v>0</v>
      </c>
      <c r="C124" s="53" t="str">
        <f t="shared" ca="1" si="36"/>
        <v>NA</v>
      </c>
      <c r="D124" s="53" t="str">
        <f t="shared" ca="1" si="37"/>
        <v>NA</v>
      </c>
      <c r="E124" s="53" t="str">
        <f t="shared" ca="1" si="38"/>
        <v>NA</v>
      </c>
      <c r="F124" s="22">
        <f ca="1">OFFSET(Picture!D123,Info!$G$7,Info!$H$7)</f>
        <v>0</v>
      </c>
      <c r="G124" s="22">
        <f ca="1">OFFSET(Picture!E123,Info!$G$7,Info!$H$7)</f>
        <v>0</v>
      </c>
      <c r="H124" s="53" t="str">
        <f t="shared" ca="1" si="39"/>
        <v>NA</v>
      </c>
      <c r="I124" s="53" t="str">
        <f t="shared" ca="1" si="40"/>
        <v>NA</v>
      </c>
      <c r="J124" s="53" t="str">
        <f t="shared" ca="1" si="41"/>
        <v>NA</v>
      </c>
      <c r="K124" s="22">
        <f ca="1">OFFSET(Picture!F123,Info!$G$7,Info!$H$7)</f>
        <v>0</v>
      </c>
      <c r="L124" s="22">
        <f ca="1">OFFSET(Picture!G123,Info!$G$7,Info!$H$7)</f>
        <v>0</v>
      </c>
      <c r="M124" s="53" t="str">
        <f t="shared" ca="1" si="42"/>
        <v>NA</v>
      </c>
      <c r="N124" s="53" t="str">
        <f t="shared" ca="1" si="43"/>
        <v>NA</v>
      </c>
      <c r="O124" s="53" t="str">
        <f t="shared" ca="1" si="44"/>
        <v>NA</v>
      </c>
      <c r="P124" s="22">
        <f ca="1">OFFSET(Picture!H123,Info!$G$7,Info!$H$7)</f>
        <v>0</v>
      </c>
      <c r="Q124" s="22">
        <f ca="1">OFFSET(Picture!I123,Info!$G$7,Info!$H$7)</f>
        <v>0</v>
      </c>
      <c r="R124" s="53" t="str">
        <f t="shared" ca="1" si="45"/>
        <v>NA</v>
      </c>
      <c r="S124" s="53" t="str">
        <f t="shared" ca="1" si="46"/>
        <v>NA</v>
      </c>
      <c r="T124" s="53" t="str">
        <f t="shared" ca="1" si="47"/>
        <v>NA</v>
      </c>
      <c r="U124" s="22">
        <f ca="1">OFFSET(Picture!J123,Info!$G$7,Info!$H$7)</f>
        <v>0</v>
      </c>
    </row>
    <row r="125" spans="1:21" x14ac:dyDescent="0.2">
      <c r="A125" s="21">
        <f ca="1">OFFSET(Picture!B124,Info!$G$7,0)</f>
        <v>0</v>
      </c>
      <c r="B125" s="23">
        <f ca="1">OFFSET(Picture!C124,Info!$G$7,Info!$H$7)</f>
        <v>0</v>
      </c>
      <c r="C125" s="49" t="str">
        <f t="shared" ca="1" si="36"/>
        <v>NA</v>
      </c>
      <c r="D125" s="49" t="str">
        <f t="shared" ca="1" si="37"/>
        <v>NA</v>
      </c>
      <c r="E125" s="49" t="str">
        <f t="shared" ca="1" si="38"/>
        <v>NA</v>
      </c>
      <c r="F125" s="23">
        <f ca="1">OFFSET(Picture!D124,Info!$G$7,Info!$H$7)</f>
        <v>0</v>
      </c>
      <c r="G125" s="24">
        <f ca="1">OFFSET(Picture!E124,Info!$G$7,Info!$H$7)</f>
        <v>0</v>
      </c>
      <c r="H125" s="49" t="str">
        <f t="shared" ca="1" si="39"/>
        <v>NA</v>
      </c>
      <c r="I125" s="49" t="str">
        <f t="shared" ca="1" si="40"/>
        <v>NA</v>
      </c>
      <c r="J125" s="49" t="str">
        <f t="shared" ca="1" si="41"/>
        <v>NA</v>
      </c>
      <c r="K125" s="24">
        <f ca="1">OFFSET(Picture!F124,Info!$G$7,Info!$H$7)</f>
        <v>0</v>
      </c>
      <c r="L125" s="24">
        <f ca="1">OFFSET(Picture!G124,Info!$G$7,Info!$H$7)</f>
        <v>0</v>
      </c>
      <c r="M125" s="49" t="str">
        <f t="shared" ca="1" si="42"/>
        <v>NA</v>
      </c>
      <c r="N125" s="49" t="str">
        <f t="shared" ca="1" si="43"/>
        <v>NA</v>
      </c>
      <c r="O125" s="49" t="str">
        <f t="shared" ca="1" si="44"/>
        <v>NA</v>
      </c>
      <c r="P125" s="24">
        <f ca="1">OFFSET(Picture!H124,Info!$G$7,Info!$H$7)</f>
        <v>0</v>
      </c>
      <c r="Q125" s="24">
        <f ca="1">OFFSET(Picture!I124,Info!$G$7,Info!$H$7)</f>
        <v>0</v>
      </c>
      <c r="R125" s="49" t="str">
        <f t="shared" ca="1" si="45"/>
        <v>NA</v>
      </c>
      <c r="S125" s="49" t="str">
        <f t="shared" ca="1" si="46"/>
        <v>NA</v>
      </c>
      <c r="T125" s="49" t="str">
        <f t="shared" ca="1" si="47"/>
        <v>NA</v>
      </c>
      <c r="U125" s="24">
        <f ca="1">OFFSET(Picture!J124,Info!$G$7,Info!$H$7)</f>
        <v>0</v>
      </c>
    </row>
    <row r="126" spans="1:21" x14ac:dyDescent="0.2">
      <c r="A126" s="21">
        <f ca="1">OFFSET(Picture!B125,Info!$G$7,0)</f>
        <v>0</v>
      </c>
      <c r="B126" s="22">
        <f ca="1">OFFSET(Picture!C125,Info!$G$7,Info!$H$7)</f>
        <v>0</v>
      </c>
      <c r="C126" s="53" t="str">
        <f t="shared" ca="1" si="36"/>
        <v>NA</v>
      </c>
      <c r="D126" s="53" t="str">
        <f t="shared" ca="1" si="37"/>
        <v>NA</v>
      </c>
      <c r="E126" s="53" t="str">
        <f t="shared" ca="1" si="38"/>
        <v>NA</v>
      </c>
      <c r="F126" s="22">
        <f ca="1">OFFSET(Picture!D125,Info!$G$7,Info!$H$7)</f>
        <v>0</v>
      </c>
      <c r="G126" s="22">
        <f ca="1">OFFSET(Picture!E125,Info!$G$7,Info!$H$7)</f>
        <v>0</v>
      </c>
      <c r="H126" s="53" t="str">
        <f t="shared" ca="1" si="39"/>
        <v>NA</v>
      </c>
      <c r="I126" s="53" t="str">
        <f t="shared" ca="1" si="40"/>
        <v>NA</v>
      </c>
      <c r="J126" s="53" t="str">
        <f t="shared" ca="1" si="41"/>
        <v>NA</v>
      </c>
      <c r="K126" s="22">
        <f ca="1">OFFSET(Picture!F125,Info!$G$7,Info!$H$7)</f>
        <v>0</v>
      </c>
      <c r="L126" s="22">
        <f ca="1">OFFSET(Picture!G125,Info!$G$7,Info!$H$7)</f>
        <v>0</v>
      </c>
      <c r="M126" s="53" t="str">
        <f t="shared" ca="1" si="42"/>
        <v>NA</v>
      </c>
      <c r="N126" s="53" t="str">
        <f t="shared" ca="1" si="43"/>
        <v>NA</v>
      </c>
      <c r="O126" s="53" t="str">
        <f t="shared" ca="1" si="44"/>
        <v>NA</v>
      </c>
      <c r="P126" s="22">
        <f ca="1">OFFSET(Picture!H125,Info!$G$7,Info!$H$7)</f>
        <v>0</v>
      </c>
      <c r="Q126" s="22">
        <f ca="1">OFFSET(Picture!I125,Info!$G$7,Info!$H$7)</f>
        <v>0</v>
      </c>
      <c r="R126" s="53" t="str">
        <f t="shared" ca="1" si="45"/>
        <v>NA</v>
      </c>
      <c r="S126" s="53" t="str">
        <f t="shared" ca="1" si="46"/>
        <v>NA</v>
      </c>
      <c r="T126" s="53" t="str">
        <f t="shared" ca="1" si="47"/>
        <v>NA</v>
      </c>
      <c r="U126" s="22">
        <f ca="1">OFFSET(Picture!J125,Info!$G$7,Info!$H$7)</f>
        <v>0</v>
      </c>
    </row>
    <row r="127" spans="1:21" x14ac:dyDescent="0.2">
      <c r="A127" s="21">
        <f ca="1">OFFSET(Picture!B126,Info!$G$7,0)</f>
        <v>0</v>
      </c>
      <c r="B127" s="23">
        <f ca="1">OFFSET(Picture!C126,Info!$G$7,Info!$H$7)</f>
        <v>0</v>
      </c>
      <c r="C127" s="49" t="str">
        <f t="shared" ca="1" si="36"/>
        <v>NA</v>
      </c>
      <c r="D127" s="49" t="str">
        <f t="shared" ca="1" si="37"/>
        <v>NA</v>
      </c>
      <c r="E127" s="49" t="str">
        <f t="shared" ca="1" si="38"/>
        <v>NA</v>
      </c>
      <c r="F127" s="23">
        <f ca="1">OFFSET(Picture!D126,Info!$G$7,Info!$H$7)</f>
        <v>0</v>
      </c>
      <c r="G127" s="24">
        <f ca="1">OFFSET(Picture!E126,Info!$G$7,Info!$H$7)</f>
        <v>0</v>
      </c>
      <c r="H127" s="49" t="str">
        <f t="shared" ca="1" si="39"/>
        <v>NA</v>
      </c>
      <c r="I127" s="49" t="str">
        <f t="shared" ca="1" si="40"/>
        <v>NA</v>
      </c>
      <c r="J127" s="49" t="str">
        <f t="shared" ca="1" si="41"/>
        <v>NA</v>
      </c>
      <c r="K127" s="24">
        <f ca="1">OFFSET(Picture!F126,Info!$G$7,Info!$H$7)</f>
        <v>0</v>
      </c>
      <c r="L127" s="24">
        <f ca="1">OFFSET(Picture!G126,Info!$G$7,Info!$H$7)</f>
        <v>0</v>
      </c>
      <c r="M127" s="49" t="str">
        <f t="shared" ca="1" si="42"/>
        <v>NA</v>
      </c>
      <c r="N127" s="49" t="str">
        <f t="shared" ca="1" si="43"/>
        <v>NA</v>
      </c>
      <c r="O127" s="49" t="str">
        <f t="shared" ca="1" si="44"/>
        <v>NA</v>
      </c>
      <c r="P127" s="24">
        <f ca="1">OFFSET(Picture!H126,Info!$G$7,Info!$H$7)</f>
        <v>0</v>
      </c>
      <c r="Q127" s="24">
        <f ca="1">OFFSET(Picture!I126,Info!$G$7,Info!$H$7)</f>
        <v>0</v>
      </c>
      <c r="R127" s="49" t="str">
        <f t="shared" ca="1" si="45"/>
        <v>NA</v>
      </c>
      <c r="S127" s="49" t="str">
        <f t="shared" ca="1" si="46"/>
        <v>NA</v>
      </c>
      <c r="T127" s="49" t="str">
        <f t="shared" ca="1" si="47"/>
        <v>NA</v>
      </c>
      <c r="U127" s="24">
        <f ca="1">OFFSET(Picture!J126,Info!$G$7,Info!$H$7)</f>
        <v>0</v>
      </c>
    </row>
    <row r="128" spans="1:21" x14ac:dyDescent="0.2">
      <c r="A128" s="21">
        <f ca="1">OFFSET(Picture!B127,Info!$G$7,0)</f>
        <v>0</v>
      </c>
      <c r="B128" s="23">
        <f ca="1">OFFSET(Picture!C127,Info!$G$7,Info!$H$7)</f>
        <v>0</v>
      </c>
      <c r="C128" s="49" t="str">
        <f t="shared" ca="1" si="36"/>
        <v>NA</v>
      </c>
      <c r="D128" s="49" t="str">
        <f t="shared" ca="1" si="37"/>
        <v>NA</v>
      </c>
      <c r="E128" s="49" t="str">
        <f t="shared" ca="1" si="38"/>
        <v>NA</v>
      </c>
      <c r="F128" s="23">
        <f ca="1">OFFSET(Picture!D127,Info!$G$7,Info!$H$7)</f>
        <v>0</v>
      </c>
      <c r="G128" s="24">
        <f ca="1">OFFSET(Picture!E127,Info!$G$7,Info!$H$7)</f>
        <v>0</v>
      </c>
      <c r="H128" s="49" t="str">
        <f t="shared" ca="1" si="39"/>
        <v>NA</v>
      </c>
      <c r="I128" s="49" t="str">
        <f t="shared" ca="1" si="40"/>
        <v>NA</v>
      </c>
      <c r="J128" s="49" t="str">
        <f t="shared" ca="1" si="41"/>
        <v>NA</v>
      </c>
      <c r="K128" s="24">
        <f ca="1">OFFSET(Picture!F127,Info!$G$7,Info!$H$7)</f>
        <v>0</v>
      </c>
      <c r="L128" s="24">
        <f ca="1">OFFSET(Picture!G127,Info!$G$7,Info!$H$7)</f>
        <v>0</v>
      </c>
      <c r="M128" s="49" t="str">
        <f t="shared" ca="1" si="42"/>
        <v>NA</v>
      </c>
      <c r="N128" s="49" t="str">
        <f t="shared" ca="1" si="43"/>
        <v>NA</v>
      </c>
      <c r="O128" s="49" t="str">
        <f t="shared" ca="1" si="44"/>
        <v>NA</v>
      </c>
      <c r="P128" s="24">
        <f ca="1">OFFSET(Picture!H127,Info!$G$7,Info!$H$7)</f>
        <v>0</v>
      </c>
      <c r="Q128" s="24">
        <f ca="1">OFFSET(Picture!I127,Info!$G$7,Info!$H$7)</f>
        <v>0</v>
      </c>
      <c r="R128" s="49" t="str">
        <f t="shared" ca="1" si="45"/>
        <v>NA</v>
      </c>
      <c r="S128" s="49" t="str">
        <f t="shared" ca="1" si="46"/>
        <v>NA</v>
      </c>
      <c r="T128" s="49" t="str">
        <f t="shared" ca="1" si="47"/>
        <v>NA</v>
      </c>
      <c r="U128" s="24">
        <f ca="1">OFFSET(Picture!J127,Info!$G$7,Info!$H$7)</f>
        <v>0</v>
      </c>
    </row>
    <row r="129" spans="1:21" x14ac:dyDescent="0.2">
      <c r="A129" s="21">
        <f ca="1">OFFSET(Picture!B128,Info!$G$7,0)</f>
        <v>0</v>
      </c>
      <c r="B129" s="22">
        <f ca="1">OFFSET(Picture!C128,Info!$G$7,Info!$H$7)</f>
        <v>0</v>
      </c>
      <c r="C129" s="53" t="str">
        <f t="shared" ca="1" si="36"/>
        <v>NA</v>
      </c>
      <c r="D129" s="53" t="str">
        <f t="shared" ca="1" si="37"/>
        <v>NA</v>
      </c>
      <c r="E129" s="53" t="str">
        <f t="shared" ca="1" si="38"/>
        <v>NA</v>
      </c>
      <c r="F129" s="22">
        <f ca="1">OFFSET(Picture!D128,Info!$G$7,Info!$H$7)</f>
        <v>0</v>
      </c>
      <c r="G129" s="22">
        <f ca="1">OFFSET(Picture!E128,Info!$G$7,Info!$H$7)</f>
        <v>0</v>
      </c>
      <c r="H129" s="53" t="str">
        <f t="shared" ca="1" si="39"/>
        <v>NA</v>
      </c>
      <c r="I129" s="53" t="str">
        <f t="shared" ca="1" si="40"/>
        <v>NA</v>
      </c>
      <c r="J129" s="53" t="str">
        <f t="shared" ca="1" si="41"/>
        <v>NA</v>
      </c>
      <c r="K129" s="22">
        <f ca="1">OFFSET(Picture!F128,Info!$G$7,Info!$H$7)</f>
        <v>0</v>
      </c>
      <c r="L129" s="22">
        <f ca="1">OFFSET(Picture!G128,Info!$G$7,Info!$H$7)</f>
        <v>0</v>
      </c>
      <c r="M129" s="53" t="str">
        <f t="shared" ca="1" si="42"/>
        <v>NA</v>
      </c>
      <c r="N129" s="53" t="str">
        <f t="shared" ca="1" si="43"/>
        <v>NA</v>
      </c>
      <c r="O129" s="53" t="str">
        <f t="shared" ca="1" si="44"/>
        <v>NA</v>
      </c>
      <c r="P129" s="22">
        <f ca="1">OFFSET(Picture!H128,Info!$G$7,Info!$H$7)</f>
        <v>0</v>
      </c>
      <c r="Q129" s="22">
        <f ca="1">OFFSET(Picture!I128,Info!$G$7,Info!$H$7)</f>
        <v>0</v>
      </c>
      <c r="R129" s="53" t="str">
        <f t="shared" ca="1" si="45"/>
        <v>NA</v>
      </c>
      <c r="S129" s="53" t="str">
        <f t="shared" ca="1" si="46"/>
        <v>NA</v>
      </c>
      <c r="T129" s="53" t="str">
        <f t="shared" ca="1" si="47"/>
        <v>NA</v>
      </c>
      <c r="U129" s="22">
        <f ca="1">OFFSET(Picture!J128,Info!$G$7,Info!$H$7)</f>
        <v>0</v>
      </c>
    </row>
    <row r="130" spans="1:21" x14ac:dyDescent="0.2">
      <c r="A130" s="21">
        <f ca="1">OFFSET(Picture!B129,Info!$G$7,0)</f>
        <v>0</v>
      </c>
      <c r="B130" s="23">
        <f ca="1">OFFSET(Picture!C129,Info!$G$7,Info!$H$7)</f>
        <v>0</v>
      </c>
      <c r="C130" s="49" t="str">
        <f t="shared" ca="1" si="36"/>
        <v>NA</v>
      </c>
      <c r="D130" s="49" t="str">
        <f t="shared" ca="1" si="37"/>
        <v>NA</v>
      </c>
      <c r="E130" s="49" t="str">
        <f t="shared" ca="1" si="38"/>
        <v>NA</v>
      </c>
      <c r="F130" s="23">
        <f ca="1">OFFSET(Picture!D129,Info!$G$7,Info!$H$7)</f>
        <v>0</v>
      </c>
      <c r="G130" s="24">
        <f ca="1">OFFSET(Picture!E129,Info!$G$7,Info!$H$7)</f>
        <v>0</v>
      </c>
      <c r="H130" s="49" t="str">
        <f t="shared" ca="1" si="39"/>
        <v>NA</v>
      </c>
      <c r="I130" s="49" t="str">
        <f t="shared" ca="1" si="40"/>
        <v>NA</v>
      </c>
      <c r="J130" s="49" t="str">
        <f t="shared" ca="1" si="41"/>
        <v>NA</v>
      </c>
      <c r="K130" s="24">
        <f ca="1">OFFSET(Picture!F129,Info!$G$7,Info!$H$7)</f>
        <v>0</v>
      </c>
      <c r="L130" s="24">
        <f ca="1">OFFSET(Picture!G129,Info!$G$7,Info!$H$7)</f>
        <v>0</v>
      </c>
      <c r="M130" s="49" t="str">
        <f t="shared" ca="1" si="42"/>
        <v>NA</v>
      </c>
      <c r="N130" s="49" t="str">
        <f t="shared" ca="1" si="43"/>
        <v>NA</v>
      </c>
      <c r="O130" s="49" t="str">
        <f t="shared" ca="1" si="44"/>
        <v>NA</v>
      </c>
      <c r="P130" s="24">
        <f ca="1">OFFSET(Picture!H129,Info!$G$7,Info!$H$7)</f>
        <v>0</v>
      </c>
      <c r="Q130" s="24">
        <f ca="1">OFFSET(Picture!I129,Info!$G$7,Info!$H$7)</f>
        <v>0</v>
      </c>
      <c r="R130" s="49" t="str">
        <f t="shared" ca="1" si="45"/>
        <v>NA</v>
      </c>
      <c r="S130" s="49" t="str">
        <f t="shared" ca="1" si="46"/>
        <v>NA</v>
      </c>
      <c r="T130" s="49" t="str">
        <f t="shared" ca="1" si="47"/>
        <v>NA</v>
      </c>
      <c r="U130" s="24">
        <f ca="1">OFFSET(Picture!J129,Info!$G$7,Info!$H$7)</f>
        <v>0</v>
      </c>
    </row>
    <row r="131" spans="1:21" x14ac:dyDescent="0.2">
      <c r="A131" s="21">
        <f ca="1">OFFSET(Picture!B130,Info!$G$7,0)</f>
        <v>0</v>
      </c>
      <c r="B131" s="22">
        <f ca="1">OFFSET(Picture!C130,Info!$G$7,Info!$H$7)</f>
        <v>0</v>
      </c>
      <c r="C131" s="53" t="str">
        <f t="shared" ca="1" si="36"/>
        <v>NA</v>
      </c>
      <c r="D131" s="53" t="str">
        <f t="shared" ca="1" si="37"/>
        <v>NA</v>
      </c>
      <c r="E131" s="53" t="str">
        <f t="shared" ca="1" si="38"/>
        <v>NA</v>
      </c>
      <c r="F131" s="22">
        <f ca="1">OFFSET(Picture!D130,Info!$G$7,Info!$H$7)</f>
        <v>0</v>
      </c>
      <c r="G131" s="22">
        <f ca="1">OFFSET(Picture!E130,Info!$G$7,Info!$H$7)</f>
        <v>0</v>
      </c>
      <c r="H131" s="53" t="str">
        <f t="shared" ca="1" si="39"/>
        <v>NA</v>
      </c>
      <c r="I131" s="53" t="str">
        <f t="shared" ca="1" si="40"/>
        <v>NA</v>
      </c>
      <c r="J131" s="53" t="str">
        <f t="shared" ca="1" si="41"/>
        <v>NA</v>
      </c>
      <c r="K131" s="22">
        <f ca="1">OFFSET(Picture!F130,Info!$G$7,Info!$H$7)</f>
        <v>0</v>
      </c>
      <c r="L131" s="22">
        <f ca="1">OFFSET(Picture!G130,Info!$G$7,Info!$H$7)</f>
        <v>0</v>
      </c>
      <c r="M131" s="53" t="str">
        <f t="shared" ca="1" si="42"/>
        <v>NA</v>
      </c>
      <c r="N131" s="53" t="str">
        <f t="shared" ca="1" si="43"/>
        <v>NA</v>
      </c>
      <c r="O131" s="53" t="str">
        <f t="shared" ca="1" si="44"/>
        <v>NA</v>
      </c>
      <c r="P131" s="22">
        <f ca="1">OFFSET(Picture!H130,Info!$G$7,Info!$H$7)</f>
        <v>0</v>
      </c>
      <c r="Q131" s="22">
        <f ca="1">OFFSET(Picture!I130,Info!$G$7,Info!$H$7)</f>
        <v>0</v>
      </c>
      <c r="R131" s="53" t="str">
        <f t="shared" ca="1" si="45"/>
        <v>NA</v>
      </c>
      <c r="S131" s="53" t="str">
        <f t="shared" ca="1" si="46"/>
        <v>NA</v>
      </c>
      <c r="T131" s="53" t="str">
        <f t="shared" ca="1" si="47"/>
        <v>NA</v>
      </c>
      <c r="U131" s="22">
        <f ca="1">OFFSET(Picture!J130,Info!$G$7,Info!$H$7)</f>
        <v>0</v>
      </c>
    </row>
    <row r="132" spans="1:21" x14ac:dyDescent="0.2">
      <c r="A132" s="21">
        <f ca="1">OFFSET(Picture!B131,Info!$G$7,0)</f>
        <v>0</v>
      </c>
      <c r="B132" s="23">
        <f ca="1">OFFSET(Picture!C131,Info!$G$7,Info!$H$7)</f>
        <v>0</v>
      </c>
      <c r="C132" s="49" t="str">
        <f t="shared" ca="1" si="36"/>
        <v>NA</v>
      </c>
      <c r="D132" s="49" t="str">
        <f t="shared" ca="1" si="37"/>
        <v>NA</v>
      </c>
      <c r="E132" s="49" t="str">
        <f t="shared" ca="1" si="38"/>
        <v>NA</v>
      </c>
      <c r="F132" s="23">
        <f ca="1">OFFSET(Picture!D131,Info!$G$7,Info!$H$7)</f>
        <v>0</v>
      </c>
      <c r="G132" s="24">
        <f ca="1">OFFSET(Picture!E131,Info!$G$7,Info!$H$7)</f>
        <v>0</v>
      </c>
      <c r="H132" s="49" t="str">
        <f t="shared" ca="1" si="39"/>
        <v>NA</v>
      </c>
      <c r="I132" s="49" t="str">
        <f t="shared" ca="1" si="40"/>
        <v>NA</v>
      </c>
      <c r="J132" s="49" t="str">
        <f t="shared" ca="1" si="41"/>
        <v>NA</v>
      </c>
      <c r="K132" s="24">
        <f ca="1">OFFSET(Picture!F131,Info!$G$7,Info!$H$7)</f>
        <v>0</v>
      </c>
      <c r="L132" s="24">
        <f ca="1">OFFSET(Picture!G131,Info!$G$7,Info!$H$7)</f>
        <v>0</v>
      </c>
      <c r="M132" s="49" t="str">
        <f t="shared" ca="1" si="42"/>
        <v>NA</v>
      </c>
      <c r="N132" s="49" t="str">
        <f t="shared" ca="1" si="43"/>
        <v>NA</v>
      </c>
      <c r="O132" s="49" t="str">
        <f t="shared" ca="1" si="44"/>
        <v>NA</v>
      </c>
      <c r="P132" s="24">
        <f ca="1">OFFSET(Picture!H131,Info!$G$7,Info!$H$7)</f>
        <v>0</v>
      </c>
      <c r="Q132" s="24">
        <f ca="1">OFFSET(Picture!I131,Info!$G$7,Info!$H$7)</f>
        <v>0</v>
      </c>
      <c r="R132" s="49" t="str">
        <f t="shared" ca="1" si="45"/>
        <v>NA</v>
      </c>
      <c r="S132" s="49" t="str">
        <f t="shared" ca="1" si="46"/>
        <v>NA</v>
      </c>
      <c r="T132" s="49" t="str">
        <f t="shared" ca="1" si="47"/>
        <v>NA</v>
      </c>
      <c r="U132" s="24">
        <f ca="1">OFFSET(Picture!J131,Info!$G$7,Info!$H$7)</f>
        <v>0</v>
      </c>
    </row>
    <row r="133" spans="1:21" x14ac:dyDescent="0.2">
      <c r="A133" s="21">
        <f ca="1">OFFSET(Picture!B132,Info!$G$7,0)</f>
        <v>0</v>
      </c>
      <c r="B133" s="22">
        <f ca="1">OFFSET(Picture!C132,Info!$G$7,Info!$H$7)</f>
        <v>0</v>
      </c>
      <c r="C133" s="53" t="str">
        <f t="shared" ca="1" si="36"/>
        <v>NA</v>
      </c>
      <c r="D133" s="53" t="str">
        <f t="shared" ca="1" si="37"/>
        <v>NA</v>
      </c>
      <c r="E133" s="53" t="str">
        <f t="shared" ca="1" si="38"/>
        <v>NA</v>
      </c>
      <c r="F133" s="22">
        <f ca="1">OFFSET(Picture!D132,Info!$G$7,Info!$H$7)</f>
        <v>0</v>
      </c>
      <c r="G133" s="22">
        <f ca="1">OFFSET(Picture!E132,Info!$G$7,Info!$H$7)</f>
        <v>0</v>
      </c>
      <c r="H133" s="53" t="str">
        <f t="shared" ca="1" si="39"/>
        <v>NA</v>
      </c>
      <c r="I133" s="53" t="str">
        <f t="shared" ca="1" si="40"/>
        <v>NA</v>
      </c>
      <c r="J133" s="53" t="str">
        <f t="shared" ca="1" si="41"/>
        <v>NA</v>
      </c>
      <c r="K133" s="22">
        <f ca="1">OFFSET(Picture!F132,Info!$G$7,Info!$H$7)</f>
        <v>0</v>
      </c>
      <c r="L133" s="22">
        <f ca="1">OFFSET(Picture!G132,Info!$G$7,Info!$H$7)</f>
        <v>0</v>
      </c>
      <c r="M133" s="53" t="str">
        <f t="shared" ca="1" si="42"/>
        <v>NA</v>
      </c>
      <c r="N133" s="53" t="str">
        <f t="shared" ca="1" si="43"/>
        <v>NA</v>
      </c>
      <c r="O133" s="53" t="str">
        <f t="shared" ca="1" si="44"/>
        <v>NA</v>
      </c>
      <c r="P133" s="22">
        <f ca="1">OFFSET(Picture!H132,Info!$G$7,Info!$H$7)</f>
        <v>0</v>
      </c>
      <c r="Q133" s="22">
        <f ca="1">OFFSET(Picture!I132,Info!$G$7,Info!$H$7)</f>
        <v>0</v>
      </c>
      <c r="R133" s="53" t="str">
        <f t="shared" ca="1" si="45"/>
        <v>NA</v>
      </c>
      <c r="S133" s="53" t="str">
        <f t="shared" ca="1" si="46"/>
        <v>NA</v>
      </c>
      <c r="T133" s="53" t="str">
        <f t="shared" ca="1" si="47"/>
        <v>NA</v>
      </c>
      <c r="U133" s="22">
        <f ca="1">OFFSET(Picture!J132,Info!$G$7,Info!$H$7)</f>
        <v>0</v>
      </c>
    </row>
    <row r="134" spans="1:21" x14ac:dyDescent="0.2">
      <c r="A134" s="21">
        <f ca="1">OFFSET(Picture!B133,Info!$G$7,0)</f>
        <v>0</v>
      </c>
      <c r="B134" s="23">
        <f ca="1">OFFSET(Picture!C133,Info!$G$7,Info!$H$7)</f>
        <v>0</v>
      </c>
      <c r="C134" s="49" t="str">
        <f t="shared" ref="C134:C165" ca="1" si="48">IF(ISERROR((B134-F134)/F134*100),"NA",(B134-F134)/F134*100)</f>
        <v>NA</v>
      </c>
      <c r="D134" s="49" t="str">
        <f t="shared" ref="D134:D165" ca="1" si="49">IF(ISERROR(B134/B$6*100),"NA",B134/B$6*100)</f>
        <v>NA</v>
      </c>
      <c r="E134" s="49" t="str">
        <f t="shared" ref="E134:E165" ca="1" si="50">IF(ISERROR(D134-(F134/F$6*100)),"NA",D134-(F134/F$6*100))</f>
        <v>NA</v>
      </c>
      <c r="F134" s="23">
        <f ca="1">OFFSET(Picture!D133,Info!$G$7,Info!$H$7)</f>
        <v>0</v>
      </c>
      <c r="G134" s="24">
        <f ca="1">OFFSET(Picture!E133,Info!$G$7,Info!$H$7)</f>
        <v>0</v>
      </c>
      <c r="H134" s="49" t="str">
        <f t="shared" ref="H134:H165" ca="1" si="51">IF(ISERROR((G134-K134)/K134*100),"NA",(G134-K134)/K134*100)</f>
        <v>NA</v>
      </c>
      <c r="I134" s="49" t="str">
        <f t="shared" ref="I134:I165" ca="1" si="52">IF(ISERROR(G134/G$6*100),"NA",G134/G$6*100)</f>
        <v>NA</v>
      </c>
      <c r="J134" s="49" t="str">
        <f t="shared" ref="J134:J165" ca="1" si="53">IF(ISERROR(I134-(K134/K$6*100)),"NA",I134-(K134/K$6*100))</f>
        <v>NA</v>
      </c>
      <c r="K134" s="24">
        <f ca="1">OFFSET(Picture!F133,Info!$G$7,Info!$H$7)</f>
        <v>0</v>
      </c>
      <c r="L134" s="24">
        <f ca="1">OFFSET(Picture!G133,Info!$G$7,Info!$H$7)</f>
        <v>0</v>
      </c>
      <c r="M134" s="49" t="str">
        <f t="shared" ref="M134:M165" ca="1" si="54">IF(ISERROR((L134-P134)/P134*100),"NA",(L134-P134)/P134*100)</f>
        <v>NA</v>
      </c>
      <c r="N134" s="49" t="str">
        <f t="shared" ref="N134:N165" ca="1" si="55">IF(ISERROR(L134/L$6*100),"NA",L134/L$6*100)</f>
        <v>NA</v>
      </c>
      <c r="O134" s="49" t="str">
        <f t="shared" ref="O134:O165" ca="1" si="56">IF(ISERROR(N134-(P134/P$6*100)),"NA",N134-(P134/P$6*100))</f>
        <v>NA</v>
      </c>
      <c r="P134" s="24">
        <f ca="1">OFFSET(Picture!H133,Info!$G$7,Info!$H$7)</f>
        <v>0</v>
      </c>
      <c r="Q134" s="24">
        <f ca="1">OFFSET(Picture!I133,Info!$G$7,Info!$H$7)</f>
        <v>0</v>
      </c>
      <c r="R134" s="49" t="str">
        <f t="shared" ref="R134:R165" ca="1" si="57">IF(ISERROR((Q134-U134)/U134*100),"NA",(Q134-U134)/U134*100)</f>
        <v>NA</v>
      </c>
      <c r="S134" s="49" t="str">
        <f t="shared" ref="S134:S165" ca="1" si="58">IF(ISERROR(Q134/Q$6*100),"NA",Q134/Q$6*100)</f>
        <v>NA</v>
      </c>
      <c r="T134" s="49" t="str">
        <f t="shared" ref="T134:T165" ca="1" si="59">IF(ISERROR(S134-(U134/U$6*100)),"NA",S134-(U134/U$6*100))</f>
        <v>NA</v>
      </c>
      <c r="U134" s="24">
        <f ca="1">OFFSET(Picture!J133,Info!$G$7,Info!$H$7)</f>
        <v>0</v>
      </c>
    </row>
    <row r="135" spans="1:21" x14ac:dyDescent="0.2">
      <c r="A135" s="21">
        <f ca="1">OFFSET(Picture!B134,Info!$G$7,0)</f>
        <v>0</v>
      </c>
      <c r="B135" s="22">
        <f ca="1">OFFSET(Picture!C134,Info!$G$7,Info!$H$7)</f>
        <v>0</v>
      </c>
      <c r="C135" s="53" t="str">
        <f t="shared" ca="1" si="48"/>
        <v>NA</v>
      </c>
      <c r="D135" s="53" t="str">
        <f t="shared" ca="1" si="49"/>
        <v>NA</v>
      </c>
      <c r="E135" s="53" t="str">
        <f t="shared" ca="1" si="50"/>
        <v>NA</v>
      </c>
      <c r="F135" s="22">
        <f ca="1">OFFSET(Picture!D134,Info!$G$7,Info!$H$7)</f>
        <v>0</v>
      </c>
      <c r="G135" s="22">
        <f ca="1">OFFSET(Picture!E134,Info!$G$7,Info!$H$7)</f>
        <v>0</v>
      </c>
      <c r="H135" s="53" t="str">
        <f t="shared" ca="1" si="51"/>
        <v>NA</v>
      </c>
      <c r="I135" s="53" t="str">
        <f t="shared" ca="1" si="52"/>
        <v>NA</v>
      </c>
      <c r="J135" s="53" t="str">
        <f t="shared" ca="1" si="53"/>
        <v>NA</v>
      </c>
      <c r="K135" s="22">
        <f ca="1">OFFSET(Picture!F134,Info!$G$7,Info!$H$7)</f>
        <v>0</v>
      </c>
      <c r="L135" s="22">
        <f ca="1">OFFSET(Picture!G134,Info!$G$7,Info!$H$7)</f>
        <v>0</v>
      </c>
      <c r="M135" s="53" t="str">
        <f t="shared" ca="1" si="54"/>
        <v>NA</v>
      </c>
      <c r="N135" s="53" t="str">
        <f t="shared" ca="1" si="55"/>
        <v>NA</v>
      </c>
      <c r="O135" s="53" t="str">
        <f t="shared" ca="1" si="56"/>
        <v>NA</v>
      </c>
      <c r="P135" s="22">
        <f ca="1">OFFSET(Picture!H134,Info!$G$7,Info!$H$7)</f>
        <v>0</v>
      </c>
      <c r="Q135" s="22">
        <f ca="1">OFFSET(Picture!I134,Info!$G$7,Info!$H$7)</f>
        <v>0</v>
      </c>
      <c r="R135" s="53" t="str">
        <f t="shared" ca="1" si="57"/>
        <v>NA</v>
      </c>
      <c r="S135" s="53" t="str">
        <f t="shared" ca="1" si="58"/>
        <v>NA</v>
      </c>
      <c r="T135" s="53" t="str">
        <f t="shared" ca="1" si="59"/>
        <v>NA</v>
      </c>
      <c r="U135" s="22">
        <f ca="1">OFFSET(Picture!J134,Info!$G$7,Info!$H$7)</f>
        <v>0</v>
      </c>
    </row>
    <row r="136" spans="1:21" x14ac:dyDescent="0.2">
      <c r="A136" s="21">
        <f ca="1">OFFSET(Picture!B135,Info!$G$7,0)</f>
        <v>0</v>
      </c>
      <c r="B136" s="23">
        <f ca="1">OFFSET(Picture!C135,Info!$G$7,Info!$H$7)</f>
        <v>0</v>
      </c>
      <c r="C136" s="49" t="str">
        <f t="shared" ca="1" si="48"/>
        <v>NA</v>
      </c>
      <c r="D136" s="49" t="str">
        <f t="shared" ca="1" si="49"/>
        <v>NA</v>
      </c>
      <c r="E136" s="49" t="str">
        <f t="shared" ca="1" si="50"/>
        <v>NA</v>
      </c>
      <c r="F136" s="23">
        <f ca="1">OFFSET(Picture!D135,Info!$G$7,Info!$H$7)</f>
        <v>0</v>
      </c>
      <c r="G136" s="24">
        <f ca="1">OFFSET(Picture!E135,Info!$G$7,Info!$H$7)</f>
        <v>0</v>
      </c>
      <c r="H136" s="49" t="str">
        <f t="shared" ca="1" si="51"/>
        <v>NA</v>
      </c>
      <c r="I136" s="49" t="str">
        <f t="shared" ca="1" si="52"/>
        <v>NA</v>
      </c>
      <c r="J136" s="49" t="str">
        <f t="shared" ca="1" si="53"/>
        <v>NA</v>
      </c>
      <c r="K136" s="24">
        <f ca="1">OFFSET(Picture!F135,Info!$G$7,Info!$H$7)</f>
        <v>0</v>
      </c>
      <c r="L136" s="24">
        <f ca="1">OFFSET(Picture!G135,Info!$G$7,Info!$H$7)</f>
        <v>0</v>
      </c>
      <c r="M136" s="49" t="str">
        <f t="shared" ca="1" si="54"/>
        <v>NA</v>
      </c>
      <c r="N136" s="49" t="str">
        <f t="shared" ca="1" si="55"/>
        <v>NA</v>
      </c>
      <c r="O136" s="49" t="str">
        <f t="shared" ca="1" si="56"/>
        <v>NA</v>
      </c>
      <c r="P136" s="24">
        <f ca="1">OFFSET(Picture!H135,Info!$G$7,Info!$H$7)</f>
        <v>0</v>
      </c>
      <c r="Q136" s="24">
        <f ca="1">OFFSET(Picture!I135,Info!$G$7,Info!$H$7)</f>
        <v>0</v>
      </c>
      <c r="R136" s="49" t="str">
        <f t="shared" ca="1" si="57"/>
        <v>NA</v>
      </c>
      <c r="S136" s="49" t="str">
        <f t="shared" ca="1" si="58"/>
        <v>NA</v>
      </c>
      <c r="T136" s="49" t="str">
        <f t="shared" ca="1" si="59"/>
        <v>NA</v>
      </c>
      <c r="U136" s="24">
        <f ca="1">OFFSET(Picture!J135,Info!$G$7,Info!$H$7)</f>
        <v>0</v>
      </c>
    </row>
    <row r="137" spans="1:21" x14ac:dyDescent="0.2">
      <c r="A137" s="21">
        <f ca="1">OFFSET(Picture!B136,Info!$G$7,0)</f>
        <v>0</v>
      </c>
      <c r="B137" s="22">
        <f ca="1">OFFSET(Picture!C136,Info!$G$7,Info!$H$7)</f>
        <v>0</v>
      </c>
      <c r="C137" s="53" t="str">
        <f t="shared" ca="1" si="48"/>
        <v>NA</v>
      </c>
      <c r="D137" s="53" t="str">
        <f t="shared" ca="1" si="49"/>
        <v>NA</v>
      </c>
      <c r="E137" s="53" t="str">
        <f t="shared" ca="1" si="50"/>
        <v>NA</v>
      </c>
      <c r="F137" s="22">
        <f ca="1">OFFSET(Picture!D136,Info!$G$7,Info!$H$7)</f>
        <v>0</v>
      </c>
      <c r="G137" s="22">
        <f ca="1">OFFSET(Picture!E136,Info!$G$7,Info!$H$7)</f>
        <v>0</v>
      </c>
      <c r="H137" s="53" t="str">
        <f t="shared" ca="1" si="51"/>
        <v>NA</v>
      </c>
      <c r="I137" s="53" t="str">
        <f t="shared" ca="1" si="52"/>
        <v>NA</v>
      </c>
      <c r="J137" s="53" t="str">
        <f t="shared" ca="1" si="53"/>
        <v>NA</v>
      </c>
      <c r="K137" s="22">
        <f ca="1">OFFSET(Picture!F136,Info!$G$7,Info!$H$7)</f>
        <v>0</v>
      </c>
      <c r="L137" s="22">
        <f ca="1">OFFSET(Picture!G136,Info!$G$7,Info!$H$7)</f>
        <v>0</v>
      </c>
      <c r="M137" s="53" t="str">
        <f t="shared" ca="1" si="54"/>
        <v>NA</v>
      </c>
      <c r="N137" s="53" t="str">
        <f t="shared" ca="1" si="55"/>
        <v>NA</v>
      </c>
      <c r="O137" s="53" t="str">
        <f t="shared" ca="1" si="56"/>
        <v>NA</v>
      </c>
      <c r="P137" s="22">
        <f ca="1">OFFSET(Picture!H136,Info!$G$7,Info!$H$7)</f>
        <v>0</v>
      </c>
      <c r="Q137" s="22">
        <f ca="1">OFFSET(Picture!I136,Info!$G$7,Info!$H$7)</f>
        <v>0</v>
      </c>
      <c r="R137" s="53" t="str">
        <f t="shared" ca="1" si="57"/>
        <v>NA</v>
      </c>
      <c r="S137" s="53" t="str">
        <f t="shared" ca="1" si="58"/>
        <v>NA</v>
      </c>
      <c r="T137" s="53" t="str">
        <f t="shared" ca="1" si="59"/>
        <v>NA</v>
      </c>
      <c r="U137" s="22">
        <f ca="1">OFFSET(Picture!J136,Info!$G$7,Info!$H$7)</f>
        <v>0</v>
      </c>
    </row>
    <row r="138" spans="1:21" x14ac:dyDescent="0.2">
      <c r="A138" s="21">
        <f ca="1">OFFSET(Picture!B137,Info!$G$7,0)</f>
        <v>0</v>
      </c>
      <c r="B138" s="23">
        <f ca="1">OFFSET(Picture!C137,Info!$G$7,Info!$H$7)</f>
        <v>0</v>
      </c>
      <c r="C138" s="49" t="str">
        <f t="shared" ca="1" si="48"/>
        <v>NA</v>
      </c>
      <c r="D138" s="49" t="str">
        <f t="shared" ca="1" si="49"/>
        <v>NA</v>
      </c>
      <c r="E138" s="49" t="str">
        <f t="shared" ca="1" si="50"/>
        <v>NA</v>
      </c>
      <c r="F138" s="23">
        <f ca="1">OFFSET(Picture!D137,Info!$G$7,Info!$H$7)</f>
        <v>0</v>
      </c>
      <c r="G138" s="24">
        <f ca="1">OFFSET(Picture!E137,Info!$G$7,Info!$H$7)</f>
        <v>0</v>
      </c>
      <c r="H138" s="49" t="str">
        <f t="shared" ca="1" si="51"/>
        <v>NA</v>
      </c>
      <c r="I138" s="49" t="str">
        <f t="shared" ca="1" si="52"/>
        <v>NA</v>
      </c>
      <c r="J138" s="49" t="str">
        <f t="shared" ca="1" si="53"/>
        <v>NA</v>
      </c>
      <c r="K138" s="24">
        <f ca="1">OFFSET(Picture!F137,Info!$G$7,Info!$H$7)</f>
        <v>0</v>
      </c>
      <c r="L138" s="24">
        <f ca="1">OFFSET(Picture!G137,Info!$G$7,Info!$H$7)</f>
        <v>0</v>
      </c>
      <c r="M138" s="49" t="str">
        <f t="shared" ca="1" si="54"/>
        <v>NA</v>
      </c>
      <c r="N138" s="49" t="str">
        <f t="shared" ca="1" si="55"/>
        <v>NA</v>
      </c>
      <c r="O138" s="49" t="str">
        <f t="shared" ca="1" si="56"/>
        <v>NA</v>
      </c>
      <c r="P138" s="24">
        <f ca="1">OFFSET(Picture!H137,Info!$G$7,Info!$H$7)</f>
        <v>0</v>
      </c>
      <c r="Q138" s="24">
        <f ca="1">OFFSET(Picture!I137,Info!$G$7,Info!$H$7)</f>
        <v>0</v>
      </c>
      <c r="R138" s="49" t="str">
        <f t="shared" ca="1" si="57"/>
        <v>NA</v>
      </c>
      <c r="S138" s="49" t="str">
        <f t="shared" ca="1" si="58"/>
        <v>NA</v>
      </c>
      <c r="T138" s="49" t="str">
        <f t="shared" ca="1" si="59"/>
        <v>NA</v>
      </c>
      <c r="U138" s="24">
        <f ca="1">OFFSET(Picture!J137,Info!$G$7,Info!$H$7)</f>
        <v>0</v>
      </c>
    </row>
    <row r="139" spans="1:21" x14ac:dyDescent="0.2">
      <c r="A139" s="21">
        <f ca="1">OFFSET(Picture!B138,Info!$G$7,0)</f>
        <v>0</v>
      </c>
      <c r="B139" s="22">
        <f ca="1">OFFSET(Picture!C138,Info!$G$7,Info!$H$7)</f>
        <v>0</v>
      </c>
      <c r="C139" s="53" t="str">
        <f t="shared" ca="1" si="48"/>
        <v>NA</v>
      </c>
      <c r="D139" s="53" t="str">
        <f t="shared" ca="1" si="49"/>
        <v>NA</v>
      </c>
      <c r="E139" s="53" t="str">
        <f t="shared" ca="1" si="50"/>
        <v>NA</v>
      </c>
      <c r="F139" s="22">
        <f ca="1">OFFSET(Picture!D138,Info!$G$7,Info!$H$7)</f>
        <v>0</v>
      </c>
      <c r="G139" s="22">
        <f ca="1">OFFSET(Picture!E138,Info!$G$7,Info!$H$7)</f>
        <v>0</v>
      </c>
      <c r="H139" s="53" t="str">
        <f t="shared" ca="1" si="51"/>
        <v>NA</v>
      </c>
      <c r="I139" s="53" t="str">
        <f t="shared" ca="1" si="52"/>
        <v>NA</v>
      </c>
      <c r="J139" s="53" t="str">
        <f t="shared" ca="1" si="53"/>
        <v>NA</v>
      </c>
      <c r="K139" s="22">
        <f ca="1">OFFSET(Picture!F138,Info!$G$7,Info!$H$7)</f>
        <v>0</v>
      </c>
      <c r="L139" s="22">
        <f ca="1">OFFSET(Picture!G138,Info!$G$7,Info!$H$7)</f>
        <v>0</v>
      </c>
      <c r="M139" s="53" t="str">
        <f t="shared" ca="1" si="54"/>
        <v>NA</v>
      </c>
      <c r="N139" s="53" t="str">
        <f t="shared" ca="1" si="55"/>
        <v>NA</v>
      </c>
      <c r="O139" s="53" t="str">
        <f t="shared" ca="1" si="56"/>
        <v>NA</v>
      </c>
      <c r="P139" s="22">
        <f ca="1">OFFSET(Picture!H138,Info!$G$7,Info!$H$7)</f>
        <v>0</v>
      </c>
      <c r="Q139" s="22">
        <f ca="1">OFFSET(Picture!I138,Info!$G$7,Info!$H$7)</f>
        <v>0</v>
      </c>
      <c r="R139" s="53" t="str">
        <f t="shared" ca="1" si="57"/>
        <v>NA</v>
      </c>
      <c r="S139" s="53" t="str">
        <f t="shared" ca="1" si="58"/>
        <v>NA</v>
      </c>
      <c r="T139" s="53" t="str">
        <f t="shared" ca="1" si="59"/>
        <v>NA</v>
      </c>
      <c r="U139" s="22">
        <f ca="1">OFFSET(Picture!J138,Info!$G$7,Info!$H$7)</f>
        <v>0</v>
      </c>
    </row>
    <row r="140" spans="1:21" x14ac:dyDescent="0.2">
      <c r="A140" s="21">
        <f ca="1">OFFSET(Picture!B139,Info!$G$7,0)</f>
        <v>0</v>
      </c>
      <c r="B140" s="23">
        <f ca="1">OFFSET(Picture!C139,Info!$G$7,Info!$H$7)</f>
        <v>0</v>
      </c>
      <c r="C140" s="49" t="str">
        <f t="shared" ca="1" si="48"/>
        <v>NA</v>
      </c>
      <c r="D140" s="49" t="str">
        <f t="shared" ca="1" si="49"/>
        <v>NA</v>
      </c>
      <c r="E140" s="49" t="str">
        <f t="shared" ca="1" si="50"/>
        <v>NA</v>
      </c>
      <c r="F140" s="23">
        <f ca="1">OFFSET(Picture!D139,Info!$G$7,Info!$H$7)</f>
        <v>0</v>
      </c>
      <c r="G140" s="24">
        <f ca="1">OFFSET(Picture!E139,Info!$G$7,Info!$H$7)</f>
        <v>0</v>
      </c>
      <c r="H140" s="49" t="str">
        <f t="shared" ca="1" si="51"/>
        <v>NA</v>
      </c>
      <c r="I140" s="49" t="str">
        <f t="shared" ca="1" si="52"/>
        <v>NA</v>
      </c>
      <c r="J140" s="49" t="str">
        <f t="shared" ca="1" si="53"/>
        <v>NA</v>
      </c>
      <c r="K140" s="24">
        <f ca="1">OFFSET(Picture!F139,Info!$G$7,Info!$H$7)</f>
        <v>0</v>
      </c>
      <c r="L140" s="24">
        <f ca="1">OFFSET(Picture!G139,Info!$G$7,Info!$H$7)</f>
        <v>0</v>
      </c>
      <c r="M140" s="49" t="str">
        <f t="shared" ca="1" si="54"/>
        <v>NA</v>
      </c>
      <c r="N140" s="49" t="str">
        <f t="shared" ca="1" si="55"/>
        <v>NA</v>
      </c>
      <c r="O140" s="49" t="str">
        <f t="shared" ca="1" si="56"/>
        <v>NA</v>
      </c>
      <c r="P140" s="24">
        <f ca="1">OFFSET(Picture!H139,Info!$G$7,Info!$H$7)</f>
        <v>0</v>
      </c>
      <c r="Q140" s="24">
        <f ca="1">OFFSET(Picture!I139,Info!$G$7,Info!$H$7)</f>
        <v>0</v>
      </c>
      <c r="R140" s="49" t="str">
        <f t="shared" ca="1" si="57"/>
        <v>NA</v>
      </c>
      <c r="S140" s="49" t="str">
        <f t="shared" ca="1" si="58"/>
        <v>NA</v>
      </c>
      <c r="T140" s="49" t="str">
        <f t="shared" ca="1" si="59"/>
        <v>NA</v>
      </c>
      <c r="U140" s="24">
        <f ca="1">OFFSET(Picture!J139,Info!$G$7,Info!$H$7)</f>
        <v>0</v>
      </c>
    </row>
    <row r="141" spans="1:21" x14ac:dyDescent="0.2">
      <c r="A141" s="21">
        <f ca="1">OFFSET(Picture!B140,Info!$G$7,0)</f>
        <v>0</v>
      </c>
      <c r="B141" s="22">
        <f ca="1">OFFSET(Picture!C140,Info!$G$7,Info!$H$7)</f>
        <v>0</v>
      </c>
      <c r="C141" s="53" t="str">
        <f t="shared" ca="1" si="48"/>
        <v>NA</v>
      </c>
      <c r="D141" s="53" t="str">
        <f t="shared" ca="1" si="49"/>
        <v>NA</v>
      </c>
      <c r="E141" s="53" t="str">
        <f t="shared" ca="1" si="50"/>
        <v>NA</v>
      </c>
      <c r="F141" s="22">
        <f ca="1">OFFSET(Picture!D140,Info!$G$7,Info!$H$7)</f>
        <v>0</v>
      </c>
      <c r="G141" s="22">
        <f ca="1">OFFSET(Picture!E140,Info!$G$7,Info!$H$7)</f>
        <v>0</v>
      </c>
      <c r="H141" s="53" t="str">
        <f t="shared" ca="1" si="51"/>
        <v>NA</v>
      </c>
      <c r="I141" s="53" t="str">
        <f t="shared" ca="1" si="52"/>
        <v>NA</v>
      </c>
      <c r="J141" s="53" t="str">
        <f t="shared" ca="1" si="53"/>
        <v>NA</v>
      </c>
      <c r="K141" s="22">
        <f ca="1">OFFSET(Picture!F140,Info!$G$7,Info!$H$7)</f>
        <v>0</v>
      </c>
      <c r="L141" s="22">
        <f ca="1">OFFSET(Picture!G140,Info!$G$7,Info!$H$7)</f>
        <v>0</v>
      </c>
      <c r="M141" s="53" t="str">
        <f t="shared" ca="1" si="54"/>
        <v>NA</v>
      </c>
      <c r="N141" s="53" t="str">
        <f t="shared" ca="1" si="55"/>
        <v>NA</v>
      </c>
      <c r="O141" s="53" t="str">
        <f t="shared" ca="1" si="56"/>
        <v>NA</v>
      </c>
      <c r="P141" s="22">
        <f ca="1">OFFSET(Picture!H140,Info!$G$7,Info!$H$7)</f>
        <v>0</v>
      </c>
      <c r="Q141" s="22">
        <f ca="1">OFFSET(Picture!I140,Info!$G$7,Info!$H$7)</f>
        <v>0</v>
      </c>
      <c r="R141" s="53" t="str">
        <f t="shared" ca="1" si="57"/>
        <v>NA</v>
      </c>
      <c r="S141" s="53" t="str">
        <f t="shared" ca="1" si="58"/>
        <v>NA</v>
      </c>
      <c r="T141" s="53" t="str">
        <f t="shared" ca="1" si="59"/>
        <v>NA</v>
      </c>
      <c r="U141" s="22">
        <f ca="1">OFFSET(Picture!J140,Info!$G$7,Info!$H$7)</f>
        <v>0</v>
      </c>
    </row>
    <row r="142" spans="1:21" x14ac:dyDescent="0.2">
      <c r="A142" s="21">
        <f ca="1">OFFSET(Picture!B141,Info!$G$7,0)</f>
        <v>0</v>
      </c>
      <c r="B142" s="23">
        <f ca="1">OFFSET(Picture!C141,Info!$G$7,Info!$H$7)</f>
        <v>0</v>
      </c>
      <c r="C142" s="49" t="str">
        <f t="shared" ca="1" si="48"/>
        <v>NA</v>
      </c>
      <c r="D142" s="49" t="str">
        <f t="shared" ca="1" si="49"/>
        <v>NA</v>
      </c>
      <c r="E142" s="49" t="str">
        <f t="shared" ca="1" si="50"/>
        <v>NA</v>
      </c>
      <c r="F142" s="23">
        <f ca="1">OFFSET(Picture!D141,Info!$G$7,Info!$H$7)</f>
        <v>0</v>
      </c>
      <c r="G142" s="24">
        <f ca="1">OFFSET(Picture!E141,Info!$G$7,Info!$H$7)</f>
        <v>0</v>
      </c>
      <c r="H142" s="49" t="str">
        <f t="shared" ca="1" si="51"/>
        <v>NA</v>
      </c>
      <c r="I142" s="49" t="str">
        <f t="shared" ca="1" si="52"/>
        <v>NA</v>
      </c>
      <c r="J142" s="49" t="str">
        <f t="shared" ca="1" si="53"/>
        <v>NA</v>
      </c>
      <c r="K142" s="24">
        <f ca="1">OFFSET(Picture!F141,Info!$G$7,Info!$H$7)</f>
        <v>0</v>
      </c>
      <c r="L142" s="24">
        <f ca="1">OFFSET(Picture!G141,Info!$G$7,Info!$H$7)</f>
        <v>0</v>
      </c>
      <c r="M142" s="49" t="str">
        <f t="shared" ca="1" si="54"/>
        <v>NA</v>
      </c>
      <c r="N142" s="49" t="str">
        <f t="shared" ca="1" si="55"/>
        <v>NA</v>
      </c>
      <c r="O142" s="49" t="str">
        <f t="shared" ca="1" si="56"/>
        <v>NA</v>
      </c>
      <c r="P142" s="24">
        <f ca="1">OFFSET(Picture!H141,Info!$G$7,Info!$H$7)</f>
        <v>0</v>
      </c>
      <c r="Q142" s="24">
        <f ca="1">OFFSET(Picture!I141,Info!$G$7,Info!$H$7)</f>
        <v>0</v>
      </c>
      <c r="R142" s="49" t="str">
        <f t="shared" ca="1" si="57"/>
        <v>NA</v>
      </c>
      <c r="S142" s="49" t="str">
        <f t="shared" ca="1" si="58"/>
        <v>NA</v>
      </c>
      <c r="T142" s="49" t="str">
        <f t="shared" ca="1" si="59"/>
        <v>NA</v>
      </c>
      <c r="U142" s="24">
        <f ca="1">OFFSET(Picture!J141,Info!$G$7,Info!$H$7)</f>
        <v>0</v>
      </c>
    </row>
    <row r="143" spans="1:21" x14ac:dyDescent="0.2">
      <c r="A143" s="21">
        <f ca="1">OFFSET(Picture!B142,Info!$G$7,0)</f>
        <v>0</v>
      </c>
      <c r="B143" s="22">
        <f ca="1">OFFSET(Picture!C142,Info!$G$7,Info!$H$7)</f>
        <v>0</v>
      </c>
      <c r="C143" s="53" t="str">
        <f t="shared" ca="1" si="48"/>
        <v>NA</v>
      </c>
      <c r="D143" s="53" t="str">
        <f t="shared" ca="1" si="49"/>
        <v>NA</v>
      </c>
      <c r="E143" s="53" t="str">
        <f t="shared" ca="1" si="50"/>
        <v>NA</v>
      </c>
      <c r="F143" s="22">
        <f ca="1">OFFSET(Picture!D142,Info!$G$7,Info!$H$7)</f>
        <v>0</v>
      </c>
      <c r="G143" s="22">
        <f ca="1">OFFSET(Picture!E142,Info!$G$7,Info!$H$7)</f>
        <v>0</v>
      </c>
      <c r="H143" s="53" t="str">
        <f t="shared" ca="1" si="51"/>
        <v>NA</v>
      </c>
      <c r="I143" s="53" t="str">
        <f t="shared" ca="1" si="52"/>
        <v>NA</v>
      </c>
      <c r="J143" s="53" t="str">
        <f t="shared" ca="1" si="53"/>
        <v>NA</v>
      </c>
      <c r="K143" s="22">
        <f ca="1">OFFSET(Picture!F142,Info!$G$7,Info!$H$7)</f>
        <v>0</v>
      </c>
      <c r="L143" s="22">
        <f ca="1">OFFSET(Picture!G142,Info!$G$7,Info!$H$7)</f>
        <v>0</v>
      </c>
      <c r="M143" s="53" t="str">
        <f t="shared" ca="1" si="54"/>
        <v>NA</v>
      </c>
      <c r="N143" s="53" t="str">
        <f t="shared" ca="1" si="55"/>
        <v>NA</v>
      </c>
      <c r="O143" s="53" t="str">
        <f t="shared" ca="1" si="56"/>
        <v>NA</v>
      </c>
      <c r="P143" s="22">
        <f ca="1">OFFSET(Picture!H142,Info!$G$7,Info!$H$7)</f>
        <v>0</v>
      </c>
      <c r="Q143" s="22">
        <f ca="1">OFFSET(Picture!I142,Info!$G$7,Info!$H$7)</f>
        <v>0</v>
      </c>
      <c r="R143" s="53" t="str">
        <f t="shared" ca="1" si="57"/>
        <v>NA</v>
      </c>
      <c r="S143" s="53" t="str">
        <f t="shared" ca="1" si="58"/>
        <v>NA</v>
      </c>
      <c r="T143" s="53" t="str">
        <f t="shared" ca="1" si="59"/>
        <v>NA</v>
      </c>
      <c r="U143" s="22">
        <f ca="1">OFFSET(Picture!J142,Info!$G$7,Info!$H$7)</f>
        <v>0</v>
      </c>
    </row>
    <row r="144" spans="1:21" x14ac:dyDescent="0.2">
      <c r="A144" s="21">
        <f ca="1">OFFSET(Picture!B143,Info!$G$7,0)</f>
        <v>0</v>
      </c>
      <c r="B144" s="23">
        <f ca="1">OFFSET(Picture!C143,Info!$G$7,Info!$H$7)</f>
        <v>0</v>
      </c>
      <c r="C144" s="49" t="str">
        <f t="shared" ca="1" si="48"/>
        <v>NA</v>
      </c>
      <c r="D144" s="49" t="str">
        <f t="shared" ca="1" si="49"/>
        <v>NA</v>
      </c>
      <c r="E144" s="49" t="str">
        <f t="shared" ca="1" si="50"/>
        <v>NA</v>
      </c>
      <c r="F144" s="23">
        <f ca="1">OFFSET(Picture!D143,Info!$G$7,Info!$H$7)</f>
        <v>0</v>
      </c>
      <c r="G144" s="24">
        <f ca="1">OFFSET(Picture!E143,Info!$G$7,Info!$H$7)</f>
        <v>0</v>
      </c>
      <c r="H144" s="49" t="str">
        <f t="shared" ca="1" si="51"/>
        <v>NA</v>
      </c>
      <c r="I144" s="49" t="str">
        <f t="shared" ca="1" si="52"/>
        <v>NA</v>
      </c>
      <c r="J144" s="49" t="str">
        <f t="shared" ca="1" si="53"/>
        <v>NA</v>
      </c>
      <c r="K144" s="24">
        <f ca="1">OFFSET(Picture!F143,Info!$G$7,Info!$H$7)</f>
        <v>0</v>
      </c>
      <c r="L144" s="24">
        <f ca="1">OFFSET(Picture!G143,Info!$G$7,Info!$H$7)</f>
        <v>0</v>
      </c>
      <c r="M144" s="49" t="str">
        <f t="shared" ca="1" si="54"/>
        <v>NA</v>
      </c>
      <c r="N144" s="49" t="str">
        <f t="shared" ca="1" si="55"/>
        <v>NA</v>
      </c>
      <c r="O144" s="49" t="str">
        <f t="shared" ca="1" si="56"/>
        <v>NA</v>
      </c>
      <c r="P144" s="24">
        <f ca="1">OFFSET(Picture!H143,Info!$G$7,Info!$H$7)</f>
        <v>0</v>
      </c>
      <c r="Q144" s="24">
        <f ca="1">OFFSET(Picture!I143,Info!$G$7,Info!$H$7)</f>
        <v>0</v>
      </c>
      <c r="R144" s="49" t="str">
        <f t="shared" ca="1" si="57"/>
        <v>NA</v>
      </c>
      <c r="S144" s="49" t="str">
        <f t="shared" ca="1" si="58"/>
        <v>NA</v>
      </c>
      <c r="T144" s="49" t="str">
        <f t="shared" ca="1" si="59"/>
        <v>NA</v>
      </c>
      <c r="U144" s="24">
        <f ca="1">OFFSET(Picture!J143,Info!$G$7,Info!$H$7)</f>
        <v>0</v>
      </c>
    </row>
    <row r="145" spans="1:21" x14ac:dyDescent="0.2">
      <c r="A145" s="21">
        <f ca="1">OFFSET(Picture!B144,Info!$G$7,0)</f>
        <v>0</v>
      </c>
      <c r="B145" s="22">
        <f ca="1">OFFSET(Picture!C144,Info!$G$7,Info!$H$7)</f>
        <v>0</v>
      </c>
      <c r="C145" s="53" t="str">
        <f t="shared" ca="1" si="48"/>
        <v>NA</v>
      </c>
      <c r="D145" s="53" t="str">
        <f t="shared" ca="1" si="49"/>
        <v>NA</v>
      </c>
      <c r="E145" s="53" t="str">
        <f t="shared" ca="1" si="50"/>
        <v>NA</v>
      </c>
      <c r="F145" s="22">
        <f ca="1">OFFSET(Picture!D144,Info!$G$7,Info!$H$7)</f>
        <v>0</v>
      </c>
      <c r="G145" s="22">
        <f ca="1">OFFSET(Picture!E144,Info!$G$7,Info!$H$7)</f>
        <v>0</v>
      </c>
      <c r="H145" s="53" t="str">
        <f t="shared" ca="1" si="51"/>
        <v>NA</v>
      </c>
      <c r="I145" s="53" t="str">
        <f t="shared" ca="1" si="52"/>
        <v>NA</v>
      </c>
      <c r="J145" s="53" t="str">
        <f t="shared" ca="1" si="53"/>
        <v>NA</v>
      </c>
      <c r="K145" s="22">
        <f ca="1">OFFSET(Picture!F144,Info!$G$7,Info!$H$7)</f>
        <v>0</v>
      </c>
      <c r="L145" s="22">
        <f ca="1">OFFSET(Picture!G144,Info!$G$7,Info!$H$7)</f>
        <v>0</v>
      </c>
      <c r="M145" s="53" t="str">
        <f t="shared" ca="1" si="54"/>
        <v>NA</v>
      </c>
      <c r="N145" s="53" t="str">
        <f t="shared" ca="1" si="55"/>
        <v>NA</v>
      </c>
      <c r="O145" s="53" t="str">
        <f t="shared" ca="1" si="56"/>
        <v>NA</v>
      </c>
      <c r="P145" s="22">
        <f ca="1">OFFSET(Picture!H144,Info!$G$7,Info!$H$7)</f>
        <v>0</v>
      </c>
      <c r="Q145" s="22">
        <f ca="1">OFFSET(Picture!I144,Info!$G$7,Info!$H$7)</f>
        <v>0</v>
      </c>
      <c r="R145" s="53" t="str">
        <f t="shared" ca="1" si="57"/>
        <v>NA</v>
      </c>
      <c r="S145" s="53" t="str">
        <f t="shared" ca="1" si="58"/>
        <v>NA</v>
      </c>
      <c r="T145" s="53" t="str">
        <f t="shared" ca="1" si="59"/>
        <v>NA</v>
      </c>
      <c r="U145" s="22">
        <f ca="1">OFFSET(Picture!J144,Info!$G$7,Info!$H$7)</f>
        <v>0</v>
      </c>
    </row>
    <row r="146" spans="1:21" x14ac:dyDescent="0.2">
      <c r="A146" s="21">
        <f ca="1">OFFSET(Picture!B145,Info!$G$7,0)</f>
        <v>0</v>
      </c>
      <c r="B146" s="23">
        <f ca="1">OFFSET(Picture!C145,Info!$G$7,Info!$H$7)</f>
        <v>0</v>
      </c>
      <c r="C146" s="49" t="str">
        <f t="shared" ca="1" si="48"/>
        <v>NA</v>
      </c>
      <c r="D146" s="49" t="str">
        <f t="shared" ca="1" si="49"/>
        <v>NA</v>
      </c>
      <c r="E146" s="49" t="str">
        <f t="shared" ca="1" si="50"/>
        <v>NA</v>
      </c>
      <c r="F146" s="23">
        <f ca="1">OFFSET(Picture!D145,Info!$G$7,Info!$H$7)</f>
        <v>0</v>
      </c>
      <c r="G146" s="24">
        <f ca="1">OFFSET(Picture!E145,Info!$G$7,Info!$H$7)</f>
        <v>0</v>
      </c>
      <c r="H146" s="49" t="str">
        <f t="shared" ca="1" si="51"/>
        <v>NA</v>
      </c>
      <c r="I146" s="49" t="str">
        <f t="shared" ca="1" si="52"/>
        <v>NA</v>
      </c>
      <c r="J146" s="49" t="str">
        <f t="shared" ca="1" si="53"/>
        <v>NA</v>
      </c>
      <c r="K146" s="24">
        <f ca="1">OFFSET(Picture!F145,Info!$G$7,Info!$H$7)</f>
        <v>0</v>
      </c>
      <c r="L146" s="24">
        <f ca="1">OFFSET(Picture!G145,Info!$G$7,Info!$H$7)</f>
        <v>0</v>
      </c>
      <c r="M146" s="49" t="str">
        <f t="shared" ca="1" si="54"/>
        <v>NA</v>
      </c>
      <c r="N146" s="49" t="str">
        <f t="shared" ca="1" si="55"/>
        <v>NA</v>
      </c>
      <c r="O146" s="49" t="str">
        <f t="shared" ca="1" si="56"/>
        <v>NA</v>
      </c>
      <c r="P146" s="24">
        <f ca="1">OFFSET(Picture!H145,Info!$G$7,Info!$H$7)</f>
        <v>0</v>
      </c>
      <c r="Q146" s="24">
        <f ca="1">OFFSET(Picture!I145,Info!$G$7,Info!$H$7)</f>
        <v>0</v>
      </c>
      <c r="R146" s="49" t="str">
        <f t="shared" ca="1" si="57"/>
        <v>NA</v>
      </c>
      <c r="S146" s="49" t="str">
        <f t="shared" ca="1" si="58"/>
        <v>NA</v>
      </c>
      <c r="T146" s="49" t="str">
        <f t="shared" ca="1" si="59"/>
        <v>NA</v>
      </c>
      <c r="U146" s="24">
        <f ca="1">OFFSET(Picture!J145,Info!$G$7,Info!$H$7)</f>
        <v>0</v>
      </c>
    </row>
    <row r="147" spans="1:21" x14ac:dyDescent="0.2">
      <c r="A147" s="21">
        <f ca="1">OFFSET(Picture!B146,Info!$G$7,0)</f>
        <v>0</v>
      </c>
      <c r="B147" s="22">
        <f ca="1">OFFSET(Picture!C146,Info!$G$7,Info!$H$7)</f>
        <v>0</v>
      </c>
      <c r="C147" s="53" t="str">
        <f t="shared" ca="1" si="48"/>
        <v>NA</v>
      </c>
      <c r="D147" s="53" t="str">
        <f t="shared" ca="1" si="49"/>
        <v>NA</v>
      </c>
      <c r="E147" s="53" t="str">
        <f t="shared" ca="1" si="50"/>
        <v>NA</v>
      </c>
      <c r="F147" s="22">
        <f ca="1">OFFSET(Picture!D146,Info!$G$7,Info!$H$7)</f>
        <v>0</v>
      </c>
      <c r="G147" s="22">
        <f ca="1">OFFSET(Picture!E146,Info!$G$7,Info!$H$7)</f>
        <v>0</v>
      </c>
      <c r="H147" s="53" t="str">
        <f t="shared" ca="1" si="51"/>
        <v>NA</v>
      </c>
      <c r="I147" s="53" t="str">
        <f t="shared" ca="1" si="52"/>
        <v>NA</v>
      </c>
      <c r="J147" s="53" t="str">
        <f t="shared" ca="1" si="53"/>
        <v>NA</v>
      </c>
      <c r="K147" s="22">
        <f ca="1">OFFSET(Picture!F146,Info!$G$7,Info!$H$7)</f>
        <v>0</v>
      </c>
      <c r="L147" s="22">
        <f ca="1">OFFSET(Picture!G146,Info!$G$7,Info!$H$7)</f>
        <v>0</v>
      </c>
      <c r="M147" s="53" t="str">
        <f t="shared" ca="1" si="54"/>
        <v>NA</v>
      </c>
      <c r="N147" s="53" t="str">
        <f t="shared" ca="1" si="55"/>
        <v>NA</v>
      </c>
      <c r="O147" s="53" t="str">
        <f t="shared" ca="1" si="56"/>
        <v>NA</v>
      </c>
      <c r="P147" s="22">
        <f ca="1">OFFSET(Picture!H146,Info!$G$7,Info!$H$7)</f>
        <v>0</v>
      </c>
      <c r="Q147" s="22">
        <f ca="1">OFFSET(Picture!I146,Info!$G$7,Info!$H$7)</f>
        <v>0</v>
      </c>
      <c r="R147" s="53" t="str">
        <f t="shared" ca="1" si="57"/>
        <v>NA</v>
      </c>
      <c r="S147" s="53" t="str">
        <f t="shared" ca="1" si="58"/>
        <v>NA</v>
      </c>
      <c r="T147" s="53" t="str">
        <f t="shared" ca="1" si="59"/>
        <v>NA</v>
      </c>
      <c r="U147" s="22">
        <f ca="1">OFFSET(Picture!J146,Info!$G$7,Info!$H$7)</f>
        <v>0</v>
      </c>
    </row>
    <row r="148" spans="1:21" x14ac:dyDescent="0.2">
      <c r="A148" s="21">
        <f ca="1">OFFSET(Picture!B147,Info!$G$7,0)</f>
        <v>0</v>
      </c>
      <c r="B148" s="23">
        <f ca="1">OFFSET(Picture!C147,Info!$G$7,Info!$H$7)</f>
        <v>0</v>
      </c>
      <c r="C148" s="49" t="str">
        <f t="shared" ca="1" si="48"/>
        <v>NA</v>
      </c>
      <c r="D148" s="49" t="str">
        <f t="shared" ca="1" si="49"/>
        <v>NA</v>
      </c>
      <c r="E148" s="49" t="str">
        <f t="shared" ca="1" si="50"/>
        <v>NA</v>
      </c>
      <c r="F148" s="23">
        <f ca="1">OFFSET(Picture!D147,Info!$G$7,Info!$H$7)</f>
        <v>0</v>
      </c>
      <c r="G148" s="24">
        <f ca="1">OFFSET(Picture!E147,Info!$G$7,Info!$H$7)</f>
        <v>0</v>
      </c>
      <c r="H148" s="49" t="str">
        <f t="shared" ca="1" si="51"/>
        <v>NA</v>
      </c>
      <c r="I148" s="49" t="str">
        <f t="shared" ca="1" si="52"/>
        <v>NA</v>
      </c>
      <c r="J148" s="49" t="str">
        <f t="shared" ca="1" si="53"/>
        <v>NA</v>
      </c>
      <c r="K148" s="24">
        <f ca="1">OFFSET(Picture!F147,Info!$G$7,Info!$H$7)</f>
        <v>0</v>
      </c>
      <c r="L148" s="24">
        <f ca="1">OFFSET(Picture!G147,Info!$G$7,Info!$H$7)</f>
        <v>0</v>
      </c>
      <c r="M148" s="49" t="str">
        <f t="shared" ca="1" si="54"/>
        <v>NA</v>
      </c>
      <c r="N148" s="49" t="str">
        <f t="shared" ca="1" si="55"/>
        <v>NA</v>
      </c>
      <c r="O148" s="49" t="str">
        <f t="shared" ca="1" si="56"/>
        <v>NA</v>
      </c>
      <c r="P148" s="24">
        <f ca="1">OFFSET(Picture!H147,Info!$G$7,Info!$H$7)</f>
        <v>0</v>
      </c>
      <c r="Q148" s="24">
        <f ca="1">OFFSET(Picture!I147,Info!$G$7,Info!$H$7)</f>
        <v>0</v>
      </c>
      <c r="R148" s="49" t="str">
        <f t="shared" ca="1" si="57"/>
        <v>NA</v>
      </c>
      <c r="S148" s="49" t="str">
        <f t="shared" ca="1" si="58"/>
        <v>NA</v>
      </c>
      <c r="T148" s="49" t="str">
        <f t="shared" ca="1" si="59"/>
        <v>NA</v>
      </c>
      <c r="U148" s="24">
        <f ca="1">OFFSET(Picture!J147,Info!$G$7,Info!$H$7)</f>
        <v>0</v>
      </c>
    </row>
    <row r="149" spans="1:21" x14ac:dyDescent="0.2">
      <c r="A149" s="21">
        <f ca="1">OFFSET(Picture!B148,Info!$G$7,0)</f>
        <v>0</v>
      </c>
      <c r="B149" s="22">
        <f ca="1">OFFSET(Picture!C148,Info!$G$7,Info!$H$7)</f>
        <v>0</v>
      </c>
      <c r="C149" s="53" t="str">
        <f t="shared" ca="1" si="48"/>
        <v>NA</v>
      </c>
      <c r="D149" s="53" t="str">
        <f t="shared" ca="1" si="49"/>
        <v>NA</v>
      </c>
      <c r="E149" s="53" t="str">
        <f t="shared" ca="1" si="50"/>
        <v>NA</v>
      </c>
      <c r="F149" s="22">
        <f ca="1">OFFSET(Picture!D148,Info!$G$7,Info!$H$7)</f>
        <v>0</v>
      </c>
      <c r="G149" s="22">
        <f ca="1">OFFSET(Picture!E148,Info!$G$7,Info!$H$7)</f>
        <v>0</v>
      </c>
      <c r="H149" s="53" t="str">
        <f t="shared" ca="1" si="51"/>
        <v>NA</v>
      </c>
      <c r="I149" s="53" t="str">
        <f t="shared" ca="1" si="52"/>
        <v>NA</v>
      </c>
      <c r="J149" s="53" t="str">
        <f t="shared" ca="1" si="53"/>
        <v>NA</v>
      </c>
      <c r="K149" s="22">
        <f ca="1">OFFSET(Picture!F148,Info!$G$7,Info!$H$7)</f>
        <v>0</v>
      </c>
      <c r="L149" s="22">
        <f ca="1">OFFSET(Picture!G148,Info!$G$7,Info!$H$7)</f>
        <v>0</v>
      </c>
      <c r="M149" s="53" t="str">
        <f t="shared" ca="1" si="54"/>
        <v>NA</v>
      </c>
      <c r="N149" s="53" t="str">
        <f t="shared" ca="1" si="55"/>
        <v>NA</v>
      </c>
      <c r="O149" s="53" t="str">
        <f t="shared" ca="1" si="56"/>
        <v>NA</v>
      </c>
      <c r="P149" s="22">
        <f ca="1">OFFSET(Picture!H148,Info!$G$7,Info!$H$7)</f>
        <v>0</v>
      </c>
      <c r="Q149" s="22">
        <f ca="1">OFFSET(Picture!I148,Info!$G$7,Info!$H$7)</f>
        <v>0</v>
      </c>
      <c r="R149" s="53" t="str">
        <f t="shared" ca="1" si="57"/>
        <v>NA</v>
      </c>
      <c r="S149" s="53" t="str">
        <f t="shared" ca="1" si="58"/>
        <v>NA</v>
      </c>
      <c r="T149" s="53" t="str">
        <f t="shared" ca="1" si="59"/>
        <v>NA</v>
      </c>
      <c r="U149" s="22">
        <f ca="1">OFFSET(Picture!J148,Info!$G$7,Info!$H$7)</f>
        <v>0</v>
      </c>
    </row>
    <row r="150" spans="1:21" x14ac:dyDescent="0.2">
      <c r="A150" s="21">
        <f ca="1">OFFSET(Picture!B149,Info!$G$7,0)</f>
        <v>0</v>
      </c>
      <c r="B150" s="23">
        <f ca="1">OFFSET(Picture!C149,Info!$G$7,Info!$H$7)</f>
        <v>0</v>
      </c>
      <c r="C150" s="49" t="str">
        <f t="shared" ca="1" si="48"/>
        <v>NA</v>
      </c>
      <c r="D150" s="49" t="str">
        <f t="shared" ca="1" si="49"/>
        <v>NA</v>
      </c>
      <c r="E150" s="49" t="str">
        <f t="shared" ca="1" si="50"/>
        <v>NA</v>
      </c>
      <c r="F150" s="23">
        <f ca="1">OFFSET(Picture!D149,Info!$G$7,Info!$H$7)</f>
        <v>0</v>
      </c>
      <c r="G150" s="24">
        <f ca="1">OFFSET(Picture!E149,Info!$G$7,Info!$H$7)</f>
        <v>0</v>
      </c>
      <c r="H150" s="49" t="str">
        <f t="shared" ca="1" si="51"/>
        <v>NA</v>
      </c>
      <c r="I150" s="49" t="str">
        <f t="shared" ca="1" si="52"/>
        <v>NA</v>
      </c>
      <c r="J150" s="49" t="str">
        <f t="shared" ca="1" si="53"/>
        <v>NA</v>
      </c>
      <c r="K150" s="24">
        <f ca="1">OFFSET(Picture!F149,Info!$G$7,Info!$H$7)</f>
        <v>0</v>
      </c>
      <c r="L150" s="24">
        <f ca="1">OFFSET(Picture!G149,Info!$G$7,Info!$H$7)</f>
        <v>0</v>
      </c>
      <c r="M150" s="49" t="str">
        <f t="shared" ca="1" si="54"/>
        <v>NA</v>
      </c>
      <c r="N150" s="49" t="str">
        <f t="shared" ca="1" si="55"/>
        <v>NA</v>
      </c>
      <c r="O150" s="49" t="str">
        <f t="shared" ca="1" si="56"/>
        <v>NA</v>
      </c>
      <c r="P150" s="24">
        <f ca="1">OFFSET(Picture!H149,Info!$G$7,Info!$H$7)</f>
        <v>0</v>
      </c>
      <c r="Q150" s="24">
        <f ca="1">OFFSET(Picture!I149,Info!$G$7,Info!$H$7)</f>
        <v>0</v>
      </c>
      <c r="R150" s="49" t="str">
        <f t="shared" ca="1" si="57"/>
        <v>NA</v>
      </c>
      <c r="S150" s="49" t="str">
        <f t="shared" ca="1" si="58"/>
        <v>NA</v>
      </c>
      <c r="T150" s="49" t="str">
        <f t="shared" ca="1" si="59"/>
        <v>NA</v>
      </c>
      <c r="U150" s="24">
        <f ca="1">OFFSET(Picture!J149,Info!$G$7,Info!$H$7)</f>
        <v>0</v>
      </c>
    </row>
    <row r="151" spans="1:21" x14ac:dyDescent="0.2">
      <c r="A151" s="21">
        <f ca="1">OFFSET(Picture!B150,Info!$G$7,0)</f>
        <v>0</v>
      </c>
      <c r="B151" s="22">
        <f ca="1">OFFSET(Picture!C150,Info!$G$7,Info!$H$7)</f>
        <v>0</v>
      </c>
      <c r="C151" s="53" t="str">
        <f t="shared" ca="1" si="48"/>
        <v>NA</v>
      </c>
      <c r="D151" s="53" t="str">
        <f t="shared" ca="1" si="49"/>
        <v>NA</v>
      </c>
      <c r="E151" s="53" t="str">
        <f t="shared" ca="1" si="50"/>
        <v>NA</v>
      </c>
      <c r="F151" s="22">
        <f ca="1">OFFSET(Picture!D150,Info!$G$7,Info!$H$7)</f>
        <v>0</v>
      </c>
      <c r="G151" s="22">
        <f ca="1">OFFSET(Picture!E150,Info!$G$7,Info!$H$7)</f>
        <v>0</v>
      </c>
      <c r="H151" s="53" t="str">
        <f t="shared" ca="1" si="51"/>
        <v>NA</v>
      </c>
      <c r="I151" s="53" t="str">
        <f t="shared" ca="1" si="52"/>
        <v>NA</v>
      </c>
      <c r="J151" s="53" t="str">
        <f t="shared" ca="1" si="53"/>
        <v>NA</v>
      </c>
      <c r="K151" s="22">
        <f ca="1">OFFSET(Picture!F150,Info!$G$7,Info!$H$7)</f>
        <v>0</v>
      </c>
      <c r="L151" s="22">
        <f ca="1">OFFSET(Picture!G150,Info!$G$7,Info!$H$7)</f>
        <v>0</v>
      </c>
      <c r="M151" s="53" t="str">
        <f t="shared" ca="1" si="54"/>
        <v>NA</v>
      </c>
      <c r="N151" s="53" t="str">
        <f t="shared" ca="1" si="55"/>
        <v>NA</v>
      </c>
      <c r="O151" s="53" t="str">
        <f t="shared" ca="1" si="56"/>
        <v>NA</v>
      </c>
      <c r="P151" s="22">
        <f ca="1">OFFSET(Picture!H150,Info!$G$7,Info!$H$7)</f>
        <v>0</v>
      </c>
      <c r="Q151" s="22">
        <f ca="1">OFFSET(Picture!I150,Info!$G$7,Info!$H$7)</f>
        <v>0</v>
      </c>
      <c r="R151" s="53" t="str">
        <f t="shared" ca="1" si="57"/>
        <v>NA</v>
      </c>
      <c r="S151" s="53" t="str">
        <f t="shared" ca="1" si="58"/>
        <v>NA</v>
      </c>
      <c r="T151" s="53" t="str">
        <f t="shared" ca="1" si="59"/>
        <v>NA</v>
      </c>
      <c r="U151" s="22">
        <f ca="1">OFFSET(Picture!J150,Info!$G$7,Info!$H$7)</f>
        <v>0</v>
      </c>
    </row>
    <row r="152" spans="1:21" x14ac:dyDescent="0.2">
      <c r="A152" s="21">
        <f ca="1">OFFSET(Picture!B151,Info!$G$7,0)</f>
        <v>0</v>
      </c>
      <c r="B152" s="23">
        <f ca="1">OFFSET(Picture!C151,Info!$G$7,Info!$H$7)</f>
        <v>0</v>
      </c>
      <c r="C152" s="49" t="str">
        <f t="shared" ca="1" si="48"/>
        <v>NA</v>
      </c>
      <c r="D152" s="49" t="str">
        <f t="shared" ca="1" si="49"/>
        <v>NA</v>
      </c>
      <c r="E152" s="49" t="str">
        <f t="shared" ca="1" si="50"/>
        <v>NA</v>
      </c>
      <c r="F152" s="23">
        <f ca="1">OFFSET(Picture!D151,Info!$G$7,Info!$H$7)</f>
        <v>0</v>
      </c>
      <c r="G152" s="24">
        <f ca="1">OFFSET(Picture!E151,Info!$G$7,Info!$H$7)</f>
        <v>0</v>
      </c>
      <c r="H152" s="49" t="str">
        <f t="shared" ca="1" si="51"/>
        <v>NA</v>
      </c>
      <c r="I152" s="49" t="str">
        <f t="shared" ca="1" si="52"/>
        <v>NA</v>
      </c>
      <c r="J152" s="49" t="str">
        <f t="shared" ca="1" si="53"/>
        <v>NA</v>
      </c>
      <c r="K152" s="24">
        <f ca="1">OFFSET(Picture!F151,Info!$G$7,Info!$H$7)</f>
        <v>0</v>
      </c>
      <c r="L152" s="24">
        <f ca="1">OFFSET(Picture!G151,Info!$G$7,Info!$H$7)</f>
        <v>0</v>
      </c>
      <c r="M152" s="49" t="str">
        <f t="shared" ca="1" si="54"/>
        <v>NA</v>
      </c>
      <c r="N152" s="49" t="str">
        <f t="shared" ca="1" si="55"/>
        <v>NA</v>
      </c>
      <c r="O152" s="49" t="str">
        <f t="shared" ca="1" si="56"/>
        <v>NA</v>
      </c>
      <c r="P152" s="24">
        <f ca="1">OFFSET(Picture!H151,Info!$G$7,Info!$H$7)</f>
        <v>0</v>
      </c>
      <c r="Q152" s="24">
        <f ca="1">OFFSET(Picture!I151,Info!$G$7,Info!$H$7)</f>
        <v>0</v>
      </c>
      <c r="R152" s="49" t="str">
        <f t="shared" ca="1" si="57"/>
        <v>NA</v>
      </c>
      <c r="S152" s="49" t="str">
        <f t="shared" ca="1" si="58"/>
        <v>NA</v>
      </c>
      <c r="T152" s="49" t="str">
        <f t="shared" ca="1" si="59"/>
        <v>NA</v>
      </c>
      <c r="U152" s="24">
        <f ca="1">OFFSET(Picture!J151,Info!$G$7,Info!$H$7)</f>
        <v>0</v>
      </c>
    </row>
    <row r="153" spans="1:21" x14ac:dyDescent="0.2">
      <c r="A153" s="21">
        <f ca="1">OFFSET(Picture!B152,Info!$G$7,0)</f>
        <v>0</v>
      </c>
      <c r="B153" s="22">
        <f ca="1">OFFSET(Picture!C152,Info!$G$7,Info!$H$7)</f>
        <v>0</v>
      </c>
      <c r="C153" s="53" t="str">
        <f t="shared" ca="1" si="48"/>
        <v>NA</v>
      </c>
      <c r="D153" s="53" t="str">
        <f t="shared" ca="1" si="49"/>
        <v>NA</v>
      </c>
      <c r="E153" s="53" t="str">
        <f t="shared" ca="1" si="50"/>
        <v>NA</v>
      </c>
      <c r="F153" s="22">
        <f ca="1">OFFSET(Picture!D152,Info!$G$7,Info!$H$7)</f>
        <v>0</v>
      </c>
      <c r="G153" s="22">
        <f ca="1">OFFSET(Picture!E152,Info!$G$7,Info!$H$7)</f>
        <v>0</v>
      </c>
      <c r="H153" s="53" t="str">
        <f t="shared" ca="1" si="51"/>
        <v>NA</v>
      </c>
      <c r="I153" s="53" t="str">
        <f t="shared" ca="1" si="52"/>
        <v>NA</v>
      </c>
      <c r="J153" s="53" t="str">
        <f t="shared" ca="1" si="53"/>
        <v>NA</v>
      </c>
      <c r="K153" s="22">
        <f ca="1">OFFSET(Picture!F152,Info!$G$7,Info!$H$7)</f>
        <v>0</v>
      </c>
      <c r="L153" s="22">
        <f ca="1">OFFSET(Picture!G152,Info!$G$7,Info!$H$7)</f>
        <v>0</v>
      </c>
      <c r="M153" s="53" t="str">
        <f t="shared" ca="1" si="54"/>
        <v>NA</v>
      </c>
      <c r="N153" s="53" t="str">
        <f t="shared" ca="1" si="55"/>
        <v>NA</v>
      </c>
      <c r="O153" s="53" t="str">
        <f t="shared" ca="1" si="56"/>
        <v>NA</v>
      </c>
      <c r="P153" s="22">
        <f ca="1">OFFSET(Picture!H152,Info!$G$7,Info!$H$7)</f>
        <v>0</v>
      </c>
      <c r="Q153" s="22">
        <f ca="1">OFFSET(Picture!I152,Info!$G$7,Info!$H$7)</f>
        <v>0</v>
      </c>
      <c r="R153" s="53" t="str">
        <f t="shared" ca="1" si="57"/>
        <v>NA</v>
      </c>
      <c r="S153" s="53" t="str">
        <f t="shared" ca="1" si="58"/>
        <v>NA</v>
      </c>
      <c r="T153" s="53" t="str">
        <f t="shared" ca="1" si="59"/>
        <v>NA</v>
      </c>
      <c r="U153" s="22">
        <f ca="1">OFFSET(Picture!J152,Info!$G$7,Info!$H$7)</f>
        <v>0</v>
      </c>
    </row>
    <row r="154" spans="1:21" x14ac:dyDescent="0.2">
      <c r="A154" s="21">
        <f ca="1">OFFSET(Picture!B153,Info!$G$7,0)</f>
        <v>0</v>
      </c>
      <c r="B154" s="23">
        <f ca="1">OFFSET(Picture!C153,Info!$G$7,Info!$H$7)</f>
        <v>0</v>
      </c>
      <c r="C154" s="49" t="str">
        <f t="shared" ca="1" si="48"/>
        <v>NA</v>
      </c>
      <c r="D154" s="49" t="str">
        <f t="shared" ca="1" si="49"/>
        <v>NA</v>
      </c>
      <c r="E154" s="49" t="str">
        <f t="shared" ca="1" si="50"/>
        <v>NA</v>
      </c>
      <c r="F154" s="23">
        <f ca="1">OFFSET(Picture!D153,Info!$G$7,Info!$H$7)</f>
        <v>0</v>
      </c>
      <c r="G154" s="24">
        <f ca="1">OFFSET(Picture!E153,Info!$G$7,Info!$H$7)</f>
        <v>0</v>
      </c>
      <c r="H154" s="49" t="str">
        <f t="shared" ca="1" si="51"/>
        <v>NA</v>
      </c>
      <c r="I154" s="49" t="str">
        <f t="shared" ca="1" si="52"/>
        <v>NA</v>
      </c>
      <c r="J154" s="49" t="str">
        <f t="shared" ca="1" si="53"/>
        <v>NA</v>
      </c>
      <c r="K154" s="24">
        <f ca="1">OFFSET(Picture!F153,Info!$G$7,Info!$H$7)</f>
        <v>0</v>
      </c>
      <c r="L154" s="24">
        <f ca="1">OFFSET(Picture!G153,Info!$G$7,Info!$H$7)</f>
        <v>0</v>
      </c>
      <c r="M154" s="49" t="str">
        <f t="shared" ca="1" si="54"/>
        <v>NA</v>
      </c>
      <c r="N154" s="49" t="str">
        <f t="shared" ca="1" si="55"/>
        <v>NA</v>
      </c>
      <c r="O154" s="49" t="str">
        <f t="shared" ca="1" si="56"/>
        <v>NA</v>
      </c>
      <c r="P154" s="24">
        <f ca="1">OFFSET(Picture!H153,Info!$G$7,Info!$H$7)</f>
        <v>0</v>
      </c>
      <c r="Q154" s="24">
        <f ca="1">OFFSET(Picture!I153,Info!$G$7,Info!$H$7)</f>
        <v>0</v>
      </c>
      <c r="R154" s="49" t="str">
        <f t="shared" ca="1" si="57"/>
        <v>NA</v>
      </c>
      <c r="S154" s="49" t="str">
        <f t="shared" ca="1" si="58"/>
        <v>NA</v>
      </c>
      <c r="T154" s="49" t="str">
        <f t="shared" ca="1" si="59"/>
        <v>NA</v>
      </c>
      <c r="U154" s="24">
        <f ca="1">OFFSET(Picture!J153,Info!$G$7,Info!$H$7)</f>
        <v>0</v>
      </c>
    </row>
    <row r="155" spans="1:21" x14ac:dyDescent="0.2">
      <c r="A155" s="21">
        <f ca="1">OFFSET(Picture!B154,Info!$G$7,0)</f>
        <v>0</v>
      </c>
      <c r="B155" s="22">
        <f ca="1">OFFSET(Picture!C154,Info!$G$7,Info!$H$7)</f>
        <v>0</v>
      </c>
      <c r="C155" s="53" t="str">
        <f t="shared" ca="1" si="48"/>
        <v>NA</v>
      </c>
      <c r="D155" s="53" t="str">
        <f t="shared" ca="1" si="49"/>
        <v>NA</v>
      </c>
      <c r="E155" s="53" t="str">
        <f t="shared" ca="1" si="50"/>
        <v>NA</v>
      </c>
      <c r="F155" s="22">
        <f ca="1">OFFSET(Picture!D154,Info!$G$7,Info!$H$7)</f>
        <v>0</v>
      </c>
      <c r="G155" s="22">
        <f ca="1">OFFSET(Picture!E154,Info!$G$7,Info!$H$7)</f>
        <v>0</v>
      </c>
      <c r="H155" s="53" t="str">
        <f t="shared" ca="1" si="51"/>
        <v>NA</v>
      </c>
      <c r="I155" s="53" t="str">
        <f t="shared" ca="1" si="52"/>
        <v>NA</v>
      </c>
      <c r="J155" s="53" t="str">
        <f t="shared" ca="1" si="53"/>
        <v>NA</v>
      </c>
      <c r="K155" s="22">
        <f ca="1">OFFSET(Picture!F154,Info!$G$7,Info!$H$7)</f>
        <v>0</v>
      </c>
      <c r="L155" s="22">
        <f ca="1">OFFSET(Picture!G154,Info!$G$7,Info!$H$7)</f>
        <v>0</v>
      </c>
      <c r="M155" s="53" t="str">
        <f t="shared" ca="1" si="54"/>
        <v>NA</v>
      </c>
      <c r="N155" s="53" t="str">
        <f t="shared" ca="1" si="55"/>
        <v>NA</v>
      </c>
      <c r="O155" s="53" t="str">
        <f t="shared" ca="1" si="56"/>
        <v>NA</v>
      </c>
      <c r="P155" s="22">
        <f ca="1">OFFSET(Picture!H154,Info!$G$7,Info!$H$7)</f>
        <v>0</v>
      </c>
      <c r="Q155" s="22">
        <f ca="1">OFFSET(Picture!I154,Info!$G$7,Info!$H$7)</f>
        <v>0</v>
      </c>
      <c r="R155" s="53" t="str">
        <f t="shared" ca="1" si="57"/>
        <v>NA</v>
      </c>
      <c r="S155" s="53" t="str">
        <f t="shared" ca="1" si="58"/>
        <v>NA</v>
      </c>
      <c r="T155" s="53" t="str">
        <f t="shared" ca="1" si="59"/>
        <v>NA</v>
      </c>
      <c r="U155" s="22">
        <f ca="1">OFFSET(Picture!J154,Info!$G$7,Info!$H$7)</f>
        <v>0</v>
      </c>
    </row>
    <row r="156" spans="1:21" x14ac:dyDescent="0.2">
      <c r="A156" s="21">
        <f ca="1">OFFSET(Picture!B155,Info!$G$7,0)</f>
        <v>0</v>
      </c>
      <c r="B156" s="23">
        <f ca="1">OFFSET(Picture!C155,Info!$G$7,Info!$H$7)</f>
        <v>0</v>
      </c>
      <c r="C156" s="49" t="str">
        <f t="shared" ca="1" si="48"/>
        <v>NA</v>
      </c>
      <c r="D156" s="49" t="str">
        <f t="shared" ca="1" si="49"/>
        <v>NA</v>
      </c>
      <c r="E156" s="49" t="str">
        <f t="shared" ca="1" si="50"/>
        <v>NA</v>
      </c>
      <c r="F156" s="23">
        <f ca="1">OFFSET(Picture!D155,Info!$G$7,Info!$H$7)</f>
        <v>0</v>
      </c>
      <c r="G156" s="24">
        <f ca="1">OFFSET(Picture!E155,Info!$G$7,Info!$H$7)</f>
        <v>0</v>
      </c>
      <c r="H156" s="49" t="str">
        <f t="shared" ca="1" si="51"/>
        <v>NA</v>
      </c>
      <c r="I156" s="49" t="str">
        <f t="shared" ca="1" si="52"/>
        <v>NA</v>
      </c>
      <c r="J156" s="49" t="str">
        <f t="shared" ca="1" si="53"/>
        <v>NA</v>
      </c>
      <c r="K156" s="24">
        <f ca="1">OFFSET(Picture!F155,Info!$G$7,Info!$H$7)</f>
        <v>0</v>
      </c>
      <c r="L156" s="24">
        <f ca="1">OFFSET(Picture!G155,Info!$G$7,Info!$H$7)</f>
        <v>0</v>
      </c>
      <c r="M156" s="49" t="str">
        <f t="shared" ca="1" si="54"/>
        <v>NA</v>
      </c>
      <c r="N156" s="49" t="str">
        <f t="shared" ca="1" si="55"/>
        <v>NA</v>
      </c>
      <c r="O156" s="49" t="str">
        <f t="shared" ca="1" si="56"/>
        <v>NA</v>
      </c>
      <c r="P156" s="24">
        <f ca="1">OFFSET(Picture!H155,Info!$G$7,Info!$H$7)</f>
        <v>0</v>
      </c>
      <c r="Q156" s="24">
        <f ca="1">OFFSET(Picture!I155,Info!$G$7,Info!$H$7)</f>
        <v>0</v>
      </c>
      <c r="R156" s="49" t="str">
        <f t="shared" ca="1" si="57"/>
        <v>NA</v>
      </c>
      <c r="S156" s="49" t="str">
        <f t="shared" ca="1" si="58"/>
        <v>NA</v>
      </c>
      <c r="T156" s="49" t="str">
        <f t="shared" ca="1" si="59"/>
        <v>NA</v>
      </c>
      <c r="U156" s="24">
        <f ca="1">OFFSET(Picture!J155,Info!$G$7,Info!$H$7)</f>
        <v>0</v>
      </c>
    </row>
    <row r="157" spans="1:21" x14ac:dyDescent="0.2">
      <c r="A157" s="21">
        <f ca="1">OFFSET(Picture!B156,Info!$G$7,0)</f>
        <v>0</v>
      </c>
      <c r="B157" s="22">
        <f ca="1">OFFSET(Picture!C156,Info!$G$7,Info!$H$7)</f>
        <v>0</v>
      </c>
      <c r="C157" s="53" t="str">
        <f t="shared" ca="1" si="48"/>
        <v>NA</v>
      </c>
      <c r="D157" s="53" t="str">
        <f t="shared" ca="1" si="49"/>
        <v>NA</v>
      </c>
      <c r="E157" s="53" t="str">
        <f t="shared" ca="1" si="50"/>
        <v>NA</v>
      </c>
      <c r="F157" s="22">
        <f ca="1">OFFSET(Picture!D156,Info!$G$7,Info!$H$7)</f>
        <v>0</v>
      </c>
      <c r="G157" s="22">
        <f ca="1">OFFSET(Picture!E156,Info!$G$7,Info!$H$7)</f>
        <v>0</v>
      </c>
      <c r="H157" s="53" t="str">
        <f t="shared" ca="1" si="51"/>
        <v>NA</v>
      </c>
      <c r="I157" s="53" t="str">
        <f t="shared" ca="1" si="52"/>
        <v>NA</v>
      </c>
      <c r="J157" s="53" t="str">
        <f t="shared" ca="1" si="53"/>
        <v>NA</v>
      </c>
      <c r="K157" s="22">
        <f ca="1">OFFSET(Picture!F156,Info!$G$7,Info!$H$7)</f>
        <v>0</v>
      </c>
      <c r="L157" s="22">
        <f ca="1">OFFSET(Picture!G156,Info!$G$7,Info!$H$7)</f>
        <v>0</v>
      </c>
      <c r="M157" s="53" t="str">
        <f t="shared" ca="1" si="54"/>
        <v>NA</v>
      </c>
      <c r="N157" s="53" t="str">
        <f t="shared" ca="1" si="55"/>
        <v>NA</v>
      </c>
      <c r="O157" s="53" t="str">
        <f t="shared" ca="1" si="56"/>
        <v>NA</v>
      </c>
      <c r="P157" s="22">
        <f ca="1">OFFSET(Picture!H156,Info!$G$7,Info!$H$7)</f>
        <v>0</v>
      </c>
      <c r="Q157" s="22">
        <f ca="1">OFFSET(Picture!I156,Info!$G$7,Info!$H$7)</f>
        <v>0</v>
      </c>
      <c r="R157" s="53" t="str">
        <f t="shared" ca="1" si="57"/>
        <v>NA</v>
      </c>
      <c r="S157" s="53" t="str">
        <f t="shared" ca="1" si="58"/>
        <v>NA</v>
      </c>
      <c r="T157" s="53" t="str">
        <f t="shared" ca="1" si="59"/>
        <v>NA</v>
      </c>
      <c r="U157" s="22">
        <f ca="1">OFFSET(Picture!J156,Info!$G$7,Info!$H$7)</f>
        <v>0</v>
      </c>
    </row>
    <row r="158" spans="1:21" x14ac:dyDescent="0.2">
      <c r="A158" s="21">
        <f ca="1">OFFSET(Picture!B157,Info!$G$7,0)</f>
        <v>0</v>
      </c>
      <c r="B158" s="23">
        <f ca="1">OFFSET(Picture!C157,Info!$G$7,Info!$H$7)</f>
        <v>0</v>
      </c>
      <c r="C158" s="49" t="str">
        <f t="shared" ca="1" si="48"/>
        <v>NA</v>
      </c>
      <c r="D158" s="49" t="str">
        <f t="shared" ca="1" si="49"/>
        <v>NA</v>
      </c>
      <c r="E158" s="49" t="str">
        <f t="shared" ca="1" si="50"/>
        <v>NA</v>
      </c>
      <c r="F158" s="23">
        <f ca="1">OFFSET(Picture!D157,Info!$G$7,Info!$H$7)</f>
        <v>0</v>
      </c>
      <c r="G158" s="24">
        <f ca="1">OFFSET(Picture!E157,Info!$G$7,Info!$H$7)</f>
        <v>0</v>
      </c>
      <c r="H158" s="49" t="str">
        <f t="shared" ca="1" si="51"/>
        <v>NA</v>
      </c>
      <c r="I158" s="49" t="str">
        <f t="shared" ca="1" si="52"/>
        <v>NA</v>
      </c>
      <c r="J158" s="49" t="str">
        <f t="shared" ca="1" si="53"/>
        <v>NA</v>
      </c>
      <c r="K158" s="24">
        <f ca="1">OFFSET(Picture!F157,Info!$G$7,Info!$H$7)</f>
        <v>0</v>
      </c>
      <c r="L158" s="24">
        <f ca="1">OFFSET(Picture!G157,Info!$G$7,Info!$H$7)</f>
        <v>0</v>
      </c>
      <c r="M158" s="49" t="str">
        <f t="shared" ca="1" si="54"/>
        <v>NA</v>
      </c>
      <c r="N158" s="49" t="str">
        <f t="shared" ca="1" si="55"/>
        <v>NA</v>
      </c>
      <c r="O158" s="49" t="str">
        <f t="shared" ca="1" si="56"/>
        <v>NA</v>
      </c>
      <c r="P158" s="24">
        <f ca="1">OFFSET(Picture!H157,Info!$G$7,Info!$H$7)</f>
        <v>0</v>
      </c>
      <c r="Q158" s="24">
        <f ca="1">OFFSET(Picture!I157,Info!$G$7,Info!$H$7)</f>
        <v>0</v>
      </c>
      <c r="R158" s="49" t="str">
        <f t="shared" ca="1" si="57"/>
        <v>NA</v>
      </c>
      <c r="S158" s="49" t="str">
        <f t="shared" ca="1" si="58"/>
        <v>NA</v>
      </c>
      <c r="T158" s="49" t="str">
        <f t="shared" ca="1" si="59"/>
        <v>NA</v>
      </c>
      <c r="U158" s="24">
        <f ca="1">OFFSET(Picture!J157,Info!$G$7,Info!$H$7)</f>
        <v>0</v>
      </c>
    </row>
    <row r="159" spans="1:21" x14ac:dyDescent="0.2">
      <c r="A159" s="21">
        <f ca="1">OFFSET(Picture!B158,Info!$G$7,0)</f>
        <v>0</v>
      </c>
      <c r="B159" s="22">
        <f ca="1">OFFSET(Picture!C158,Info!$G$7,Info!$H$7)</f>
        <v>0</v>
      </c>
      <c r="C159" s="53" t="str">
        <f t="shared" ca="1" si="48"/>
        <v>NA</v>
      </c>
      <c r="D159" s="53" t="str">
        <f t="shared" ca="1" si="49"/>
        <v>NA</v>
      </c>
      <c r="E159" s="53" t="str">
        <f t="shared" ca="1" si="50"/>
        <v>NA</v>
      </c>
      <c r="F159" s="22">
        <f ca="1">OFFSET(Picture!D158,Info!$G$7,Info!$H$7)</f>
        <v>0</v>
      </c>
      <c r="G159" s="22">
        <f ca="1">OFFSET(Picture!E158,Info!$G$7,Info!$H$7)</f>
        <v>0</v>
      </c>
      <c r="H159" s="53" t="str">
        <f t="shared" ca="1" si="51"/>
        <v>NA</v>
      </c>
      <c r="I159" s="53" t="str">
        <f t="shared" ca="1" si="52"/>
        <v>NA</v>
      </c>
      <c r="J159" s="53" t="str">
        <f t="shared" ca="1" si="53"/>
        <v>NA</v>
      </c>
      <c r="K159" s="22">
        <f ca="1">OFFSET(Picture!F158,Info!$G$7,Info!$H$7)</f>
        <v>0</v>
      </c>
      <c r="L159" s="22">
        <f ca="1">OFFSET(Picture!G158,Info!$G$7,Info!$H$7)</f>
        <v>0</v>
      </c>
      <c r="M159" s="53" t="str">
        <f t="shared" ca="1" si="54"/>
        <v>NA</v>
      </c>
      <c r="N159" s="53" t="str">
        <f t="shared" ca="1" si="55"/>
        <v>NA</v>
      </c>
      <c r="O159" s="53" t="str">
        <f t="shared" ca="1" si="56"/>
        <v>NA</v>
      </c>
      <c r="P159" s="22">
        <f ca="1">OFFSET(Picture!H158,Info!$G$7,Info!$H$7)</f>
        <v>0</v>
      </c>
      <c r="Q159" s="22">
        <f ca="1">OFFSET(Picture!I158,Info!$G$7,Info!$H$7)</f>
        <v>0</v>
      </c>
      <c r="R159" s="53" t="str">
        <f t="shared" ca="1" si="57"/>
        <v>NA</v>
      </c>
      <c r="S159" s="53" t="str">
        <f t="shared" ca="1" si="58"/>
        <v>NA</v>
      </c>
      <c r="T159" s="53" t="str">
        <f t="shared" ca="1" si="59"/>
        <v>NA</v>
      </c>
      <c r="U159" s="22">
        <f ca="1">OFFSET(Picture!J158,Info!$G$7,Info!$H$7)</f>
        <v>0</v>
      </c>
    </row>
    <row r="160" spans="1:21" x14ac:dyDescent="0.2">
      <c r="A160" s="21">
        <f ca="1">OFFSET(Picture!B159,Info!$G$7,0)</f>
        <v>0</v>
      </c>
      <c r="B160" s="23">
        <f ca="1">OFFSET(Picture!C159,Info!$G$7,Info!$H$7)</f>
        <v>0</v>
      </c>
      <c r="C160" s="49" t="str">
        <f t="shared" ca="1" si="48"/>
        <v>NA</v>
      </c>
      <c r="D160" s="49" t="str">
        <f t="shared" ca="1" si="49"/>
        <v>NA</v>
      </c>
      <c r="E160" s="49" t="str">
        <f t="shared" ca="1" si="50"/>
        <v>NA</v>
      </c>
      <c r="F160" s="23">
        <f ca="1">OFFSET(Picture!D159,Info!$G$7,Info!$H$7)</f>
        <v>0</v>
      </c>
      <c r="G160" s="24">
        <f ca="1">OFFSET(Picture!E159,Info!$G$7,Info!$H$7)</f>
        <v>0</v>
      </c>
      <c r="H160" s="49" t="str">
        <f t="shared" ca="1" si="51"/>
        <v>NA</v>
      </c>
      <c r="I160" s="49" t="str">
        <f t="shared" ca="1" si="52"/>
        <v>NA</v>
      </c>
      <c r="J160" s="49" t="str">
        <f t="shared" ca="1" si="53"/>
        <v>NA</v>
      </c>
      <c r="K160" s="24">
        <f ca="1">OFFSET(Picture!F159,Info!$G$7,Info!$H$7)</f>
        <v>0</v>
      </c>
      <c r="L160" s="24">
        <f ca="1">OFFSET(Picture!G159,Info!$G$7,Info!$H$7)</f>
        <v>0</v>
      </c>
      <c r="M160" s="49" t="str">
        <f t="shared" ca="1" si="54"/>
        <v>NA</v>
      </c>
      <c r="N160" s="49" t="str">
        <f t="shared" ca="1" si="55"/>
        <v>NA</v>
      </c>
      <c r="O160" s="49" t="str">
        <f t="shared" ca="1" si="56"/>
        <v>NA</v>
      </c>
      <c r="P160" s="24">
        <f ca="1">OFFSET(Picture!H159,Info!$G$7,Info!$H$7)</f>
        <v>0</v>
      </c>
      <c r="Q160" s="24">
        <f ca="1">OFFSET(Picture!I159,Info!$G$7,Info!$H$7)</f>
        <v>0</v>
      </c>
      <c r="R160" s="49" t="str">
        <f t="shared" ca="1" si="57"/>
        <v>NA</v>
      </c>
      <c r="S160" s="49" t="str">
        <f t="shared" ca="1" si="58"/>
        <v>NA</v>
      </c>
      <c r="T160" s="49" t="str">
        <f t="shared" ca="1" si="59"/>
        <v>NA</v>
      </c>
      <c r="U160" s="24">
        <f ca="1">OFFSET(Picture!J159,Info!$G$7,Info!$H$7)</f>
        <v>0</v>
      </c>
    </row>
    <row r="161" spans="1:21" x14ac:dyDescent="0.2">
      <c r="A161" s="21">
        <f ca="1">OFFSET(Picture!B160,Info!$G$7,0)</f>
        <v>0</v>
      </c>
      <c r="B161" s="22">
        <f ca="1">OFFSET(Picture!C160,Info!$G$7,Info!$H$7)</f>
        <v>0</v>
      </c>
      <c r="C161" s="53" t="str">
        <f t="shared" ca="1" si="48"/>
        <v>NA</v>
      </c>
      <c r="D161" s="53" t="str">
        <f t="shared" ca="1" si="49"/>
        <v>NA</v>
      </c>
      <c r="E161" s="53" t="str">
        <f t="shared" ca="1" si="50"/>
        <v>NA</v>
      </c>
      <c r="F161" s="22">
        <f ca="1">OFFSET(Picture!D160,Info!$G$7,Info!$H$7)</f>
        <v>0</v>
      </c>
      <c r="G161" s="22">
        <f ca="1">OFFSET(Picture!E160,Info!$G$7,Info!$H$7)</f>
        <v>0</v>
      </c>
      <c r="H161" s="53" t="str">
        <f t="shared" ca="1" si="51"/>
        <v>NA</v>
      </c>
      <c r="I161" s="53" t="str">
        <f t="shared" ca="1" si="52"/>
        <v>NA</v>
      </c>
      <c r="J161" s="53" t="str">
        <f t="shared" ca="1" si="53"/>
        <v>NA</v>
      </c>
      <c r="K161" s="22">
        <f ca="1">OFFSET(Picture!F160,Info!$G$7,Info!$H$7)</f>
        <v>0</v>
      </c>
      <c r="L161" s="22">
        <f ca="1">OFFSET(Picture!G160,Info!$G$7,Info!$H$7)</f>
        <v>0</v>
      </c>
      <c r="M161" s="53" t="str">
        <f t="shared" ca="1" si="54"/>
        <v>NA</v>
      </c>
      <c r="N161" s="53" t="str">
        <f t="shared" ca="1" si="55"/>
        <v>NA</v>
      </c>
      <c r="O161" s="53" t="str">
        <f t="shared" ca="1" si="56"/>
        <v>NA</v>
      </c>
      <c r="P161" s="22">
        <f ca="1">OFFSET(Picture!H160,Info!$G$7,Info!$H$7)</f>
        <v>0</v>
      </c>
      <c r="Q161" s="22">
        <f ca="1">OFFSET(Picture!I160,Info!$G$7,Info!$H$7)</f>
        <v>0</v>
      </c>
      <c r="R161" s="53" t="str">
        <f t="shared" ca="1" si="57"/>
        <v>NA</v>
      </c>
      <c r="S161" s="53" t="str">
        <f t="shared" ca="1" si="58"/>
        <v>NA</v>
      </c>
      <c r="T161" s="53" t="str">
        <f t="shared" ca="1" si="59"/>
        <v>NA</v>
      </c>
      <c r="U161" s="22">
        <f ca="1">OFFSET(Picture!J160,Info!$G$7,Info!$H$7)</f>
        <v>0</v>
      </c>
    </row>
    <row r="162" spans="1:21" x14ac:dyDescent="0.2">
      <c r="A162" s="21">
        <f ca="1">OFFSET(Picture!B161,Info!$G$7,0)</f>
        <v>0</v>
      </c>
      <c r="B162" s="23">
        <f ca="1">OFFSET(Picture!C161,Info!$G$7,Info!$H$7)</f>
        <v>0</v>
      </c>
      <c r="C162" s="49" t="str">
        <f t="shared" ca="1" si="48"/>
        <v>NA</v>
      </c>
      <c r="D162" s="49" t="str">
        <f t="shared" ca="1" si="49"/>
        <v>NA</v>
      </c>
      <c r="E162" s="49" t="str">
        <f t="shared" ca="1" si="50"/>
        <v>NA</v>
      </c>
      <c r="F162" s="23">
        <f ca="1">OFFSET(Picture!D161,Info!$G$7,Info!$H$7)</f>
        <v>0</v>
      </c>
      <c r="G162" s="24">
        <f ca="1">OFFSET(Picture!E161,Info!$G$7,Info!$H$7)</f>
        <v>0</v>
      </c>
      <c r="H162" s="49" t="str">
        <f t="shared" ca="1" si="51"/>
        <v>NA</v>
      </c>
      <c r="I162" s="49" t="str">
        <f t="shared" ca="1" si="52"/>
        <v>NA</v>
      </c>
      <c r="J162" s="49" t="str">
        <f t="shared" ca="1" si="53"/>
        <v>NA</v>
      </c>
      <c r="K162" s="24">
        <f ca="1">OFFSET(Picture!F161,Info!$G$7,Info!$H$7)</f>
        <v>0</v>
      </c>
      <c r="L162" s="24">
        <f ca="1">OFFSET(Picture!G161,Info!$G$7,Info!$H$7)</f>
        <v>0</v>
      </c>
      <c r="M162" s="49" t="str">
        <f t="shared" ca="1" si="54"/>
        <v>NA</v>
      </c>
      <c r="N162" s="49" t="str">
        <f t="shared" ca="1" si="55"/>
        <v>NA</v>
      </c>
      <c r="O162" s="49" t="str">
        <f t="shared" ca="1" si="56"/>
        <v>NA</v>
      </c>
      <c r="P162" s="24">
        <f ca="1">OFFSET(Picture!H161,Info!$G$7,Info!$H$7)</f>
        <v>0</v>
      </c>
      <c r="Q162" s="24">
        <f ca="1">OFFSET(Picture!I161,Info!$G$7,Info!$H$7)</f>
        <v>0</v>
      </c>
      <c r="R162" s="49" t="str">
        <f t="shared" ca="1" si="57"/>
        <v>NA</v>
      </c>
      <c r="S162" s="49" t="str">
        <f t="shared" ca="1" si="58"/>
        <v>NA</v>
      </c>
      <c r="T162" s="49" t="str">
        <f t="shared" ca="1" si="59"/>
        <v>NA</v>
      </c>
      <c r="U162" s="24">
        <f ca="1">OFFSET(Picture!J161,Info!$G$7,Info!$H$7)</f>
        <v>0</v>
      </c>
    </row>
    <row r="163" spans="1:21" x14ac:dyDescent="0.2">
      <c r="A163" s="21">
        <f ca="1">OFFSET(Picture!B162,Info!$G$7,0)</f>
        <v>0</v>
      </c>
      <c r="B163" s="22">
        <f ca="1">OFFSET(Picture!C162,Info!$G$7,Info!$H$7)</f>
        <v>0</v>
      </c>
      <c r="C163" s="53" t="str">
        <f t="shared" ca="1" si="48"/>
        <v>NA</v>
      </c>
      <c r="D163" s="53" t="str">
        <f t="shared" ca="1" si="49"/>
        <v>NA</v>
      </c>
      <c r="E163" s="53" t="str">
        <f t="shared" ca="1" si="50"/>
        <v>NA</v>
      </c>
      <c r="F163" s="22">
        <f ca="1">OFFSET(Picture!D162,Info!$G$7,Info!$H$7)</f>
        <v>0</v>
      </c>
      <c r="G163" s="22">
        <f ca="1">OFFSET(Picture!E162,Info!$G$7,Info!$H$7)</f>
        <v>0</v>
      </c>
      <c r="H163" s="53" t="str">
        <f t="shared" ca="1" si="51"/>
        <v>NA</v>
      </c>
      <c r="I163" s="53" t="str">
        <f t="shared" ca="1" si="52"/>
        <v>NA</v>
      </c>
      <c r="J163" s="53" t="str">
        <f t="shared" ca="1" si="53"/>
        <v>NA</v>
      </c>
      <c r="K163" s="22">
        <f ca="1">OFFSET(Picture!F162,Info!$G$7,Info!$H$7)</f>
        <v>0</v>
      </c>
      <c r="L163" s="22">
        <f ca="1">OFFSET(Picture!G162,Info!$G$7,Info!$H$7)</f>
        <v>0</v>
      </c>
      <c r="M163" s="53" t="str">
        <f t="shared" ca="1" si="54"/>
        <v>NA</v>
      </c>
      <c r="N163" s="53" t="str">
        <f t="shared" ca="1" si="55"/>
        <v>NA</v>
      </c>
      <c r="O163" s="53" t="str">
        <f t="shared" ca="1" si="56"/>
        <v>NA</v>
      </c>
      <c r="P163" s="22">
        <f ca="1">OFFSET(Picture!H162,Info!$G$7,Info!$H$7)</f>
        <v>0</v>
      </c>
      <c r="Q163" s="22">
        <f ca="1">OFFSET(Picture!I162,Info!$G$7,Info!$H$7)</f>
        <v>0</v>
      </c>
      <c r="R163" s="53" t="str">
        <f t="shared" ca="1" si="57"/>
        <v>NA</v>
      </c>
      <c r="S163" s="53" t="str">
        <f t="shared" ca="1" si="58"/>
        <v>NA</v>
      </c>
      <c r="T163" s="53" t="str">
        <f t="shared" ca="1" si="59"/>
        <v>NA</v>
      </c>
      <c r="U163" s="22">
        <f ca="1">OFFSET(Picture!J162,Info!$G$7,Info!$H$7)</f>
        <v>0</v>
      </c>
    </row>
    <row r="164" spans="1:21" x14ac:dyDescent="0.2">
      <c r="A164" s="21">
        <f ca="1">OFFSET(Picture!B163,Info!$G$7,0)</f>
        <v>0</v>
      </c>
      <c r="B164" s="23">
        <f ca="1">OFFSET(Picture!C163,Info!$G$7,Info!$H$7)</f>
        <v>0</v>
      </c>
      <c r="C164" s="49" t="str">
        <f t="shared" ca="1" si="48"/>
        <v>NA</v>
      </c>
      <c r="D164" s="49" t="str">
        <f t="shared" ca="1" si="49"/>
        <v>NA</v>
      </c>
      <c r="E164" s="49" t="str">
        <f t="shared" ca="1" si="50"/>
        <v>NA</v>
      </c>
      <c r="F164" s="23">
        <f ca="1">OFFSET(Picture!D163,Info!$G$7,Info!$H$7)</f>
        <v>0</v>
      </c>
      <c r="G164" s="24">
        <f ca="1">OFFSET(Picture!E163,Info!$G$7,Info!$H$7)</f>
        <v>0</v>
      </c>
      <c r="H164" s="49" t="str">
        <f t="shared" ca="1" si="51"/>
        <v>NA</v>
      </c>
      <c r="I164" s="49" t="str">
        <f t="shared" ca="1" si="52"/>
        <v>NA</v>
      </c>
      <c r="J164" s="49" t="str">
        <f t="shared" ca="1" si="53"/>
        <v>NA</v>
      </c>
      <c r="K164" s="24">
        <f ca="1">OFFSET(Picture!F163,Info!$G$7,Info!$H$7)</f>
        <v>0</v>
      </c>
      <c r="L164" s="24">
        <f ca="1">OFFSET(Picture!G163,Info!$G$7,Info!$H$7)</f>
        <v>0</v>
      </c>
      <c r="M164" s="49" t="str">
        <f t="shared" ca="1" si="54"/>
        <v>NA</v>
      </c>
      <c r="N164" s="49" t="str">
        <f t="shared" ca="1" si="55"/>
        <v>NA</v>
      </c>
      <c r="O164" s="49" t="str">
        <f t="shared" ca="1" si="56"/>
        <v>NA</v>
      </c>
      <c r="P164" s="24">
        <f ca="1">OFFSET(Picture!H163,Info!$G$7,Info!$H$7)</f>
        <v>0</v>
      </c>
      <c r="Q164" s="24">
        <f ca="1">OFFSET(Picture!I163,Info!$G$7,Info!$H$7)</f>
        <v>0</v>
      </c>
      <c r="R164" s="49" t="str">
        <f t="shared" ca="1" si="57"/>
        <v>NA</v>
      </c>
      <c r="S164" s="49" t="str">
        <f t="shared" ca="1" si="58"/>
        <v>NA</v>
      </c>
      <c r="T164" s="49" t="str">
        <f t="shared" ca="1" si="59"/>
        <v>NA</v>
      </c>
      <c r="U164" s="24">
        <f ca="1">OFFSET(Picture!J163,Info!$G$7,Info!$H$7)</f>
        <v>0</v>
      </c>
    </row>
    <row r="165" spans="1:21" x14ac:dyDescent="0.2">
      <c r="A165" s="21">
        <f ca="1">OFFSET(Picture!B164,Info!$G$7,0)</f>
        <v>0</v>
      </c>
      <c r="B165" s="22">
        <f ca="1">OFFSET(Picture!C164,Info!$G$7,Info!$H$7)</f>
        <v>0</v>
      </c>
      <c r="C165" s="53" t="str">
        <f t="shared" ca="1" si="48"/>
        <v>NA</v>
      </c>
      <c r="D165" s="53" t="str">
        <f t="shared" ca="1" si="49"/>
        <v>NA</v>
      </c>
      <c r="E165" s="53" t="str">
        <f t="shared" ca="1" si="50"/>
        <v>NA</v>
      </c>
      <c r="F165" s="22">
        <f ca="1">OFFSET(Picture!D164,Info!$G$7,Info!$H$7)</f>
        <v>0</v>
      </c>
      <c r="G165" s="22">
        <f ca="1">OFFSET(Picture!E164,Info!$G$7,Info!$H$7)</f>
        <v>0</v>
      </c>
      <c r="H165" s="53" t="str">
        <f t="shared" ca="1" si="51"/>
        <v>NA</v>
      </c>
      <c r="I165" s="53" t="str">
        <f t="shared" ca="1" si="52"/>
        <v>NA</v>
      </c>
      <c r="J165" s="53" t="str">
        <f t="shared" ca="1" si="53"/>
        <v>NA</v>
      </c>
      <c r="K165" s="22">
        <f ca="1">OFFSET(Picture!F164,Info!$G$7,Info!$H$7)</f>
        <v>0</v>
      </c>
      <c r="L165" s="22">
        <f ca="1">OFFSET(Picture!G164,Info!$G$7,Info!$H$7)</f>
        <v>0</v>
      </c>
      <c r="M165" s="53" t="str">
        <f t="shared" ca="1" si="54"/>
        <v>NA</v>
      </c>
      <c r="N165" s="53" t="str">
        <f t="shared" ca="1" si="55"/>
        <v>NA</v>
      </c>
      <c r="O165" s="53" t="str">
        <f t="shared" ca="1" si="56"/>
        <v>NA</v>
      </c>
      <c r="P165" s="22">
        <f ca="1">OFFSET(Picture!H164,Info!$G$7,Info!$H$7)</f>
        <v>0</v>
      </c>
      <c r="Q165" s="22">
        <f ca="1">OFFSET(Picture!I164,Info!$G$7,Info!$H$7)</f>
        <v>0</v>
      </c>
      <c r="R165" s="53" t="str">
        <f t="shared" ca="1" si="57"/>
        <v>NA</v>
      </c>
      <c r="S165" s="53" t="str">
        <f t="shared" ca="1" si="58"/>
        <v>NA</v>
      </c>
      <c r="T165" s="53" t="str">
        <f t="shared" ca="1" si="59"/>
        <v>NA</v>
      </c>
      <c r="U165" s="22">
        <f ca="1">OFFSET(Picture!J164,Info!$G$7,Info!$H$7)</f>
        <v>0</v>
      </c>
    </row>
    <row r="166" spans="1:21" x14ac:dyDescent="0.2">
      <c r="A166" s="21">
        <f ca="1">OFFSET(Picture!B165,Info!$G$7,0)</f>
        <v>0</v>
      </c>
      <c r="B166" s="23">
        <f ca="1">OFFSET(Picture!C165,Info!$G$7,Info!$H$7)</f>
        <v>0</v>
      </c>
      <c r="C166" s="49" t="str">
        <f t="shared" ref="C166:C176" ca="1" si="60">IF(ISERROR((B166-F166)/F166*100),"NA",(B166-F166)/F166*100)</f>
        <v>NA</v>
      </c>
      <c r="D166" s="49" t="str">
        <f t="shared" ref="D166:D176" ca="1" si="61">IF(ISERROR(B166/B$6*100),"NA",B166/B$6*100)</f>
        <v>NA</v>
      </c>
      <c r="E166" s="49" t="str">
        <f t="shared" ref="E166:E176" ca="1" si="62">IF(ISERROR(D166-(F166/F$6*100)),"NA",D166-(F166/F$6*100))</f>
        <v>NA</v>
      </c>
      <c r="F166" s="23">
        <f ca="1">OFFSET(Picture!D165,Info!$G$7,Info!$H$7)</f>
        <v>0</v>
      </c>
      <c r="G166" s="24">
        <f ca="1">OFFSET(Picture!E165,Info!$G$7,Info!$H$7)</f>
        <v>0</v>
      </c>
      <c r="H166" s="49" t="str">
        <f t="shared" ref="H166:H176" ca="1" si="63">IF(ISERROR((G166-K166)/K166*100),"NA",(G166-K166)/K166*100)</f>
        <v>NA</v>
      </c>
      <c r="I166" s="49" t="str">
        <f t="shared" ref="I166:I176" ca="1" si="64">IF(ISERROR(G166/G$6*100),"NA",G166/G$6*100)</f>
        <v>NA</v>
      </c>
      <c r="J166" s="49" t="str">
        <f t="shared" ref="J166:J176" ca="1" si="65">IF(ISERROR(I166-(K166/K$6*100)),"NA",I166-(K166/K$6*100))</f>
        <v>NA</v>
      </c>
      <c r="K166" s="24">
        <f ca="1">OFFSET(Picture!F165,Info!$G$7,Info!$H$7)</f>
        <v>0</v>
      </c>
      <c r="L166" s="24">
        <f ca="1">OFFSET(Picture!G165,Info!$G$7,Info!$H$7)</f>
        <v>0</v>
      </c>
      <c r="M166" s="49" t="str">
        <f t="shared" ref="M166:M176" ca="1" si="66">IF(ISERROR((L166-P166)/P166*100),"NA",(L166-P166)/P166*100)</f>
        <v>NA</v>
      </c>
      <c r="N166" s="49" t="str">
        <f t="shared" ref="N166:N176" ca="1" si="67">IF(ISERROR(L166/L$6*100),"NA",L166/L$6*100)</f>
        <v>NA</v>
      </c>
      <c r="O166" s="49" t="str">
        <f t="shared" ref="O166:O176" ca="1" si="68">IF(ISERROR(N166-(P166/P$6*100)),"NA",N166-(P166/P$6*100))</f>
        <v>NA</v>
      </c>
      <c r="P166" s="24">
        <f ca="1">OFFSET(Picture!H165,Info!$G$7,Info!$H$7)</f>
        <v>0</v>
      </c>
      <c r="Q166" s="24">
        <f ca="1">OFFSET(Picture!I165,Info!$G$7,Info!$H$7)</f>
        <v>0</v>
      </c>
      <c r="R166" s="49" t="str">
        <f t="shared" ref="R166:R176" ca="1" si="69">IF(ISERROR((Q166-U166)/U166*100),"NA",(Q166-U166)/U166*100)</f>
        <v>NA</v>
      </c>
      <c r="S166" s="49" t="str">
        <f t="shared" ref="S166:S176" ca="1" si="70">IF(ISERROR(Q166/Q$6*100),"NA",Q166/Q$6*100)</f>
        <v>NA</v>
      </c>
      <c r="T166" s="49" t="str">
        <f t="shared" ref="T166:T176" ca="1" si="71">IF(ISERROR(S166-(U166/U$6*100)),"NA",S166-(U166/U$6*100))</f>
        <v>NA</v>
      </c>
      <c r="U166" s="24">
        <f ca="1">OFFSET(Picture!J165,Info!$G$7,Info!$H$7)</f>
        <v>0</v>
      </c>
    </row>
    <row r="167" spans="1:21" x14ac:dyDescent="0.2">
      <c r="A167" s="21">
        <f ca="1">OFFSET(Picture!B166,Info!$G$7,0)</f>
        <v>0</v>
      </c>
      <c r="B167" s="22">
        <f ca="1">OFFSET(Picture!C166,Info!$G$7,Info!$H$7)</f>
        <v>0</v>
      </c>
      <c r="C167" s="53" t="str">
        <f t="shared" ca="1" si="60"/>
        <v>NA</v>
      </c>
      <c r="D167" s="53" t="str">
        <f t="shared" ca="1" si="61"/>
        <v>NA</v>
      </c>
      <c r="E167" s="53" t="str">
        <f t="shared" ca="1" si="62"/>
        <v>NA</v>
      </c>
      <c r="F167" s="22">
        <f ca="1">OFFSET(Picture!D166,Info!$G$7,Info!$H$7)</f>
        <v>0</v>
      </c>
      <c r="G167" s="22">
        <f ca="1">OFFSET(Picture!E166,Info!$G$7,Info!$H$7)</f>
        <v>0</v>
      </c>
      <c r="H167" s="53" t="str">
        <f t="shared" ca="1" si="63"/>
        <v>NA</v>
      </c>
      <c r="I167" s="53" t="str">
        <f t="shared" ca="1" si="64"/>
        <v>NA</v>
      </c>
      <c r="J167" s="53" t="str">
        <f t="shared" ca="1" si="65"/>
        <v>NA</v>
      </c>
      <c r="K167" s="22">
        <f ca="1">OFFSET(Picture!F166,Info!$G$7,Info!$H$7)</f>
        <v>0</v>
      </c>
      <c r="L167" s="22">
        <f ca="1">OFFSET(Picture!G166,Info!$G$7,Info!$H$7)</f>
        <v>0</v>
      </c>
      <c r="M167" s="53" t="str">
        <f t="shared" ca="1" si="66"/>
        <v>NA</v>
      </c>
      <c r="N167" s="53" t="str">
        <f t="shared" ca="1" si="67"/>
        <v>NA</v>
      </c>
      <c r="O167" s="53" t="str">
        <f t="shared" ca="1" si="68"/>
        <v>NA</v>
      </c>
      <c r="P167" s="22">
        <f ca="1">OFFSET(Picture!H166,Info!$G$7,Info!$H$7)</f>
        <v>0</v>
      </c>
      <c r="Q167" s="22">
        <f ca="1">OFFSET(Picture!I166,Info!$G$7,Info!$H$7)</f>
        <v>0</v>
      </c>
      <c r="R167" s="53" t="str">
        <f t="shared" ca="1" si="69"/>
        <v>NA</v>
      </c>
      <c r="S167" s="53" t="str">
        <f t="shared" ca="1" si="70"/>
        <v>NA</v>
      </c>
      <c r="T167" s="53" t="str">
        <f t="shared" ca="1" si="71"/>
        <v>NA</v>
      </c>
      <c r="U167" s="22">
        <f ca="1">OFFSET(Picture!J166,Info!$G$7,Info!$H$7)</f>
        <v>0</v>
      </c>
    </row>
    <row r="168" spans="1:21" x14ac:dyDescent="0.2">
      <c r="A168" s="21">
        <f ca="1">OFFSET(Picture!B167,Info!$G$7,0)</f>
        <v>0</v>
      </c>
      <c r="B168" s="23">
        <f ca="1">OFFSET(Picture!C167,Info!$G$7,Info!$H$7)</f>
        <v>0</v>
      </c>
      <c r="C168" s="49" t="str">
        <f t="shared" ca="1" si="60"/>
        <v>NA</v>
      </c>
      <c r="D168" s="49" t="str">
        <f t="shared" ca="1" si="61"/>
        <v>NA</v>
      </c>
      <c r="E168" s="49" t="str">
        <f t="shared" ca="1" si="62"/>
        <v>NA</v>
      </c>
      <c r="F168" s="23">
        <f ca="1">OFFSET(Picture!D167,Info!$G$7,Info!$H$7)</f>
        <v>0</v>
      </c>
      <c r="G168" s="24">
        <f ca="1">OFFSET(Picture!E167,Info!$G$7,Info!$H$7)</f>
        <v>0</v>
      </c>
      <c r="H168" s="49" t="str">
        <f t="shared" ca="1" si="63"/>
        <v>NA</v>
      </c>
      <c r="I168" s="49" t="str">
        <f t="shared" ca="1" si="64"/>
        <v>NA</v>
      </c>
      <c r="J168" s="49" t="str">
        <f t="shared" ca="1" si="65"/>
        <v>NA</v>
      </c>
      <c r="K168" s="24">
        <f ca="1">OFFSET(Picture!F167,Info!$G$7,Info!$H$7)</f>
        <v>0</v>
      </c>
      <c r="L168" s="24">
        <f ca="1">OFFSET(Picture!G167,Info!$G$7,Info!$H$7)</f>
        <v>0</v>
      </c>
      <c r="M168" s="49" t="str">
        <f t="shared" ca="1" si="66"/>
        <v>NA</v>
      </c>
      <c r="N168" s="49" t="str">
        <f t="shared" ca="1" si="67"/>
        <v>NA</v>
      </c>
      <c r="O168" s="49" t="str">
        <f t="shared" ca="1" si="68"/>
        <v>NA</v>
      </c>
      <c r="P168" s="24">
        <f ca="1">OFFSET(Picture!H167,Info!$G$7,Info!$H$7)</f>
        <v>0</v>
      </c>
      <c r="Q168" s="24">
        <f ca="1">OFFSET(Picture!I167,Info!$G$7,Info!$H$7)</f>
        <v>0</v>
      </c>
      <c r="R168" s="49" t="str">
        <f t="shared" ca="1" si="69"/>
        <v>NA</v>
      </c>
      <c r="S168" s="49" t="str">
        <f t="shared" ca="1" si="70"/>
        <v>NA</v>
      </c>
      <c r="T168" s="49" t="str">
        <f t="shared" ca="1" si="71"/>
        <v>NA</v>
      </c>
      <c r="U168" s="24">
        <f ca="1">OFFSET(Picture!J167,Info!$G$7,Info!$H$7)</f>
        <v>0</v>
      </c>
    </row>
    <row r="169" spans="1:21" x14ac:dyDescent="0.2">
      <c r="A169" s="21">
        <f ca="1">OFFSET(Picture!B168,Info!$G$7,0)</f>
        <v>0</v>
      </c>
      <c r="B169" s="22">
        <f ca="1">OFFSET(Picture!C168,Info!$G$7,Info!$H$7)</f>
        <v>0</v>
      </c>
      <c r="C169" s="53" t="str">
        <f t="shared" ca="1" si="60"/>
        <v>NA</v>
      </c>
      <c r="D169" s="53" t="str">
        <f t="shared" ca="1" si="61"/>
        <v>NA</v>
      </c>
      <c r="E169" s="53" t="str">
        <f t="shared" ca="1" si="62"/>
        <v>NA</v>
      </c>
      <c r="F169" s="22">
        <f ca="1">OFFSET(Picture!D168,Info!$G$7,Info!$H$7)</f>
        <v>0</v>
      </c>
      <c r="G169" s="22">
        <f ca="1">OFFSET(Picture!E168,Info!$G$7,Info!$H$7)</f>
        <v>0</v>
      </c>
      <c r="H169" s="53" t="str">
        <f t="shared" ca="1" si="63"/>
        <v>NA</v>
      </c>
      <c r="I169" s="53" t="str">
        <f t="shared" ca="1" si="64"/>
        <v>NA</v>
      </c>
      <c r="J169" s="53" t="str">
        <f t="shared" ca="1" si="65"/>
        <v>NA</v>
      </c>
      <c r="K169" s="22">
        <f ca="1">OFFSET(Picture!F168,Info!$G$7,Info!$H$7)</f>
        <v>0</v>
      </c>
      <c r="L169" s="22">
        <f ca="1">OFFSET(Picture!G168,Info!$G$7,Info!$H$7)</f>
        <v>0</v>
      </c>
      <c r="M169" s="53" t="str">
        <f t="shared" ca="1" si="66"/>
        <v>NA</v>
      </c>
      <c r="N169" s="53" t="str">
        <f t="shared" ca="1" si="67"/>
        <v>NA</v>
      </c>
      <c r="O169" s="53" t="str">
        <f t="shared" ca="1" si="68"/>
        <v>NA</v>
      </c>
      <c r="P169" s="22">
        <f ca="1">OFFSET(Picture!H168,Info!$G$7,Info!$H$7)</f>
        <v>0</v>
      </c>
      <c r="Q169" s="22">
        <f ca="1">OFFSET(Picture!I168,Info!$G$7,Info!$H$7)</f>
        <v>0</v>
      </c>
      <c r="R169" s="53" t="str">
        <f t="shared" ca="1" si="69"/>
        <v>NA</v>
      </c>
      <c r="S169" s="53" t="str">
        <f t="shared" ca="1" si="70"/>
        <v>NA</v>
      </c>
      <c r="T169" s="53" t="str">
        <f t="shared" ca="1" si="71"/>
        <v>NA</v>
      </c>
      <c r="U169" s="22">
        <f ca="1">OFFSET(Picture!J168,Info!$G$7,Info!$H$7)</f>
        <v>0</v>
      </c>
    </row>
    <row r="170" spans="1:21" x14ac:dyDescent="0.2">
      <c r="A170" s="21">
        <f ca="1">OFFSET(Picture!B169,Info!$G$7,0)</f>
        <v>0</v>
      </c>
      <c r="B170" s="23">
        <f ca="1">OFFSET(Picture!C169,Info!$G$7,Info!$H$7)</f>
        <v>0</v>
      </c>
      <c r="C170" s="49" t="str">
        <f t="shared" ca="1" si="60"/>
        <v>NA</v>
      </c>
      <c r="D170" s="49" t="str">
        <f t="shared" ca="1" si="61"/>
        <v>NA</v>
      </c>
      <c r="E170" s="49" t="str">
        <f t="shared" ca="1" si="62"/>
        <v>NA</v>
      </c>
      <c r="F170" s="23">
        <f ca="1">OFFSET(Picture!D169,Info!$G$7,Info!$H$7)</f>
        <v>0</v>
      </c>
      <c r="G170" s="24">
        <f ca="1">OFFSET(Picture!E169,Info!$G$7,Info!$H$7)</f>
        <v>0</v>
      </c>
      <c r="H170" s="49" t="str">
        <f t="shared" ca="1" si="63"/>
        <v>NA</v>
      </c>
      <c r="I170" s="49" t="str">
        <f t="shared" ca="1" si="64"/>
        <v>NA</v>
      </c>
      <c r="J170" s="49" t="str">
        <f t="shared" ca="1" si="65"/>
        <v>NA</v>
      </c>
      <c r="K170" s="24">
        <f ca="1">OFFSET(Picture!F169,Info!$G$7,Info!$H$7)</f>
        <v>0</v>
      </c>
      <c r="L170" s="24">
        <f ca="1">OFFSET(Picture!G169,Info!$G$7,Info!$H$7)</f>
        <v>0</v>
      </c>
      <c r="M170" s="49" t="str">
        <f t="shared" ca="1" si="66"/>
        <v>NA</v>
      </c>
      <c r="N170" s="49" t="str">
        <f t="shared" ca="1" si="67"/>
        <v>NA</v>
      </c>
      <c r="O170" s="49" t="str">
        <f t="shared" ca="1" si="68"/>
        <v>NA</v>
      </c>
      <c r="P170" s="24">
        <f ca="1">OFFSET(Picture!H169,Info!$G$7,Info!$H$7)</f>
        <v>0</v>
      </c>
      <c r="Q170" s="24">
        <f ca="1">OFFSET(Picture!I169,Info!$G$7,Info!$H$7)</f>
        <v>0</v>
      </c>
      <c r="R170" s="49" t="str">
        <f t="shared" ca="1" si="69"/>
        <v>NA</v>
      </c>
      <c r="S170" s="49" t="str">
        <f t="shared" ca="1" si="70"/>
        <v>NA</v>
      </c>
      <c r="T170" s="49" t="str">
        <f t="shared" ca="1" si="71"/>
        <v>NA</v>
      </c>
      <c r="U170" s="24">
        <f ca="1">OFFSET(Picture!J169,Info!$G$7,Info!$H$7)</f>
        <v>0</v>
      </c>
    </row>
    <row r="171" spans="1:21" x14ac:dyDescent="0.2">
      <c r="A171" s="21">
        <f ca="1">OFFSET(Picture!B170,Info!$G$7,0)</f>
        <v>0</v>
      </c>
      <c r="B171" s="22">
        <f ca="1">OFFSET(Picture!C170,Info!$G$7,Info!$H$7)</f>
        <v>0</v>
      </c>
      <c r="C171" s="53" t="str">
        <f t="shared" ca="1" si="60"/>
        <v>NA</v>
      </c>
      <c r="D171" s="53" t="str">
        <f t="shared" ca="1" si="61"/>
        <v>NA</v>
      </c>
      <c r="E171" s="53" t="str">
        <f t="shared" ca="1" si="62"/>
        <v>NA</v>
      </c>
      <c r="F171" s="22">
        <f ca="1">OFFSET(Picture!D170,Info!$G$7,Info!$H$7)</f>
        <v>0</v>
      </c>
      <c r="G171" s="22">
        <f ca="1">OFFSET(Picture!E170,Info!$G$7,Info!$H$7)</f>
        <v>0</v>
      </c>
      <c r="H171" s="53" t="str">
        <f t="shared" ca="1" si="63"/>
        <v>NA</v>
      </c>
      <c r="I171" s="53" t="str">
        <f t="shared" ca="1" si="64"/>
        <v>NA</v>
      </c>
      <c r="J171" s="53" t="str">
        <f t="shared" ca="1" si="65"/>
        <v>NA</v>
      </c>
      <c r="K171" s="22">
        <f ca="1">OFFSET(Picture!F170,Info!$G$7,Info!$H$7)</f>
        <v>0</v>
      </c>
      <c r="L171" s="22">
        <f ca="1">OFFSET(Picture!G170,Info!$G$7,Info!$H$7)</f>
        <v>0</v>
      </c>
      <c r="M171" s="53" t="str">
        <f t="shared" ca="1" si="66"/>
        <v>NA</v>
      </c>
      <c r="N171" s="53" t="str">
        <f t="shared" ca="1" si="67"/>
        <v>NA</v>
      </c>
      <c r="O171" s="53" t="str">
        <f t="shared" ca="1" si="68"/>
        <v>NA</v>
      </c>
      <c r="P171" s="22">
        <f ca="1">OFFSET(Picture!H170,Info!$G$7,Info!$H$7)</f>
        <v>0</v>
      </c>
      <c r="Q171" s="22">
        <f ca="1">OFFSET(Picture!I170,Info!$G$7,Info!$H$7)</f>
        <v>0</v>
      </c>
      <c r="R171" s="53" t="str">
        <f t="shared" ca="1" si="69"/>
        <v>NA</v>
      </c>
      <c r="S171" s="53" t="str">
        <f t="shared" ca="1" si="70"/>
        <v>NA</v>
      </c>
      <c r="T171" s="53" t="str">
        <f t="shared" ca="1" si="71"/>
        <v>NA</v>
      </c>
      <c r="U171" s="22">
        <f ca="1">OFFSET(Picture!J170,Info!$G$7,Info!$H$7)</f>
        <v>0</v>
      </c>
    </row>
    <row r="172" spans="1:21" x14ac:dyDescent="0.2">
      <c r="A172" s="21">
        <f ca="1">OFFSET(Picture!B171,Info!$G$7,0)</f>
        <v>0</v>
      </c>
      <c r="B172" s="23">
        <f ca="1">OFFSET(Picture!C171,Info!$G$7,Info!$H$7)</f>
        <v>0</v>
      </c>
      <c r="C172" s="49" t="str">
        <f t="shared" ca="1" si="60"/>
        <v>NA</v>
      </c>
      <c r="D172" s="49" t="str">
        <f t="shared" ca="1" si="61"/>
        <v>NA</v>
      </c>
      <c r="E172" s="49" t="str">
        <f t="shared" ca="1" si="62"/>
        <v>NA</v>
      </c>
      <c r="F172" s="23">
        <f ca="1">OFFSET(Picture!D171,Info!$G$7,Info!$H$7)</f>
        <v>0</v>
      </c>
      <c r="G172" s="24">
        <f ca="1">OFFSET(Picture!E171,Info!$G$7,Info!$H$7)</f>
        <v>0</v>
      </c>
      <c r="H172" s="49" t="str">
        <f t="shared" ca="1" si="63"/>
        <v>NA</v>
      </c>
      <c r="I172" s="49" t="str">
        <f t="shared" ca="1" si="64"/>
        <v>NA</v>
      </c>
      <c r="J172" s="49" t="str">
        <f t="shared" ca="1" si="65"/>
        <v>NA</v>
      </c>
      <c r="K172" s="24">
        <f ca="1">OFFSET(Picture!F171,Info!$G$7,Info!$H$7)</f>
        <v>0</v>
      </c>
      <c r="L172" s="24">
        <f ca="1">OFFSET(Picture!G171,Info!$G$7,Info!$H$7)</f>
        <v>0</v>
      </c>
      <c r="M172" s="49" t="str">
        <f t="shared" ca="1" si="66"/>
        <v>NA</v>
      </c>
      <c r="N172" s="49" t="str">
        <f t="shared" ca="1" si="67"/>
        <v>NA</v>
      </c>
      <c r="O172" s="49" t="str">
        <f t="shared" ca="1" si="68"/>
        <v>NA</v>
      </c>
      <c r="P172" s="24">
        <f ca="1">OFFSET(Picture!H171,Info!$G$7,Info!$H$7)</f>
        <v>0</v>
      </c>
      <c r="Q172" s="24">
        <f ca="1">OFFSET(Picture!I171,Info!$G$7,Info!$H$7)</f>
        <v>0</v>
      </c>
      <c r="R172" s="49" t="str">
        <f t="shared" ca="1" si="69"/>
        <v>NA</v>
      </c>
      <c r="S172" s="49" t="str">
        <f t="shared" ca="1" si="70"/>
        <v>NA</v>
      </c>
      <c r="T172" s="49" t="str">
        <f t="shared" ca="1" si="71"/>
        <v>NA</v>
      </c>
      <c r="U172" s="24">
        <f ca="1">OFFSET(Picture!J171,Info!$G$7,Info!$H$7)</f>
        <v>0</v>
      </c>
    </row>
    <row r="173" spans="1:21" x14ac:dyDescent="0.2">
      <c r="A173" s="21">
        <f ca="1">OFFSET(Picture!B172,Info!$G$7,0)</f>
        <v>0</v>
      </c>
      <c r="B173" s="22">
        <f ca="1">OFFSET(Picture!C172,Info!$G$7,Info!$H$7)</f>
        <v>0</v>
      </c>
      <c r="C173" s="53" t="str">
        <f t="shared" ca="1" si="60"/>
        <v>NA</v>
      </c>
      <c r="D173" s="53" t="str">
        <f t="shared" ca="1" si="61"/>
        <v>NA</v>
      </c>
      <c r="E173" s="53" t="str">
        <f t="shared" ca="1" si="62"/>
        <v>NA</v>
      </c>
      <c r="F173" s="22">
        <f ca="1">OFFSET(Picture!D172,Info!$G$7,Info!$H$7)</f>
        <v>0</v>
      </c>
      <c r="G173" s="22">
        <f ca="1">OFFSET(Picture!E172,Info!$G$7,Info!$H$7)</f>
        <v>0</v>
      </c>
      <c r="H173" s="53" t="str">
        <f t="shared" ca="1" si="63"/>
        <v>NA</v>
      </c>
      <c r="I173" s="53" t="str">
        <f t="shared" ca="1" si="64"/>
        <v>NA</v>
      </c>
      <c r="J173" s="53" t="str">
        <f t="shared" ca="1" si="65"/>
        <v>NA</v>
      </c>
      <c r="K173" s="22">
        <f ca="1">OFFSET(Picture!F172,Info!$G$7,Info!$H$7)</f>
        <v>0</v>
      </c>
      <c r="L173" s="22">
        <f ca="1">OFFSET(Picture!G172,Info!$G$7,Info!$H$7)</f>
        <v>0</v>
      </c>
      <c r="M173" s="53" t="str">
        <f t="shared" ca="1" si="66"/>
        <v>NA</v>
      </c>
      <c r="N173" s="53" t="str">
        <f t="shared" ca="1" si="67"/>
        <v>NA</v>
      </c>
      <c r="O173" s="53" t="str">
        <f t="shared" ca="1" si="68"/>
        <v>NA</v>
      </c>
      <c r="P173" s="22">
        <f ca="1">OFFSET(Picture!H172,Info!$G$7,Info!$H$7)</f>
        <v>0</v>
      </c>
      <c r="Q173" s="22">
        <f ca="1">OFFSET(Picture!I172,Info!$G$7,Info!$H$7)</f>
        <v>0</v>
      </c>
      <c r="R173" s="53" t="str">
        <f t="shared" ca="1" si="69"/>
        <v>NA</v>
      </c>
      <c r="S173" s="53" t="str">
        <f t="shared" ca="1" si="70"/>
        <v>NA</v>
      </c>
      <c r="T173" s="53" t="str">
        <f t="shared" ca="1" si="71"/>
        <v>NA</v>
      </c>
      <c r="U173" s="22">
        <f ca="1">OFFSET(Picture!J172,Info!$G$7,Info!$H$7)</f>
        <v>0</v>
      </c>
    </row>
    <row r="174" spans="1:21" x14ac:dyDescent="0.2">
      <c r="A174" s="21">
        <f ca="1">OFFSET(Picture!B173,Info!$G$7,0)</f>
        <v>0</v>
      </c>
      <c r="B174" s="23">
        <f ca="1">OFFSET(Picture!C173,Info!$G$7,Info!$H$7)</f>
        <v>0</v>
      </c>
      <c r="C174" s="49" t="str">
        <f t="shared" ca="1" si="60"/>
        <v>NA</v>
      </c>
      <c r="D174" s="49" t="str">
        <f t="shared" ca="1" si="61"/>
        <v>NA</v>
      </c>
      <c r="E174" s="49" t="str">
        <f t="shared" ca="1" si="62"/>
        <v>NA</v>
      </c>
      <c r="F174" s="23">
        <f ca="1">OFFSET(Picture!D173,Info!$G$7,Info!$H$7)</f>
        <v>0</v>
      </c>
      <c r="G174" s="24">
        <f ca="1">OFFSET(Picture!E173,Info!$G$7,Info!$H$7)</f>
        <v>0</v>
      </c>
      <c r="H174" s="49" t="str">
        <f t="shared" ca="1" si="63"/>
        <v>NA</v>
      </c>
      <c r="I174" s="49" t="str">
        <f t="shared" ca="1" si="64"/>
        <v>NA</v>
      </c>
      <c r="J174" s="49" t="str">
        <f t="shared" ca="1" si="65"/>
        <v>NA</v>
      </c>
      <c r="K174" s="24">
        <f ca="1">OFFSET(Picture!F173,Info!$G$7,Info!$H$7)</f>
        <v>0</v>
      </c>
      <c r="L174" s="24">
        <f ca="1">OFFSET(Picture!G173,Info!$G$7,Info!$H$7)</f>
        <v>0</v>
      </c>
      <c r="M174" s="49" t="str">
        <f t="shared" ca="1" si="66"/>
        <v>NA</v>
      </c>
      <c r="N174" s="49" t="str">
        <f t="shared" ca="1" si="67"/>
        <v>NA</v>
      </c>
      <c r="O174" s="49" t="str">
        <f t="shared" ca="1" si="68"/>
        <v>NA</v>
      </c>
      <c r="P174" s="24">
        <f ca="1">OFFSET(Picture!H173,Info!$G$7,Info!$H$7)</f>
        <v>0</v>
      </c>
      <c r="Q174" s="24">
        <f ca="1">OFFSET(Picture!I173,Info!$G$7,Info!$H$7)</f>
        <v>0</v>
      </c>
      <c r="R174" s="49" t="str">
        <f t="shared" ca="1" si="69"/>
        <v>NA</v>
      </c>
      <c r="S174" s="49" t="str">
        <f t="shared" ca="1" si="70"/>
        <v>NA</v>
      </c>
      <c r="T174" s="49" t="str">
        <f t="shared" ca="1" si="71"/>
        <v>NA</v>
      </c>
      <c r="U174" s="24">
        <f ca="1">OFFSET(Picture!J173,Info!$G$7,Info!$H$7)</f>
        <v>0</v>
      </c>
    </row>
    <row r="175" spans="1:21" x14ac:dyDescent="0.2">
      <c r="A175" s="21">
        <f ca="1">OFFSET(Picture!B174,Info!$G$7,0)</f>
        <v>0</v>
      </c>
      <c r="B175" s="22">
        <f ca="1">OFFSET(Picture!C174,Info!$G$7,Info!$H$7)</f>
        <v>0</v>
      </c>
      <c r="C175" s="53" t="str">
        <f t="shared" ca="1" si="60"/>
        <v>NA</v>
      </c>
      <c r="D175" s="53" t="str">
        <f t="shared" ca="1" si="61"/>
        <v>NA</v>
      </c>
      <c r="E175" s="53" t="str">
        <f t="shared" ca="1" si="62"/>
        <v>NA</v>
      </c>
      <c r="F175" s="22">
        <f ca="1">OFFSET(Picture!D174,Info!$G$7,Info!$H$7)</f>
        <v>0</v>
      </c>
      <c r="G175" s="22">
        <f ca="1">OFFSET(Picture!E174,Info!$G$7,Info!$H$7)</f>
        <v>0</v>
      </c>
      <c r="H175" s="53" t="str">
        <f t="shared" ca="1" si="63"/>
        <v>NA</v>
      </c>
      <c r="I175" s="53" t="str">
        <f t="shared" ca="1" si="64"/>
        <v>NA</v>
      </c>
      <c r="J175" s="53" t="str">
        <f t="shared" ca="1" si="65"/>
        <v>NA</v>
      </c>
      <c r="K175" s="22">
        <f ca="1">OFFSET(Picture!F174,Info!$G$7,Info!$H$7)</f>
        <v>0</v>
      </c>
      <c r="L175" s="22">
        <f ca="1">OFFSET(Picture!G174,Info!$G$7,Info!$H$7)</f>
        <v>0</v>
      </c>
      <c r="M175" s="53" t="str">
        <f t="shared" ca="1" si="66"/>
        <v>NA</v>
      </c>
      <c r="N175" s="53" t="str">
        <f t="shared" ca="1" si="67"/>
        <v>NA</v>
      </c>
      <c r="O175" s="53" t="str">
        <f t="shared" ca="1" si="68"/>
        <v>NA</v>
      </c>
      <c r="P175" s="22">
        <f ca="1">OFFSET(Picture!H174,Info!$G$7,Info!$H$7)</f>
        <v>0</v>
      </c>
      <c r="Q175" s="22">
        <f ca="1">OFFSET(Picture!I174,Info!$G$7,Info!$H$7)</f>
        <v>0</v>
      </c>
      <c r="R175" s="53" t="str">
        <f t="shared" ca="1" si="69"/>
        <v>NA</v>
      </c>
      <c r="S175" s="53" t="str">
        <f t="shared" ca="1" si="70"/>
        <v>NA</v>
      </c>
      <c r="T175" s="53" t="str">
        <f t="shared" ca="1" si="71"/>
        <v>NA</v>
      </c>
      <c r="U175" s="22">
        <f ca="1">OFFSET(Picture!J174,Info!$G$7,Info!$H$7)</f>
        <v>0</v>
      </c>
    </row>
    <row r="176" spans="1:21" x14ac:dyDescent="0.2">
      <c r="A176" s="21">
        <f ca="1">OFFSET(Picture!B175,Info!$G$7,0)</f>
        <v>0</v>
      </c>
      <c r="B176" s="23">
        <f ca="1">OFFSET(Picture!C175,Info!$G$7,Info!$H$7)</f>
        <v>0</v>
      </c>
      <c r="C176" s="49" t="str">
        <f t="shared" ca="1" si="60"/>
        <v>NA</v>
      </c>
      <c r="D176" s="49" t="str">
        <f t="shared" ca="1" si="61"/>
        <v>NA</v>
      </c>
      <c r="E176" s="49" t="str">
        <f t="shared" ca="1" si="62"/>
        <v>NA</v>
      </c>
      <c r="F176" s="23">
        <f ca="1">OFFSET(Picture!D175,Info!$G$7,Info!$H$7)</f>
        <v>0</v>
      </c>
      <c r="G176" s="24">
        <f ca="1">OFFSET(Picture!E175,Info!$G$7,Info!$H$7)</f>
        <v>0</v>
      </c>
      <c r="H176" s="49" t="str">
        <f t="shared" ca="1" si="63"/>
        <v>NA</v>
      </c>
      <c r="I176" s="49" t="str">
        <f t="shared" ca="1" si="64"/>
        <v>NA</v>
      </c>
      <c r="J176" s="49" t="str">
        <f t="shared" ca="1" si="65"/>
        <v>NA</v>
      </c>
      <c r="K176" s="24">
        <f ca="1">OFFSET(Picture!F175,Info!$G$7,Info!$H$7)</f>
        <v>0</v>
      </c>
      <c r="L176" s="24">
        <f ca="1">OFFSET(Picture!G175,Info!$G$7,Info!$H$7)</f>
        <v>0</v>
      </c>
      <c r="M176" s="49" t="str">
        <f t="shared" ca="1" si="66"/>
        <v>NA</v>
      </c>
      <c r="N176" s="49" t="str">
        <f t="shared" ca="1" si="67"/>
        <v>NA</v>
      </c>
      <c r="O176" s="49" t="str">
        <f t="shared" ca="1" si="68"/>
        <v>NA</v>
      </c>
      <c r="P176" s="24">
        <f ca="1">OFFSET(Picture!H175,Info!$G$7,Info!$H$7)</f>
        <v>0</v>
      </c>
      <c r="Q176" s="24">
        <f ca="1">OFFSET(Picture!I175,Info!$G$7,Info!$H$7)</f>
        <v>0</v>
      </c>
      <c r="R176" s="49" t="str">
        <f t="shared" ca="1" si="69"/>
        <v>NA</v>
      </c>
      <c r="S176" s="49" t="str">
        <f t="shared" ca="1" si="70"/>
        <v>NA</v>
      </c>
      <c r="T176" s="49" t="str">
        <f t="shared" ca="1" si="71"/>
        <v>NA</v>
      </c>
      <c r="U176" s="24">
        <f ca="1">OFFSET(Picture!J175,Info!$G$7,Info!$H$7)</f>
        <v>0</v>
      </c>
    </row>
  </sheetData>
  <mergeCells count="6">
    <mergeCell ref="A3:A5"/>
    <mergeCell ref="B3:U3"/>
    <mergeCell ref="B4:F4"/>
    <mergeCell ref="G4:K4"/>
    <mergeCell ref="L4:P4"/>
    <mergeCell ref="Q4:U4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theme="8" tint="0.59990234076967686"/>
    <pageSetUpPr fitToPage="1"/>
  </sheetPr>
  <dimension ref="A1:EO361"/>
  <sheetViews>
    <sheetView showGridLines="0" zoomScale="80" zoomScaleNormal="8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5" sqref="B5"/>
    </sheetView>
  </sheetViews>
  <sheetFormatPr defaultColWidth="9.42578125" defaultRowHeight="12" x14ac:dyDescent="0.2"/>
  <cols>
    <col min="1" max="1" width="7.7109375" style="65" customWidth="1"/>
    <col min="2" max="2" width="34.42578125" style="203" customWidth="1"/>
    <col min="3" max="3" width="101" style="290" hidden="1" customWidth="1"/>
    <col min="4" max="4" width="14.7109375" style="206" customWidth="1"/>
    <col min="5" max="7" width="9.7109375" style="207" customWidth="1"/>
    <col min="8" max="8" width="14.7109375" style="206" customWidth="1"/>
    <col min="9" max="11" width="9.7109375" style="207" customWidth="1"/>
    <col min="12" max="12" width="14.7109375" style="206" customWidth="1"/>
    <col min="13" max="15" width="9.7109375" style="207" customWidth="1"/>
    <col min="16" max="16" width="14.7109375" style="206" customWidth="1"/>
    <col min="17" max="19" width="9.7109375" style="207" customWidth="1"/>
    <col min="20" max="24" width="9.42578125" style="124" customWidth="1"/>
    <col min="25" max="25" width="9.42578125" style="125" customWidth="1"/>
    <col min="26" max="26" width="9.42578125" style="124" customWidth="1"/>
    <col min="27" max="16384" width="9.42578125" style="124"/>
  </cols>
  <sheetData>
    <row r="1" spans="1:145" ht="23.25" x14ac:dyDescent="0.35">
      <c r="B1" s="329" t="s">
        <v>186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</row>
    <row r="2" spans="1:145" ht="8.25" customHeight="1" x14ac:dyDescent="0.35">
      <c r="B2" s="126"/>
      <c r="C2" s="289"/>
      <c r="D2" s="127"/>
      <c r="E2" s="55"/>
      <c r="F2" s="57"/>
      <c r="G2" s="55"/>
      <c r="H2" s="127"/>
      <c r="I2" s="55"/>
      <c r="J2" s="57"/>
      <c r="K2" s="55"/>
      <c r="L2" s="127"/>
      <c r="M2" s="55"/>
      <c r="N2" s="57"/>
      <c r="O2" s="55"/>
      <c r="P2" s="127"/>
      <c r="Q2" s="55"/>
      <c r="R2" s="57"/>
      <c r="S2" s="55"/>
    </row>
    <row r="3" spans="1:145" ht="20.25" x14ac:dyDescent="0.3">
      <c r="B3" s="331" t="str">
        <f ca="1">Info!K2</f>
        <v>Total US - MultiOutletC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1:145" ht="20.25" x14ac:dyDescent="0.3">
      <c r="B4" s="331" t="e">
        <f>Info!U1</f>
        <v>#VALUE!</v>
      </c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</row>
    <row r="5" spans="1:145" s="130" customFormat="1" ht="12.75" customHeight="1" x14ac:dyDescent="0.2">
      <c r="A5" s="128"/>
      <c r="B5" s="129"/>
      <c r="C5" s="290"/>
      <c r="D5" s="333">
        <f>Info!A15</f>
        <v>0</v>
      </c>
      <c r="E5" s="334"/>
      <c r="F5" s="334"/>
      <c r="G5" s="335"/>
      <c r="H5" s="333">
        <f>Info!A16</f>
        <v>0</v>
      </c>
      <c r="I5" s="334"/>
      <c r="J5" s="334"/>
      <c r="K5" s="335"/>
      <c r="L5" s="333">
        <f>Info!A17</f>
        <v>0</v>
      </c>
      <c r="M5" s="334"/>
      <c r="N5" s="334"/>
      <c r="O5" s="335"/>
      <c r="P5" s="333">
        <f>Info!A18</f>
        <v>0</v>
      </c>
      <c r="Q5" s="334"/>
      <c r="R5" s="334"/>
      <c r="S5" s="335"/>
      <c r="Y5" s="131"/>
    </row>
    <row r="6" spans="1:145" s="134" customFormat="1" ht="23.25" x14ac:dyDescent="0.35">
      <c r="A6" s="132"/>
      <c r="B6" s="129"/>
      <c r="C6" s="133"/>
      <c r="D6" s="337" t="s">
        <v>1051</v>
      </c>
      <c r="E6" s="338"/>
      <c r="F6" s="339" t="s">
        <v>1055</v>
      </c>
      <c r="G6" s="340"/>
      <c r="H6" s="337" t="s">
        <v>1051</v>
      </c>
      <c r="I6" s="338"/>
      <c r="J6" s="339" t="s">
        <v>1055</v>
      </c>
      <c r="K6" s="340"/>
      <c r="L6" s="337" t="s">
        <v>1051</v>
      </c>
      <c r="M6" s="338"/>
      <c r="N6" s="339" t="s">
        <v>1055</v>
      </c>
      <c r="O6" s="340"/>
      <c r="P6" s="337" t="s">
        <v>1051</v>
      </c>
      <c r="Q6" s="338"/>
      <c r="R6" s="339" t="s">
        <v>1055</v>
      </c>
      <c r="S6" s="340"/>
      <c r="T6" s="341"/>
      <c r="U6" s="341"/>
      <c r="V6" s="341"/>
      <c r="W6" s="341"/>
      <c r="X6" s="342"/>
      <c r="Y6" s="342"/>
    </row>
    <row r="7" spans="1:145" s="56" customFormat="1" ht="25.5" customHeight="1" x14ac:dyDescent="0.35">
      <c r="A7" s="231"/>
      <c r="B7" s="129"/>
      <c r="C7" s="133"/>
      <c r="D7" s="263" t="str">
        <f>IF(Info!$M$1=1,"Dollars (000)","Volume (000)")</f>
        <v>Dollars (000)</v>
      </c>
      <c r="E7" s="84" t="s">
        <v>1052</v>
      </c>
      <c r="F7" s="84" t="s">
        <v>29</v>
      </c>
      <c r="G7" s="84" t="s">
        <v>1053</v>
      </c>
      <c r="H7" s="83" t="str">
        <f>IF(Info!$M$1=1,"Dollars (000)","Volume (000)")</f>
        <v>Dollars (000)</v>
      </c>
      <c r="I7" s="84" t="s">
        <v>1052</v>
      </c>
      <c r="J7" s="84" t="s">
        <v>29</v>
      </c>
      <c r="K7" s="84" t="s">
        <v>1053</v>
      </c>
      <c r="L7" s="83" t="str">
        <f>IF(Info!$M$1=1,"Dollars (000)","Volume (000)")</f>
        <v>Dollars (000)</v>
      </c>
      <c r="M7" s="84" t="s">
        <v>1052</v>
      </c>
      <c r="N7" s="84" t="s">
        <v>29</v>
      </c>
      <c r="O7" s="84" t="s">
        <v>1053</v>
      </c>
      <c r="P7" s="83" t="str">
        <f>IF(Info!$M$1=1,"Dollars (000)","Volume (000)")</f>
        <v>Dollars (000)</v>
      </c>
      <c r="Q7" s="84" t="s">
        <v>1052</v>
      </c>
      <c r="R7" s="84" t="s">
        <v>29</v>
      </c>
      <c r="S7" s="135" t="s">
        <v>1053</v>
      </c>
      <c r="T7" s="136"/>
      <c r="U7" s="137"/>
      <c r="V7" s="137"/>
      <c r="W7" s="136"/>
      <c r="X7" s="136"/>
      <c r="Y7" s="136"/>
    </row>
    <row r="8" spans="1:145" s="141" customFormat="1" ht="15" customHeight="1" x14ac:dyDescent="0.2">
      <c r="A8" s="138"/>
      <c r="B8" s="139" t="s">
        <v>183</v>
      </c>
      <c r="C8" s="291" t="s">
        <v>553</v>
      </c>
      <c r="D8" s="268">
        <f ca="1">NCB_Detail_by_Geog_Ref!B6</f>
        <v>0</v>
      </c>
      <c r="E8" s="108" t="str">
        <f ca="1">NCB_Detail_by_Geog_Ref!C6</f>
        <v>NA</v>
      </c>
      <c r="F8" s="140" t="str">
        <f ca="1">NCB_Detail_by_Geog_Ref!D6</f>
        <v>NA</v>
      </c>
      <c r="G8" s="142"/>
      <c r="H8" s="216">
        <f ca="1">NCB_Detail_by_Geog_Ref!G6</f>
        <v>0</v>
      </c>
      <c r="I8" s="108" t="str">
        <f ca="1">NCB_Detail_by_Geog_Ref!H6</f>
        <v>NA</v>
      </c>
      <c r="J8" s="140" t="str">
        <f ca="1">NCB_Detail_by_Geog_Ref!I6</f>
        <v>NA</v>
      </c>
      <c r="K8" s="142"/>
      <c r="L8" s="216">
        <f ca="1">NCB_Detail_by_Geog_Ref!L6</f>
        <v>0</v>
      </c>
      <c r="M8" s="108" t="str">
        <f ca="1">NCB_Detail_by_Geog_Ref!M6</f>
        <v>NA</v>
      </c>
      <c r="N8" s="140" t="str">
        <f ca="1">NCB_Detail_by_Geog_Ref!N6</f>
        <v>NA</v>
      </c>
      <c r="O8" s="142"/>
      <c r="P8" s="216">
        <f ca="1">NCB_Detail_by_Geog_Ref!Q6</f>
        <v>0</v>
      </c>
      <c r="Q8" s="108" t="str">
        <f ca="1">NCB_Detail_by_Geog_Ref!R6</f>
        <v>NA</v>
      </c>
      <c r="R8" s="140" t="str">
        <f ca="1">NCB_Detail_by_Geog_Ref!S6</f>
        <v>NA</v>
      </c>
      <c r="S8" s="142"/>
      <c r="T8" s="124"/>
      <c r="U8" s="124"/>
      <c r="V8" s="124"/>
      <c r="W8" s="124"/>
      <c r="X8" s="124"/>
      <c r="Y8" s="125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</row>
    <row r="9" spans="1:145" s="141" customFormat="1" ht="15" customHeight="1" x14ac:dyDescent="0.2">
      <c r="A9" s="336" t="s">
        <v>219</v>
      </c>
      <c r="B9" s="109" t="s">
        <v>219</v>
      </c>
      <c r="C9" s="269" t="s">
        <v>773</v>
      </c>
      <c r="D9" s="227">
        <f ca="1">NCB_Detail_by_Geog_Ref!B7</f>
        <v>0</v>
      </c>
      <c r="E9" s="110" t="str">
        <f ca="1">NCB_Detail_by_Geog_Ref!C7</f>
        <v>NA</v>
      </c>
      <c r="F9" s="61" t="str">
        <f ca="1">NCB_Detail_by_Geog_Ref!D7</f>
        <v>NA</v>
      </c>
      <c r="G9" s="61"/>
      <c r="H9" s="217">
        <f ca="1">NCB_Detail_by_Geog_Ref!G7</f>
        <v>0</v>
      </c>
      <c r="I9" s="110" t="str">
        <f ca="1">NCB_Detail_by_Geog_Ref!H7</f>
        <v>NA</v>
      </c>
      <c r="J9" s="61" t="str">
        <f ca="1">NCB_Detail_by_Geog_Ref!I7</f>
        <v>NA</v>
      </c>
      <c r="K9" s="142"/>
      <c r="L9" s="217">
        <f ca="1">NCB_Detail_by_Geog_Ref!L7</f>
        <v>0</v>
      </c>
      <c r="M9" s="110" t="str">
        <f ca="1">NCB_Detail_by_Geog_Ref!M7</f>
        <v>NA</v>
      </c>
      <c r="N9" s="61" t="str">
        <f ca="1">NCB_Detail_by_Geog_Ref!N7</f>
        <v>NA</v>
      </c>
      <c r="O9" s="61"/>
      <c r="P9" s="217">
        <f ca="1">NCB_Detail_by_Geog_Ref!Q7</f>
        <v>0</v>
      </c>
      <c r="Q9" s="110" t="str">
        <f ca="1">NCB_Detail_by_Geog_Ref!R7</f>
        <v>NA</v>
      </c>
      <c r="R9" s="61" t="str">
        <f ca="1">NCB_Detail_by_Geog_Ref!S7</f>
        <v>NA</v>
      </c>
      <c r="S9" s="142"/>
      <c r="T9" s="124"/>
      <c r="U9" s="124"/>
      <c r="V9" s="124"/>
      <c r="W9" s="124"/>
      <c r="X9" s="124"/>
      <c r="Y9" s="125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</row>
    <row r="10" spans="1:145" s="145" customFormat="1" ht="15" customHeight="1" x14ac:dyDescent="0.2">
      <c r="A10" s="327"/>
      <c r="B10" s="111" t="s">
        <v>323</v>
      </c>
      <c r="C10" s="269" t="s">
        <v>774</v>
      </c>
      <c r="D10" s="228">
        <f ca="1">NCB_Detail_by_Geog_Ref!B8</f>
        <v>0</v>
      </c>
      <c r="E10" s="112" t="str">
        <f ca="1">NCB_Detail_by_Geog_Ref!C8</f>
        <v>NA</v>
      </c>
      <c r="F10" s="143" t="str">
        <f ca="1">NCB_Detail_by_Geog_Ref!D8</f>
        <v>NA</v>
      </c>
      <c r="G10" s="143" t="str">
        <f ca="1">NCB_Detail_by_Geog_Ref!E8</f>
        <v>NA</v>
      </c>
      <c r="H10" s="218">
        <f ca="1">NCB_Detail_by_Geog_Ref!G8</f>
        <v>0</v>
      </c>
      <c r="I10" s="112" t="str">
        <f ca="1">NCB_Detail_by_Geog_Ref!H8</f>
        <v>NA</v>
      </c>
      <c r="J10" s="143" t="str">
        <f ca="1">NCB_Detail_by_Geog_Ref!I8</f>
        <v>NA</v>
      </c>
      <c r="K10" s="144" t="str">
        <f ca="1">NCB_Detail_by_Geog_Ref!J8</f>
        <v>NA</v>
      </c>
      <c r="L10" s="218">
        <f ca="1">NCB_Detail_by_Geog_Ref!L8</f>
        <v>0</v>
      </c>
      <c r="M10" s="112" t="str">
        <f ca="1">NCB_Detail_by_Geog_Ref!M8</f>
        <v>NA</v>
      </c>
      <c r="N10" s="143" t="str">
        <f ca="1">NCB_Detail_by_Geog_Ref!N8</f>
        <v>NA</v>
      </c>
      <c r="O10" s="143" t="str">
        <f ca="1">NCB_Detail_by_Geog_Ref!O8</f>
        <v>NA</v>
      </c>
      <c r="P10" s="218">
        <f ca="1">NCB_Detail_by_Geog_Ref!Q8</f>
        <v>0</v>
      </c>
      <c r="Q10" s="112" t="str">
        <f ca="1">NCB_Detail_by_Geog_Ref!R8</f>
        <v>NA</v>
      </c>
      <c r="R10" s="143" t="str">
        <f ca="1">NCB_Detail_by_Geog_Ref!S8</f>
        <v>NA</v>
      </c>
      <c r="S10" s="144" t="str">
        <f ca="1">NCB_Detail_by_Geog_Ref!T8</f>
        <v>NA</v>
      </c>
      <c r="T10" s="124"/>
      <c r="U10" s="124"/>
      <c r="V10" s="124"/>
      <c r="W10" s="124"/>
      <c r="X10" s="124"/>
      <c r="Y10" s="125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</row>
    <row r="11" spans="1:145" ht="15" customHeight="1" x14ac:dyDescent="0.2">
      <c r="A11" s="327"/>
      <c r="B11" s="113" t="s">
        <v>320</v>
      </c>
      <c r="C11" s="269" t="s">
        <v>775</v>
      </c>
      <c r="D11" s="229">
        <f ca="1">NCB_Detail_by_Geog_Ref!B9</f>
        <v>0</v>
      </c>
      <c r="E11" s="114" t="str">
        <f ca="1">NCB_Detail_by_Geog_Ref!C9</f>
        <v>NA</v>
      </c>
      <c r="F11" s="59" t="str">
        <f ca="1">NCB_Detail_by_Geog_Ref!D9</f>
        <v>NA</v>
      </c>
      <c r="G11" s="59" t="str">
        <f ca="1">NCB_Detail_by_Geog_Ref!E9</f>
        <v>NA</v>
      </c>
      <c r="H11" s="219">
        <f ca="1">NCB_Detail_by_Geog_Ref!G9</f>
        <v>0</v>
      </c>
      <c r="I11" s="114" t="str">
        <f ca="1">NCB_Detail_by_Geog_Ref!H9</f>
        <v>NA</v>
      </c>
      <c r="J11" s="59" t="str">
        <f ca="1">NCB_Detail_by_Geog_Ref!I9</f>
        <v>NA</v>
      </c>
      <c r="K11" s="146" t="str">
        <f ca="1">NCB_Detail_by_Geog_Ref!J9</f>
        <v>NA</v>
      </c>
      <c r="L11" s="219">
        <f ca="1">NCB_Detail_by_Geog_Ref!L9</f>
        <v>0</v>
      </c>
      <c r="M11" s="114" t="str">
        <f ca="1">NCB_Detail_by_Geog_Ref!M9</f>
        <v>NA</v>
      </c>
      <c r="N11" s="59" t="str">
        <f ca="1">NCB_Detail_by_Geog_Ref!N9</f>
        <v>NA</v>
      </c>
      <c r="O11" s="59" t="str">
        <f ca="1">NCB_Detail_by_Geog_Ref!O9</f>
        <v>NA</v>
      </c>
      <c r="P11" s="219">
        <f ca="1">NCB_Detail_by_Geog_Ref!Q9</f>
        <v>0</v>
      </c>
      <c r="Q11" s="114" t="str">
        <f ca="1">NCB_Detail_by_Geog_Ref!R9</f>
        <v>NA</v>
      </c>
      <c r="R11" s="59" t="str">
        <f ca="1">NCB_Detail_by_Geog_Ref!S9</f>
        <v>NA</v>
      </c>
      <c r="S11" s="146" t="str">
        <f ca="1">NCB_Detail_by_Geog_Ref!T9</f>
        <v>NA</v>
      </c>
    </row>
    <row r="12" spans="1:145" ht="15" customHeight="1" x14ac:dyDescent="0.2">
      <c r="A12" s="327"/>
      <c r="B12" s="113" t="s">
        <v>321</v>
      </c>
      <c r="C12" s="269" t="s">
        <v>776</v>
      </c>
      <c r="D12" s="229">
        <f ca="1">NCB_Detail_by_Geog_Ref!B10</f>
        <v>0</v>
      </c>
      <c r="E12" s="114" t="str">
        <f ca="1">NCB_Detail_by_Geog_Ref!C10</f>
        <v>NA</v>
      </c>
      <c r="F12" s="59" t="str">
        <f ca="1">NCB_Detail_by_Geog_Ref!D10</f>
        <v>NA</v>
      </c>
      <c r="G12" s="59" t="str">
        <f ca="1">NCB_Detail_by_Geog_Ref!E10</f>
        <v>NA</v>
      </c>
      <c r="H12" s="219">
        <f ca="1">NCB_Detail_by_Geog_Ref!G10</f>
        <v>0</v>
      </c>
      <c r="I12" s="114" t="str">
        <f ca="1">NCB_Detail_by_Geog_Ref!H10</f>
        <v>NA</v>
      </c>
      <c r="J12" s="59" t="str">
        <f ca="1">NCB_Detail_by_Geog_Ref!I10</f>
        <v>NA</v>
      </c>
      <c r="K12" s="146" t="str">
        <f ca="1">NCB_Detail_by_Geog_Ref!J10</f>
        <v>NA</v>
      </c>
      <c r="L12" s="219">
        <f ca="1">NCB_Detail_by_Geog_Ref!L10</f>
        <v>0</v>
      </c>
      <c r="M12" s="114" t="str">
        <f ca="1">NCB_Detail_by_Geog_Ref!M10</f>
        <v>NA</v>
      </c>
      <c r="N12" s="59" t="str">
        <f ca="1">NCB_Detail_by_Geog_Ref!N10</f>
        <v>NA</v>
      </c>
      <c r="O12" s="59" t="str">
        <f ca="1">NCB_Detail_by_Geog_Ref!O10</f>
        <v>NA</v>
      </c>
      <c r="P12" s="219">
        <f ca="1">NCB_Detail_by_Geog_Ref!Q10</f>
        <v>0</v>
      </c>
      <c r="Q12" s="114" t="str">
        <f ca="1">NCB_Detail_by_Geog_Ref!R10</f>
        <v>NA</v>
      </c>
      <c r="R12" s="59" t="str">
        <f ca="1">NCB_Detail_by_Geog_Ref!S10</f>
        <v>NA</v>
      </c>
      <c r="S12" s="146" t="str">
        <f ca="1">NCB_Detail_by_Geog_Ref!T10</f>
        <v>NA</v>
      </c>
    </row>
    <row r="13" spans="1:145" ht="15" customHeight="1" x14ac:dyDescent="0.2">
      <c r="A13" s="327"/>
      <c r="B13" s="113" t="s">
        <v>322</v>
      </c>
      <c r="C13" s="269" t="s">
        <v>777</v>
      </c>
      <c r="D13" s="229">
        <f ca="1">NCB_Detail_by_Geog_Ref!B11</f>
        <v>0</v>
      </c>
      <c r="E13" s="114" t="str">
        <f ca="1">NCB_Detail_by_Geog_Ref!C11</f>
        <v>NA</v>
      </c>
      <c r="F13" s="59" t="str">
        <f ca="1">NCB_Detail_by_Geog_Ref!D11</f>
        <v>NA</v>
      </c>
      <c r="G13" s="59" t="str">
        <f ca="1">NCB_Detail_by_Geog_Ref!E11</f>
        <v>NA</v>
      </c>
      <c r="H13" s="219">
        <f ca="1">NCB_Detail_by_Geog_Ref!G11</f>
        <v>0</v>
      </c>
      <c r="I13" s="114" t="str">
        <f ca="1">NCB_Detail_by_Geog_Ref!H11</f>
        <v>NA</v>
      </c>
      <c r="J13" s="59" t="str">
        <f ca="1">NCB_Detail_by_Geog_Ref!I11</f>
        <v>NA</v>
      </c>
      <c r="K13" s="146" t="str">
        <f ca="1">NCB_Detail_by_Geog_Ref!J11</f>
        <v>NA</v>
      </c>
      <c r="L13" s="219">
        <f ca="1">NCB_Detail_by_Geog_Ref!L11</f>
        <v>0</v>
      </c>
      <c r="M13" s="114" t="str">
        <f ca="1">NCB_Detail_by_Geog_Ref!M11</f>
        <v>NA</v>
      </c>
      <c r="N13" s="59" t="str">
        <f ca="1">NCB_Detail_by_Geog_Ref!N11</f>
        <v>NA</v>
      </c>
      <c r="O13" s="59" t="str">
        <f ca="1">NCB_Detail_by_Geog_Ref!O11</f>
        <v>NA</v>
      </c>
      <c r="P13" s="219">
        <f ca="1">NCB_Detail_by_Geog_Ref!Q11</f>
        <v>0</v>
      </c>
      <c r="Q13" s="114" t="str">
        <f ca="1">NCB_Detail_by_Geog_Ref!R11</f>
        <v>NA</v>
      </c>
      <c r="R13" s="59" t="str">
        <f ca="1">NCB_Detail_by_Geog_Ref!S11</f>
        <v>NA</v>
      </c>
      <c r="S13" s="146" t="str">
        <f ca="1">NCB_Detail_by_Geog_Ref!T11</f>
        <v>NA</v>
      </c>
    </row>
    <row r="14" spans="1:145" ht="15" customHeight="1" x14ac:dyDescent="0.2">
      <c r="A14" s="327"/>
      <c r="B14" s="113" t="s">
        <v>257</v>
      </c>
      <c r="C14" s="269" t="s">
        <v>778</v>
      </c>
      <c r="D14" s="229">
        <f ca="1">NCB_Detail_by_Geog_Ref!B12</f>
        <v>0</v>
      </c>
      <c r="E14" s="114" t="str">
        <f ca="1">NCB_Detail_by_Geog_Ref!C12</f>
        <v>NA</v>
      </c>
      <c r="F14" s="59" t="str">
        <f ca="1">NCB_Detail_by_Geog_Ref!D12</f>
        <v>NA</v>
      </c>
      <c r="G14" s="59" t="str">
        <f ca="1">NCB_Detail_by_Geog_Ref!E12</f>
        <v>NA</v>
      </c>
      <c r="H14" s="219">
        <f ca="1">NCB_Detail_by_Geog_Ref!G12</f>
        <v>0</v>
      </c>
      <c r="I14" s="114" t="str">
        <f ca="1">NCB_Detail_by_Geog_Ref!H12</f>
        <v>NA</v>
      </c>
      <c r="J14" s="59" t="str">
        <f ca="1">NCB_Detail_by_Geog_Ref!I12</f>
        <v>NA</v>
      </c>
      <c r="K14" s="146" t="str">
        <f ca="1">NCB_Detail_by_Geog_Ref!J12</f>
        <v>NA</v>
      </c>
      <c r="L14" s="219">
        <f ca="1">NCB_Detail_by_Geog_Ref!L12</f>
        <v>0</v>
      </c>
      <c r="M14" s="114" t="str">
        <f ca="1">NCB_Detail_by_Geog_Ref!M12</f>
        <v>NA</v>
      </c>
      <c r="N14" s="59" t="str">
        <f ca="1">NCB_Detail_by_Geog_Ref!N12</f>
        <v>NA</v>
      </c>
      <c r="O14" s="59" t="str">
        <f ca="1">NCB_Detail_by_Geog_Ref!O12</f>
        <v>NA</v>
      </c>
      <c r="P14" s="219">
        <f ca="1">NCB_Detail_by_Geog_Ref!Q12</f>
        <v>0</v>
      </c>
      <c r="Q14" s="114" t="str">
        <f ca="1">NCB_Detail_by_Geog_Ref!R12</f>
        <v>NA</v>
      </c>
      <c r="R14" s="59" t="str">
        <f ca="1">NCB_Detail_by_Geog_Ref!S12</f>
        <v>NA</v>
      </c>
      <c r="S14" s="146" t="str">
        <f ca="1">NCB_Detail_by_Geog_Ref!T12</f>
        <v>NA</v>
      </c>
    </row>
    <row r="15" spans="1:145" ht="15" customHeight="1" x14ac:dyDescent="0.2">
      <c r="A15" s="327"/>
      <c r="B15" s="113" t="s">
        <v>9</v>
      </c>
      <c r="C15" s="269" t="s">
        <v>779</v>
      </c>
      <c r="D15" s="229">
        <f ca="1">NCB_Detail_by_Geog_Ref!B13</f>
        <v>0</v>
      </c>
      <c r="E15" s="114" t="str">
        <f ca="1">NCB_Detail_by_Geog_Ref!C13</f>
        <v>NA</v>
      </c>
      <c r="F15" s="59" t="str">
        <f ca="1">NCB_Detail_by_Geog_Ref!D13</f>
        <v>NA</v>
      </c>
      <c r="G15" s="59" t="str">
        <f ca="1">NCB_Detail_by_Geog_Ref!E13</f>
        <v>NA</v>
      </c>
      <c r="H15" s="219">
        <f ca="1">NCB_Detail_by_Geog_Ref!G13</f>
        <v>0</v>
      </c>
      <c r="I15" s="114" t="str">
        <f ca="1">NCB_Detail_by_Geog_Ref!H13</f>
        <v>NA</v>
      </c>
      <c r="J15" s="59" t="str">
        <f ca="1">NCB_Detail_by_Geog_Ref!I13</f>
        <v>NA</v>
      </c>
      <c r="K15" s="146" t="str">
        <f ca="1">NCB_Detail_by_Geog_Ref!J13</f>
        <v>NA</v>
      </c>
      <c r="L15" s="219">
        <f ca="1">NCB_Detail_by_Geog_Ref!L13</f>
        <v>0</v>
      </c>
      <c r="M15" s="114" t="str">
        <f ca="1">NCB_Detail_by_Geog_Ref!M13</f>
        <v>NA</v>
      </c>
      <c r="N15" s="59" t="str">
        <f ca="1">NCB_Detail_by_Geog_Ref!N13</f>
        <v>NA</v>
      </c>
      <c r="O15" s="59" t="str">
        <f ca="1">NCB_Detail_by_Geog_Ref!O13</f>
        <v>NA</v>
      </c>
      <c r="P15" s="219">
        <f ca="1">NCB_Detail_by_Geog_Ref!Q13</f>
        <v>0</v>
      </c>
      <c r="Q15" s="114" t="str">
        <f ca="1">NCB_Detail_by_Geog_Ref!R13</f>
        <v>NA</v>
      </c>
      <c r="R15" s="59" t="str">
        <f ca="1">NCB_Detail_by_Geog_Ref!S13</f>
        <v>NA</v>
      </c>
      <c r="S15" s="146" t="str">
        <f ca="1">NCB_Detail_by_Geog_Ref!T13</f>
        <v>NA</v>
      </c>
    </row>
    <row r="16" spans="1:145" ht="15" customHeight="1" x14ac:dyDescent="0.2">
      <c r="A16" s="327"/>
      <c r="B16" s="113" t="s">
        <v>258</v>
      </c>
      <c r="C16" s="269" t="s">
        <v>780</v>
      </c>
      <c r="D16" s="229">
        <f ca="1">NCB_Detail_by_Geog_Ref!B14</f>
        <v>0</v>
      </c>
      <c r="E16" s="114" t="str">
        <f ca="1">NCB_Detail_by_Geog_Ref!C14</f>
        <v>NA</v>
      </c>
      <c r="F16" s="59" t="str">
        <f ca="1">NCB_Detail_by_Geog_Ref!D14</f>
        <v>NA</v>
      </c>
      <c r="G16" s="59" t="str">
        <f ca="1">NCB_Detail_by_Geog_Ref!E14</f>
        <v>NA</v>
      </c>
      <c r="H16" s="219">
        <f ca="1">NCB_Detail_by_Geog_Ref!G14</f>
        <v>0</v>
      </c>
      <c r="I16" s="114" t="str">
        <f ca="1">NCB_Detail_by_Geog_Ref!H14</f>
        <v>NA</v>
      </c>
      <c r="J16" s="59" t="str">
        <f ca="1">NCB_Detail_by_Geog_Ref!I14</f>
        <v>NA</v>
      </c>
      <c r="K16" s="146" t="str">
        <f ca="1">NCB_Detail_by_Geog_Ref!J14</f>
        <v>NA</v>
      </c>
      <c r="L16" s="219">
        <f ca="1">NCB_Detail_by_Geog_Ref!L14</f>
        <v>0</v>
      </c>
      <c r="M16" s="114" t="str">
        <f ca="1">NCB_Detail_by_Geog_Ref!M14</f>
        <v>NA</v>
      </c>
      <c r="N16" s="59" t="str">
        <f ca="1">NCB_Detail_by_Geog_Ref!N14</f>
        <v>NA</v>
      </c>
      <c r="O16" s="59" t="str">
        <f ca="1">NCB_Detail_by_Geog_Ref!O14</f>
        <v>NA</v>
      </c>
      <c r="P16" s="219">
        <f ca="1">NCB_Detail_by_Geog_Ref!Q14</f>
        <v>0</v>
      </c>
      <c r="Q16" s="114" t="str">
        <f ca="1">NCB_Detail_by_Geog_Ref!R14</f>
        <v>NA</v>
      </c>
      <c r="R16" s="59" t="str">
        <f ca="1">NCB_Detail_by_Geog_Ref!S14</f>
        <v>NA</v>
      </c>
      <c r="S16" s="146" t="str">
        <f ca="1">NCB_Detail_by_Geog_Ref!T14</f>
        <v>NA</v>
      </c>
    </row>
    <row r="17" spans="1:145" ht="15" customHeight="1" x14ac:dyDescent="0.2">
      <c r="A17" s="327"/>
      <c r="B17" s="113" t="s">
        <v>259</v>
      </c>
      <c r="C17" s="269" t="s">
        <v>781</v>
      </c>
      <c r="D17" s="229">
        <f ca="1">NCB_Detail_by_Geog_Ref!B15</f>
        <v>0</v>
      </c>
      <c r="E17" s="114" t="str">
        <f ca="1">NCB_Detail_by_Geog_Ref!C15</f>
        <v>NA</v>
      </c>
      <c r="F17" s="59" t="str">
        <f ca="1">NCB_Detail_by_Geog_Ref!D15</f>
        <v>NA</v>
      </c>
      <c r="G17" s="59" t="str">
        <f ca="1">NCB_Detail_by_Geog_Ref!E15</f>
        <v>NA</v>
      </c>
      <c r="H17" s="219">
        <f ca="1">NCB_Detail_by_Geog_Ref!G15</f>
        <v>0</v>
      </c>
      <c r="I17" s="114" t="str">
        <f ca="1">NCB_Detail_by_Geog_Ref!H15</f>
        <v>NA</v>
      </c>
      <c r="J17" s="59" t="str">
        <f ca="1">NCB_Detail_by_Geog_Ref!I15</f>
        <v>NA</v>
      </c>
      <c r="K17" s="146" t="str">
        <f ca="1">NCB_Detail_by_Geog_Ref!J15</f>
        <v>NA</v>
      </c>
      <c r="L17" s="219">
        <f ca="1">NCB_Detail_by_Geog_Ref!L15</f>
        <v>0</v>
      </c>
      <c r="M17" s="114" t="str">
        <f ca="1">NCB_Detail_by_Geog_Ref!M15</f>
        <v>NA</v>
      </c>
      <c r="N17" s="59" t="str">
        <f ca="1">NCB_Detail_by_Geog_Ref!N15</f>
        <v>NA</v>
      </c>
      <c r="O17" s="59" t="str">
        <f ca="1">NCB_Detail_by_Geog_Ref!O15</f>
        <v>NA</v>
      </c>
      <c r="P17" s="219">
        <f ca="1">NCB_Detail_by_Geog_Ref!Q15</f>
        <v>0</v>
      </c>
      <c r="Q17" s="114" t="str">
        <f ca="1">NCB_Detail_by_Geog_Ref!R15</f>
        <v>NA</v>
      </c>
      <c r="R17" s="59" t="str">
        <f ca="1">NCB_Detail_by_Geog_Ref!S15</f>
        <v>NA</v>
      </c>
      <c r="S17" s="146" t="str">
        <f ca="1">NCB_Detail_by_Geog_Ref!T15</f>
        <v>NA</v>
      </c>
    </row>
    <row r="18" spans="1:145" ht="15" customHeight="1" x14ac:dyDescent="0.2">
      <c r="A18" s="327"/>
      <c r="B18" s="113" t="s">
        <v>551</v>
      </c>
      <c r="C18" s="269" t="s">
        <v>782</v>
      </c>
      <c r="D18" s="229">
        <f ca="1">NCB_Detail_by_Geog_Ref!B16</f>
        <v>0</v>
      </c>
      <c r="E18" s="114" t="str">
        <f ca="1">NCB_Detail_by_Geog_Ref!C16</f>
        <v>NA</v>
      </c>
      <c r="F18" s="59" t="str">
        <f ca="1">NCB_Detail_by_Geog_Ref!D16</f>
        <v>NA</v>
      </c>
      <c r="G18" s="59" t="str">
        <f ca="1">NCB_Detail_by_Geog_Ref!E16</f>
        <v>NA</v>
      </c>
      <c r="H18" s="219">
        <f ca="1">NCB_Detail_by_Geog_Ref!G16</f>
        <v>0</v>
      </c>
      <c r="I18" s="114" t="str">
        <f ca="1">NCB_Detail_by_Geog_Ref!H16</f>
        <v>NA</v>
      </c>
      <c r="J18" s="59" t="str">
        <f ca="1">NCB_Detail_by_Geog_Ref!I16</f>
        <v>NA</v>
      </c>
      <c r="K18" s="146" t="str">
        <f ca="1">NCB_Detail_by_Geog_Ref!J16</f>
        <v>NA</v>
      </c>
      <c r="L18" s="219">
        <f ca="1">NCB_Detail_by_Geog_Ref!L16</f>
        <v>0</v>
      </c>
      <c r="M18" s="114" t="str">
        <f ca="1">NCB_Detail_by_Geog_Ref!M16</f>
        <v>NA</v>
      </c>
      <c r="N18" s="59" t="str">
        <f ca="1">NCB_Detail_by_Geog_Ref!N16</f>
        <v>NA</v>
      </c>
      <c r="O18" s="59" t="str">
        <f ca="1">NCB_Detail_by_Geog_Ref!O16</f>
        <v>NA</v>
      </c>
      <c r="P18" s="219">
        <f ca="1">NCB_Detail_by_Geog_Ref!Q16</f>
        <v>0</v>
      </c>
      <c r="Q18" s="114" t="str">
        <f ca="1">NCB_Detail_by_Geog_Ref!R16</f>
        <v>NA</v>
      </c>
      <c r="R18" s="59" t="str">
        <f ca="1">NCB_Detail_by_Geog_Ref!S16</f>
        <v>NA</v>
      </c>
      <c r="S18" s="146" t="str">
        <f ca="1">NCB_Detail_by_Geog_Ref!T16</f>
        <v>NA</v>
      </c>
    </row>
    <row r="19" spans="1:145" ht="15" customHeight="1" x14ac:dyDescent="0.2">
      <c r="A19" s="327"/>
      <c r="B19" s="113" t="s">
        <v>260</v>
      </c>
      <c r="C19" s="269" t="s">
        <v>783</v>
      </c>
      <c r="D19" s="229">
        <f ca="1">NCB_Detail_by_Geog_Ref!B17</f>
        <v>0</v>
      </c>
      <c r="E19" s="114" t="str">
        <f ca="1">NCB_Detail_by_Geog_Ref!C17</f>
        <v>NA</v>
      </c>
      <c r="F19" s="59" t="str">
        <f ca="1">NCB_Detail_by_Geog_Ref!D17</f>
        <v>NA</v>
      </c>
      <c r="G19" s="59" t="str">
        <f ca="1">NCB_Detail_by_Geog_Ref!E17</f>
        <v>NA</v>
      </c>
      <c r="H19" s="219">
        <f ca="1">NCB_Detail_by_Geog_Ref!G17</f>
        <v>0</v>
      </c>
      <c r="I19" s="114" t="str">
        <f ca="1">NCB_Detail_by_Geog_Ref!H17</f>
        <v>NA</v>
      </c>
      <c r="J19" s="59" t="str">
        <f ca="1">NCB_Detail_by_Geog_Ref!I17</f>
        <v>NA</v>
      </c>
      <c r="K19" s="146" t="str">
        <f ca="1">NCB_Detail_by_Geog_Ref!J17</f>
        <v>NA</v>
      </c>
      <c r="L19" s="219">
        <f ca="1">NCB_Detail_by_Geog_Ref!L17</f>
        <v>0</v>
      </c>
      <c r="M19" s="114" t="str">
        <f ca="1">NCB_Detail_by_Geog_Ref!M17</f>
        <v>NA</v>
      </c>
      <c r="N19" s="59" t="str">
        <f ca="1">NCB_Detail_by_Geog_Ref!N17</f>
        <v>NA</v>
      </c>
      <c r="O19" s="59" t="str">
        <f ca="1">NCB_Detail_by_Geog_Ref!O17</f>
        <v>NA</v>
      </c>
      <c r="P19" s="219">
        <f ca="1">NCB_Detail_by_Geog_Ref!Q17</f>
        <v>0</v>
      </c>
      <c r="Q19" s="114" t="str">
        <f ca="1">NCB_Detail_by_Geog_Ref!R17</f>
        <v>NA</v>
      </c>
      <c r="R19" s="59" t="str">
        <f ca="1">NCB_Detail_by_Geog_Ref!S17</f>
        <v>NA</v>
      </c>
      <c r="S19" s="146" t="str">
        <f ca="1">NCB_Detail_by_Geog_Ref!T17</f>
        <v>NA</v>
      </c>
    </row>
    <row r="20" spans="1:145" ht="15" customHeight="1" x14ac:dyDescent="0.2">
      <c r="A20" s="327"/>
      <c r="B20" s="113" t="s">
        <v>332</v>
      </c>
      <c r="C20" s="269" t="s">
        <v>784</v>
      </c>
      <c r="D20" s="210">
        <f ca="1">NCB_Detail_by_Geog_Ref!B18</f>
        <v>0</v>
      </c>
      <c r="E20" s="114" t="str">
        <f ca="1">NCB_Detail_by_Geog_Ref!C18</f>
        <v>NA</v>
      </c>
      <c r="F20" s="59" t="str">
        <f ca="1">NCB_Detail_by_Geog_Ref!D18</f>
        <v>NA</v>
      </c>
      <c r="G20" s="59" t="str">
        <f ca="1">NCB_Detail_by_Geog_Ref!E18</f>
        <v>NA</v>
      </c>
      <c r="H20" s="213">
        <f ca="1">NCB_Detail_by_Geog_Ref!G18</f>
        <v>0</v>
      </c>
      <c r="I20" s="114" t="str">
        <f ca="1">NCB_Detail_by_Geog_Ref!H18</f>
        <v>NA</v>
      </c>
      <c r="J20" s="59" t="str">
        <f ca="1">NCB_Detail_by_Geog_Ref!I18</f>
        <v>NA</v>
      </c>
      <c r="K20" s="146" t="str">
        <f ca="1">NCB_Detail_by_Geog_Ref!J18</f>
        <v>NA</v>
      </c>
      <c r="L20" s="213">
        <f ca="1">NCB_Detail_by_Geog_Ref!L18</f>
        <v>0</v>
      </c>
      <c r="M20" s="114" t="str">
        <f ca="1">NCB_Detail_by_Geog_Ref!M18</f>
        <v>NA</v>
      </c>
      <c r="N20" s="59" t="str">
        <f ca="1">NCB_Detail_by_Geog_Ref!N18</f>
        <v>NA</v>
      </c>
      <c r="O20" s="59" t="str">
        <f ca="1">NCB_Detail_by_Geog_Ref!O18</f>
        <v>NA</v>
      </c>
      <c r="P20" s="213">
        <f ca="1">NCB_Detail_by_Geog_Ref!Q18</f>
        <v>0</v>
      </c>
      <c r="Q20" s="114" t="str">
        <f ca="1">NCB_Detail_by_Geog_Ref!R18</f>
        <v>NA</v>
      </c>
      <c r="R20" s="59" t="str">
        <f ca="1">NCB_Detail_by_Geog_Ref!S18</f>
        <v>NA</v>
      </c>
      <c r="S20" s="146" t="str">
        <f ca="1">NCB_Detail_by_Geog_Ref!T18</f>
        <v>NA</v>
      </c>
    </row>
    <row r="21" spans="1:145" ht="15" customHeight="1" x14ac:dyDescent="0.2">
      <c r="A21" s="328"/>
      <c r="B21" s="115" t="s">
        <v>328</v>
      </c>
      <c r="C21" s="269" t="s">
        <v>328</v>
      </c>
      <c r="D21" s="212">
        <f ca="1">NCB_Detail_by_Geog_Ref!B19</f>
        <v>0</v>
      </c>
      <c r="E21" s="116" t="str">
        <f ca="1">NCB_Detail_by_Geog_Ref!C19</f>
        <v>NA</v>
      </c>
      <c r="F21" s="62" t="str">
        <f ca="1">NCB_Detail_by_Geog_Ref!D19</f>
        <v>NA</v>
      </c>
      <c r="G21" s="62" t="str">
        <f ca="1">NCB_Detail_by_Geog_Ref!E19</f>
        <v>NA</v>
      </c>
      <c r="H21" s="215">
        <f ca="1">NCB_Detail_by_Geog_Ref!G19</f>
        <v>0</v>
      </c>
      <c r="I21" s="116" t="str">
        <f ca="1">NCB_Detail_by_Geog_Ref!H19</f>
        <v>NA</v>
      </c>
      <c r="J21" s="62" t="str">
        <f ca="1">NCB_Detail_by_Geog_Ref!I19</f>
        <v>NA</v>
      </c>
      <c r="K21" s="147" t="str">
        <f ca="1">NCB_Detail_by_Geog_Ref!J19</f>
        <v>NA</v>
      </c>
      <c r="L21" s="215">
        <f ca="1">NCB_Detail_by_Geog_Ref!L19</f>
        <v>0</v>
      </c>
      <c r="M21" s="116" t="str">
        <f ca="1">NCB_Detail_by_Geog_Ref!M19</f>
        <v>NA</v>
      </c>
      <c r="N21" s="62" t="str">
        <f ca="1">NCB_Detail_by_Geog_Ref!N19</f>
        <v>NA</v>
      </c>
      <c r="O21" s="62" t="str">
        <f ca="1">NCB_Detail_by_Geog_Ref!O19</f>
        <v>NA</v>
      </c>
      <c r="P21" s="215">
        <f ca="1">NCB_Detail_by_Geog_Ref!Q19</f>
        <v>0</v>
      </c>
      <c r="Q21" s="116" t="str">
        <f ca="1">NCB_Detail_by_Geog_Ref!R19</f>
        <v>NA</v>
      </c>
      <c r="R21" s="62" t="str">
        <f ca="1">NCB_Detail_by_Geog_Ref!S19</f>
        <v>NA</v>
      </c>
      <c r="S21" s="147" t="str">
        <f ca="1">NCB_Detail_by_Geog_Ref!T19</f>
        <v>NA</v>
      </c>
    </row>
    <row r="22" spans="1:145" s="141" customFormat="1" ht="15" customHeight="1" x14ac:dyDescent="0.2">
      <c r="A22" s="336" t="s">
        <v>220</v>
      </c>
      <c r="B22" s="109" t="s">
        <v>220</v>
      </c>
      <c r="C22" s="269" t="s">
        <v>593</v>
      </c>
      <c r="D22" s="211">
        <f ca="1">NCB_Detail_by_Geog_Ref!B20</f>
        <v>0</v>
      </c>
      <c r="E22" s="61" t="str">
        <f ca="1">NCB_Detail_by_Geog_Ref!C20</f>
        <v>NA</v>
      </c>
      <c r="F22" s="61" t="str">
        <f ca="1">NCB_Detail_by_Geog_Ref!D20</f>
        <v>NA</v>
      </c>
      <c r="G22" s="142"/>
      <c r="H22" s="214">
        <f ca="1">NCB_Detail_by_Geog_Ref!G20</f>
        <v>0</v>
      </c>
      <c r="I22" s="61" t="str">
        <f ca="1">NCB_Detail_by_Geog_Ref!H20</f>
        <v>NA</v>
      </c>
      <c r="J22" s="61" t="str">
        <f ca="1">NCB_Detail_by_Geog_Ref!I20</f>
        <v>NA</v>
      </c>
      <c r="K22" s="142"/>
      <c r="L22" s="214">
        <f ca="1">NCB_Detail_by_Geog_Ref!L20</f>
        <v>0</v>
      </c>
      <c r="M22" s="61" t="str">
        <f ca="1">NCB_Detail_by_Geog_Ref!M20</f>
        <v>NA</v>
      </c>
      <c r="N22" s="61" t="str">
        <f ca="1">NCB_Detail_by_Geog_Ref!N20</f>
        <v>NA</v>
      </c>
      <c r="O22" s="142"/>
      <c r="P22" s="214">
        <f ca="1">NCB_Detail_by_Geog_Ref!Q20</f>
        <v>0</v>
      </c>
      <c r="Q22" s="61" t="str">
        <f ca="1">NCB_Detail_by_Geog_Ref!R20</f>
        <v>NA</v>
      </c>
      <c r="R22" s="61" t="str">
        <f ca="1">NCB_Detail_by_Geog_Ref!S20</f>
        <v>NA</v>
      </c>
      <c r="S22" s="142"/>
      <c r="T22" s="124"/>
      <c r="U22" s="124"/>
      <c r="V22" s="124"/>
      <c r="W22" s="124"/>
      <c r="X22" s="124"/>
      <c r="Y22" s="125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</row>
    <row r="23" spans="1:145" s="145" customFormat="1" ht="15" customHeight="1" x14ac:dyDescent="0.2">
      <c r="A23" s="327"/>
      <c r="B23" s="111" t="s">
        <v>360</v>
      </c>
      <c r="C23" s="269" t="s">
        <v>594</v>
      </c>
      <c r="D23" s="223">
        <f ca="1">NCB_Detail_by_Geog_Ref!B21</f>
        <v>0</v>
      </c>
      <c r="E23" s="143" t="str">
        <f ca="1">NCB_Detail_by_Geog_Ref!C21</f>
        <v>NA</v>
      </c>
      <c r="F23" s="143" t="str">
        <f ca="1">NCB_Detail_by_Geog_Ref!D21</f>
        <v>NA</v>
      </c>
      <c r="G23" s="144" t="str">
        <f ca="1">NCB_Detail_by_Geog_Ref!E21</f>
        <v>NA</v>
      </c>
      <c r="H23" s="220">
        <f ca="1">NCB_Detail_by_Geog_Ref!G21</f>
        <v>0</v>
      </c>
      <c r="I23" s="143" t="str">
        <f ca="1">NCB_Detail_by_Geog_Ref!H21</f>
        <v>NA</v>
      </c>
      <c r="J23" s="143" t="str">
        <f ca="1">NCB_Detail_by_Geog_Ref!I21</f>
        <v>NA</v>
      </c>
      <c r="K23" s="144" t="str">
        <f ca="1">NCB_Detail_by_Geog_Ref!J21</f>
        <v>NA</v>
      </c>
      <c r="L23" s="220">
        <f ca="1">NCB_Detail_by_Geog_Ref!L21</f>
        <v>0</v>
      </c>
      <c r="M23" s="143" t="str">
        <f ca="1">NCB_Detail_by_Geog_Ref!M21</f>
        <v>NA</v>
      </c>
      <c r="N23" s="143" t="str">
        <f ca="1">NCB_Detail_by_Geog_Ref!N21</f>
        <v>NA</v>
      </c>
      <c r="O23" s="144" t="str">
        <f ca="1">NCB_Detail_by_Geog_Ref!O21</f>
        <v>NA</v>
      </c>
      <c r="P23" s="220">
        <f ca="1">NCB_Detail_by_Geog_Ref!Q21</f>
        <v>0</v>
      </c>
      <c r="Q23" s="143" t="str">
        <f ca="1">NCB_Detail_by_Geog_Ref!R21</f>
        <v>NA</v>
      </c>
      <c r="R23" s="143" t="str">
        <f ca="1">NCB_Detail_by_Geog_Ref!S21</f>
        <v>NA</v>
      </c>
      <c r="S23" s="144" t="str">
        <f ca="1">NCB_Detail_by_Geog_Ref!T21</f>
        <v>NA</v>
      </c>
      <c r="T23" s="124"/>
      <c r="U23" s="124"/>
      <c r="V23" s="124"/>
      <c r="W23" s="124"/>
      <c r="X23" s="124"/>
      <c r="Y23" s="125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  <c r="DT23" s="124"/>
      <c r="DU23" s="124"/>
      <c r="DV23" s="124"/>
      <c r="DW23" s="124"/>
      <c r="DX23" s="124"/>
      <c r="DY23" s="124"/>
      <c r="DZ23" s="124"/>
      <c r="EA23" s="124"/>
      <c r="EB23" s="124"/>
      <c r="EC23" s="124"/>
      <c r="ED23" s="124"/>
      <c r="EE23" s="124"/>
      <c r="EF23" s="124"/>
      <c r="EG23" s="124"/>
      <c r="EH23" s="124"/>
      <c r="EI23" s="124"/>
      <c r="EJ23" s="124"/>
      <c r="EK23" s="124"/>
      <c r="EL23" s="124"/>
      <c r="EM23" s="124"/>
      <c r="EN23" s="124"/>
      <c r="EO23" s="124"/>
    </row>
    <row r="24" spans="1:145" ht="15" customHeight="1" x14ac:dyDescent="0.2">
      <c r="A24" s="327"/>
      <c r="B24" s="113" t="s">
        <v>361</v>
      </c>
      <c r="C24" s="269" t="s">
        <v>595</v>
      </c>
      <c r="D24" s="210">
        <f ca="1">NCB_Detail_by_Geog_Ref!B22</f>
        <v>0</v>
      </c>
      <c r="E24" s="59" t="str">
        <f ca="1">NCB_Detail_by_Geog_Ref!C22</f>
        <v>NA</v>
      </c>
      <c r="F24" s="59" t="str">
        <f ca="1">NCB_Detail_by_Geog_Ref!D22</f>
        <v>NA</v>
      </c>
      <c r="G24" s="146" t="str">
        <f ca="1">NCB_Detail_by_Geog_Ref!E22</f>
        <v>NA</v>
      </c>
      <c r="H24" s="213">
        <f ca="1">NCB_Detail_by_Geog_Ref!G22</f>
        <v>0</v>
      </c>
      <c r="I24" s="59" t="str">
        <f ca="1">NCB_Detail_by_Geog_Ref!H22</f>
        <v>NA</v>
      </c>
      <c r="J24" s="59" t="str">
        <f ca="1">NCB_Detail_by_Geog_Ref!I22</f>
        <v>NA</v>
      </c>
      <c r="K24" s="146" t="str">
        <f ca="1">NCB_Detail_by_Geog_Ref!J22</f>
        <v>NA</v>
      </c>
      <c r="L24" s="213">
        <f ca="1">NCB_Detail_by_Geog_Ref!L22</f>
        <v>0</v>
      </c>
      <c r="M24" s="59" t="str">
        <f ca="1">NCB_Detail_by_Geog_Ref!M22</f>
        <v>NA</v>
      </c>
      <c r="N24" s="59" t="str">
        <f ca="1">NCB_Detail_by_Geog_Ref!N22</f>
        <v>NA</v>
      </c>
      <c r="O24" s="146" t="str">
        <f ca="1">NCB_Detail_by_Geog_Ref!O22</f>
        <v>NA</v>
      </c>
      <c r="P24" s="213">
        <f ca="1">NCB_Detail_by_Geog_Ref!Q22</f>
        <v>0</v>
      </c>
      <c r="Q24" s="59" t="str">
        <f ca="1">NCB_Detail_by_Geog_Ref!R22</f>
        <v>NA</v>
      </c>
      <c r="R24" s="59" t="str">
        <f ca="1">NCB_Detail_by_Geog_Ref!S22</f>
        <v>NA</v>
      </c>
      <c r="S24" s="146" t="str">
        <f ca="1">NCB_Detail_by_Geog_Ref!T22</f>
        <v>NA</v>
      </c>
    </row>
    <row r="25" spans="1:145" ht="15" customHeight="1" x14ac:dyDescent="0.2">
      <c r="A25" s="327"/>
      <c r="B25" s="113" t="s">
        <v>362</v>
      </c>
      <c r="C25" s="269" t="s">
        <v>596</v>
      </c>
      <c r="D25" s="210">
        <f ca="1">NCB_Detail_by_Geog_Ref!B23</f>
        <v>0</v>
      </c>
      <c r="E25" s="59" t="str">
        <f ca="1">NCB_Detail_by_Geog_Ref!C23</f>
        <v>NA</v>
      </c>
      <c r="F25" s="59" t="str">
        <f ca="1">NCB_Detail_by_Geog_Ref!D23</f>
        <v>NA</v>
      </c>
      <c r="G25" s="146" t="str">
        <f ca="1">NCB_Detail_by_Geog_Ref!E23</f>
        <v>NA</v>
      </c>
      <c r="H25" s="213">
        <f ca="1">NCB_Detail_by_Geog_Ref!G23</f>
        <v>0</v>
      </c>
      <c r="I25" s="59" t="str">
        <f ca="1">NCB_Detail_by_Geog_Ref!H23</f>
        <v>NA</v>
      </c>
      <c r="J25" s="59" t="str">
        <f ca="1">NCB_Detail_by_Geog_Ref!I23</f>
        <v>NA</v>
      </c>
      <c r="K25" s="146" t="str">
        <f ca="1">NCB_Detail_by_Geog_Ref!J23</f>
        <v>NA</v>
      </c>
      <c r="L25" s="213">
        <f ca="1">NCB_Detail_by_Geog_Ref!L23</f>
        <v>0</v>
      </c>
      <c r="M25" s="59" t="str">
        <f ca="1">NCB_Detail_by_Geog_Ref!M23</f>
        <v>NA</v>
      </c>
      <c r="N25" s="59" t="str">
        <f ca="1">NCB_Detail_by_Geog_Ref!N23</f>
        <v>NA</v>
      </c>
      <c r="O25" s="146" t="str">
        <f ca="1">NCB_Detail_by_Geog_Ref!O23</f>
        <v>NA</v>
      </c>
      <c r="P25" s="213">
        <f ca="1">NCB_Detail_by_Geog_Ref!Q23</f>
        <v>0</v>
      </c>
      <c r="Q25" s="59" t="str">
        <f ca="1">NCB_Detail_by_Geog_Ref!R23</f>
        <v>NA</v>
      </c>
      <c r="R25" s="59" t="str">
        <f ca="1">NCB_Detail_by_Geog_Ref!S23</f>
        <v>NA</v>
      </c>
      <c r="S25" s="146" t="str">
        <f ca="1">NCB_Detail_by_Geog_Ref!T23</f>
        <v>NA</v>
      </c>
    </row>
    <row r="26" spans="1:145" ht="15" customHeight="1" x14ac:dyDescent="0.2">
      <c r="A26" s="327"/>
      <c r="B26" s="113" t="s">
        <v>363</v>
      </c>
      <c r="C26" s="269" t="s">
        <v>597</v>
      </c>
      <c r="D26" s="210">
        <f ca="1">NCB_Detail_by_Geog_Ref!B24</f>
        <v>0</v>
      </c>
      <c r="E26" s="59" t="str">
        <f ca="1">NCB_Detail_by_Geog_Ref!C24</f>
        <v>NA</v>
      </c>
      <c r="F26" s="59" t="str">
        <f ca="1">NCB_Detail_by_Geog_Ref!D24</f>
        <v>NA</v>
      </c>
      <c r="G26" s="146" t="str">
        <f ca="1">NCB_Detail_by_Geog_Ref!E24</f>
        <v>NA</v>
      </c>
      <c r="H26" s="213">
        <f ca="1">NCB_Detail_by_Geog_Ref!G24</f>
        <v>0</v>
      </c>
      <c r="I26" s="59" t="str">
        <f ca="1">NCB_Detail_by_Geog_Ref!H24</f>
        <v>NA</v>
      </c>
      <c r="J26" s="59" t="str">
        <f ca="1">NCB_Detail_by_Geog_Ref!I24</f>
        <v>NA</v>
      </c>
      <c r="K26" s="146" t="str">
        <f ca="1">NCB_Detail_by_Geog_Ref!J24</f>
        <v>NA</v>
      </c>
      <c r="L26" s="213">
        <f ca="1">NCB_Detail_by_Geog_Ref!L24</f>
        <v>0</v>
      </c>
      <c r="M26" s="59" t="str">
        <f ca="1">NCB_Detail_by_Geog_Ref!M24</f>
        <v>NA</v>
      </c>
      <c r="N26" s="59" t="str">
        <f ca="1">NCB_Detail_by_Geog_Ref!N24</f>
        <v>NA</v>
      </c>
      <c r="O26" s="146" t="str">
        <f ca="1">NCB_Detail_by_Geog_Ref!O24</f>
        <v>NA</v>
      </c>
      <c r="P26" s="213">
        <f ca="1">NCB_Detail_by_Geog_Ref!Q24</f>
        <v>0</v>
      </c>
      <c r="Q26" s="59" t="str">
        <f ca="1">NCB_Detail_by_Geog_Ref!R24</f>
        <v>NA</v>
      </c>
      <c r="R26" s="59" t="str">
        <f ca="1">NCB_Detail_by_Geog_Ref!S24</f>
        <v>NA</v>
      </c>
      <c r="S26" s="146" t="str">
        <f ca="1">NCB_Detail_by_Geog_Ref!T24</f>
        <v>NA</v>
      </c>
    </row>
    <row r="27" spans="1:145" ht="15" customHeight="1" x14ac:dyDescent="0.2">
      <c r="A27" s="327"/>
      <c r="B27" s="113" t="s">
        <v>352</v>
      </c>
      <c r="C27" s="269" t="s">
        <v>785</v>
      </c>
      <c r="D27" s="210">
        <f ca="1">NCB_Detail_by_Geog_Ref!B25</f>
        <v>0</v>
      </c>
      <c r="E27" s="59" t="str">
        <f ca="1">NCB_Detail_by_Geog_Ref!C25</f>
        <v>NA</v>
      </c>
      <c r="F27" s="59" t="str">
        <f ca="1">NCB_Detail_by_Geog_Ref!D25</f>
        <v>NA</v>
      </c>
      <c r="G27" s="146" t="str">
        <f ca="1">NCB_Detail_by_Geog_Ref!E25</f>
        <v>NA</v>
      </c>
      <c r="H27" s="213">
        <f ca="1">NCB_Detail_by_Geog_Ref!G25</f>
        <v>0</v>
      </c>
      <c r="I27" s="59" t="str">
        <f ca="1">NCB_Detail_by_Geog_Ref!H25</f>
        <v>NA</v>
      </c>
      <c r="J27" s="59" t="str">
        <f ca="1">NCB_Detail_by_Geog_Ref!I25</f>
        <v>NA</v>
      </c>
      <c r="K27" s="146" t="str">
        <f ca="1">NCB_Detail_by_Geog_Ref!J25</f>
        <v>NA</v>
      </c>
      <c r="L27" s="213">
        <f ca="1">NCB_Detail_by_Geog_Ref!L25</f>
        <v>0</v>
      </c>
      <c r="M27" s="59" t="str">
        <f ca="1">NCB_Detail_by_Geog_Ref!M25</f>
        <v>NA</v>
      </c>
      <c r="N27" s="59" t="str">
        <f ca="1">NCB_Detail_by_Geog_Ref!N25</f>
        <v>NA</v>
      </c>
      <c r="O27" s="146" t="str">
        <f ca="1">NCB_Detail_by_Geog_Ref!O25</f>
        <v>NA</v>
      </c>
      <c r="P27" s="213">
        <f ca="1">NCB_Detail_by_Geog_Ref!Q25</f>
        <v>0</v>
      </c>
      <c r="Q27" s="59" t="str">
        <f ca="1">NCB_Detail_by_Geog_Ref!R25</f>
        <v>NA</v>
      </c>
      <c r="R27" s="59" t="str">
        <f ca="1">NCB_Detail_by_Geog_Ref!S25</f>
        <v>NA</v>
      </c>
      <c r="S27" s="146" t="str">
        <f ca="1">NCB_Detail_by_Geog_Ref!T25</f>
        <v>NA</v>
      </c>
    </row>
    <row r="28" spans="1:145" ht="15" customHeight="1" x14ac:dyDescent="0.2">
      <c r="A28" s="327"/>
      <c r="B28" s="113" t="s">
        <v>10</v>
      </c>
      <c r="C28" s="269" t="s">
        <v>786</v>
      </c>
      <c r="D28" s="210">
        <f ca="1">NCB_Detail_by_Geog_Ref!B26</f>
        <v>0</v>
      </c>
      <c r="E28" s="59" t="str">
        <f ca="1">NCB_Detail_by_Geog_Ref!C26</f>
        <v>NA</v>
      </c>
      <c r="F28" s="59" t="str">
        <f ca="1">NCB_Detail_by_Geog_Ref!D26</f>
        <v>NA</v>
      </c>
      <c r="G28" s="146" t="str">
        <f ca="1">NCB_Detail_by_Geog_Ref!E26</f>
        <v>NA</v>
      </c>
      <c r="H28" s="213">
        <f ca="1">NCB_Detail_by_Geog_Ref!G26</f>
        <v>0</v>
      </c>
      <c r="I28" s="59" t="str">
        <f ca="1">NCB_Detail_by_Geog_Ref!H26</f>
        <v>NA</v>
      </c>
      <c r="J28" s="59" t="str">
        <f ca="1">NCB_Detail_by_Geog_Ref!I26</f>
        <v>NA</v>
      </c>
      <c r="K28" s="146" t="str">
        <f ca="1">NCB_Detail_by_Geog_Ref!J26</f>
        <v>NA</v>
      </c>
      <c r="L28" s="213">
        <f ca="1">NCB_Detail_by_Geog_Ref!L26</f>
        <v>0</v>
      </c>
      <c r="M28" s="59" t="str">
        <f ca="1">NCB_Detail_by_Geog_Ref!M26</f>
        <v>NA</v>
      </c>
      <c r="N28" s="59" t="str">
        <f ca="1">NCB_Detail_by_Geog_Ref!N26</f>
        <v>NA</v>
      </c>
      <c r="O28" s="146" t="str">
        <f ca="1">NCB_Detail_by_Geog_Ref!O26</f>
        <v>NA</v>
      </c>
      <c r="P28" s="213">
        <f ca="1">NCB_Detail_by_Geog_Ref!Q26</f>
        <v>0</v>
      </c>
      <c r="Q28" s="59" t="str">
        <f ca="1">NCB_Detail_by_Geog_Ref!R26</f>
        <v>NA</v>
      </c>
      <c r="R28" s="59" t="str">
        <f ca="1">NCB_Detail_by_Geog_Ref!S26</f>
        <v>NA</v>
      </c>
      <c r="S28" s="146" t="str">
        <f ca="1">NCB_Detail_by_Geog_Ref!T26</f>
        <v>NA</v>
      </c>
    </row>
    <row r="29" spans="1:145" ht="15" customHeight="1" x14ac:dyDescent="0.2">
      <c r="A29" s="327"/>
      <c r="B29" s="113" t="s">
        <v>353</v>
      </c>
      <c r="C29" s="269" t="s">
        <v>599</v>
      </c>
      <c r="D29" s="210">
        <f ca="1">NCB_Detail_by_Geog_Ref!B27</f>
        <v>0</v>
      </c>
      <c r="E29" s="59" t="str">
        <f ca="1">NCB_Detail_by_Geog_Ref!C27</f>
        <v>NA</v>
      </c>
      <c r="F29" s="59" t="str">
        <f ca="1">NCB_Detail_by_Geog_Ref!D27</f>
        <v>NA</v>
      </c>
      <c r="G29" s="146" t="str">
        <f ca="1">NCB_Detail_by_Geog_Ref!E27</f>
        <v>NA</v>
      </c>
      <c r="H29" s="213">
        <f ca="1">NCB_Detail_by_Geog_Ref!G27</f>
        <v>0</v>
      </c>
      <c r="I29" s="59" t="str">
        <f ca="1">NCB_Detail_by_Geog_Ref!H27</f>
        <v>NA</v>
      </c>
      <c r="J29" s="59" t="str">
        <f ca="1">NCB_Detail_by_Geog_Ref!I27</f>
        <v>NA</v>
      </c>
      <c r="K29" s="146" t="str">
        <f ca="1">NCB_Detail_by_Geog_Ref!J27</f>
        <v>NA</v>
      </c>
      <c r="L29" s="213">
        <f ca="1">NCB_Detail_by_Geog_Ref!L27</f>
        <v>0</v>
      </c>
      <c r="M29" s="59" t="str">
        <f ca="1">NCB_Detail_by_Geog_Ref!M27</f>
        <v>NA</v>
      </c>
      <c r="N29" s="59" t="str">
        <f ca="1">NCB_Detail_by_Geog_Ref!N27</f>
        <v>NA</v>
      </c>
      <c r="O29" s="146" t="str">
        <f ca="1">NCB_Detail_by_Geog_Ref!O27</f>
        <v>NA</v>
      </c>
      <c r="P29" s="213">
        <f ca="1">NCB_Detail_by_Geog_Ref!Q27</f>
        <v>0</v>
      </c>
      <c r="Q29" s="59" t="str">
        <f ca="1">NCB_Detail_by_Geog_Ref!R27</f>
        <v>NA</v>
      </c>
      <c r="R29" s="59" t="str">
        <f ca="1">NCB_Detail_by_Geog_Ref!S27</f>
        <v>NA</v>
      </c>
      <c r="S29" s="146" t="str">
        <f ca="1">NCB_Detail_by_Geog_Ref!T27</f>
        <v>NA</v>
      </c>
    </row>
    <row r="30" spans="1:145" ht="15" customHeight="1" x14ac:dyDescent="0.2">
      <c r="A30" s="327"/>
      <c r="B30" s="113" t="s">
        <v>354</v>
      </c>
      <c r="C30" s="269" t="s">
        <v>787</v>
      </c>
      <c r="D30" s="210">
        <f ca="1">NCB_Detail_by_Geog_Ref!B28</f>
        <v>0</v>
      </c>
      <c r="E30" s="59" t="str">
        <f ca="1">NCB_Detail_by_Geog_Ref!C28</f>
        <v>NA</v>
      </c>
      <c r="F30" s="59" t="str">
        <f ca="1">NCB_Detail_by_Geog_Ref!D28</f>
        <v>NA</v>
      </c>
      <c r="G30" s="146" t="str">
        <f ca="1">NCB_Detail_by_Geog_Ref!E28</f>
        <v>NA</v>
      </c>
      <c r="H30" s="213">
        <f ca="1">NCB_Detail_by_Geog_Ref!G28</f>
        <v>0</v>
      </c>
      <c r="I30" s="59" t="str">
        <f ca="1">NCB_Detail_by_Geog_Ref!H28</f>
        <v>NA</v>
      </c>
      <c r="J30" s="59" t="str">
        <f ca="1">NCB_Detail_by_Geog_Ref!I28</f>
        <v>NA</v>
      </c>
      <c r="K30" s="146" t="str">
        <f ca="1">NCB_Detail_by_Geog_Ref!J28</f>
        <v>NA</v>
      </c>
      <c r="L30" s="213">
        <f ca="1">NCB_Detail_by_Geog_Ref!L28</f>
        <v>0</v>
      </c>
      <c r="M30" s="59" t="str">
        <f ca="1">NCB_Detail_by_Geog_Ref!M28</f>
        <v>NA</v>
      </c>
      <c r="N30" s="59" t="str">
        <f ca="1">NCB_Detail_by_Geog_Ref!N28</f>
        <v>NA</v>
      </c>
      <c r="O30" s="146" t="str">
        <f ca="1">NCB_Detail_by_Geog_Ref!O28</f>
        <v>NA</v>
      </c>
      <c r="P30" s="213">
        <f ca="1">NCB_Detail_by_Geog_Ref!Q28</f>
        <v>0</v>
      </c>
      <c r="Q30" s="59" t="str">
        <f ca="1">NCB_Detail_by_Geog_Ref!R28</f>
        <v>NA</v>
      </c>
      <c r="R30" s="59" t="str">
        <f ca="1">NCB_Detail_by_Geog_Ref!S28</f>
        <v>NA</v>
      </c>
      <c r="S30" s="146" t="str">
        <f ca="1">NCB_Detail_by_Geog_Ref!T28</f>
        <v>NA</v>
      </c>
    </row>
    <row r="31" spans="1:145" ht="15" customHeight="1" x14ac:dyDescent="0.2">
      <c r="A31" s="327"/>
      <c r="B31" s="113" t="s">
        <v>552</v>
      </c>
      <c r="C31" s="269" t="s">
        <v>788</v>
      </c>
      <c r="D31" s="210">
        <f ca="1">NCB_Detail_by_Geog_Ref!B29</f>
        <v>0</v>
      </c>
      <c r="E31" s="59" t="str">
        <f ca="1">NCB_Detail_by_Geog_Ref!C29</f>
        <v>NA</v>
      </c>
      <c r="F31" s="59" t="str">
        <f ca="1">NCB_Detail_by_Geog_Ref!D29</f>
        <v>NA</v>
      </c>
      <c r="G31" s="146" t="str">
        <f ca="1">NCB_Detail_by_Geog_Ref!E29</f>
        <v>NA</v>
      </c>
      <c r="H31" s="213">
        <f ca="1">NCB_Detail_by_Geog_Ref!G29</f>
        <v>0</v>
      </c>
      <c r="I31" s="59" t="str">
        <f ca="1">NCB_Detail_by_Geog_Ref!H29</f>
        <v>NA</v>
      </c>
      <c r="J31" s="59" t="str">
        <f ca="1">NCB_Detail_by_Geog_Ref!I29</f>
        <v>NA</v>
      </c>
      <c r="K31" s="146" t="str">
        <f ca="1">NCB_Detail_by_Geog_Ref!J29</f>
        <v>NA</v>
      </c>
      <c r="L31" s="213">
        <f ca="1">NCB_Detail_by_Geog_Ref!L29</f>
        <v>0</v>
      </c>
      <c r="M31" s="59" t="str">
        <f ca="1">NCB_Detail_by_Geog_Ref!M29</f>
        <v>NA</v>
      </c>
      <c r="N31" s="59" t="str">
        <f ca="1">NCB_Detail_by_Geog_Ref!N29</f>
        <v>NA</v>
      </c>
      <c r="O31" s="146" t="str">
        <f ca="1">NCB_Detail_by_Geog_Ref!O29</f>
        <v>NA</v>
      </c>
      <c r="P31" s="213">
        <f ca="1">NCB_Detail_by_Geog_Ref!Q29</f>
        <v>0</v>
      </c>
      <c r="Q31" s="59" t="str">
        <f ca="1">NCB_Detail_by_Geog_Ref!R29</f>
        <v>NA</v>
      </c>
      <c r="R31" s="59" t="str">
        <f ca="1">NCB_Detail_by_Geog_Ref!S29</f>
        <v>NA</v>
      </c>
      <c r="S31" s="146" t="str">
        <f ca="1">NCB_Detail_by_Geog_Ref!T29</f>
        <v>NA</v>
      </c>
    </row>
    <row r="32" spans="1:145" ht="15" customHeight="1" x14ac:dyDescent="0.2">
      <c r="A32" s="327"/>
      <c r="B32" s="113" t="s">
        <v>355</v>
      </c>
      <c r="C32" s="269" t="s">
        <v>789</v>
      </c>
      <c r="D32" s="210">
        <f ca="1">NCB_Detail_by_Geog_Ref!B30</f>
        <v>0</v>
      </c>
      <c r="E32" s="59" t="str">
        <f ca="1">NCB_Detail_by_Geog_Ref!C30</f>
        <v>NA</v>
      </c>
      <c r="F32" s="59" t="str">
        <f ca="1">NCB_Detail_by_Geog_Ref!D30</f>
        <v>NA</v>
      </c>
      <c r="G32" s="146" t="str">
        <f ca="1">NCB_Detail_by_Geog_Ref!E30</f>
        <v>NA</v>
      </c>
      <c r="H32" s="213">
        <f ca="1">NCB_Detail_by_Geog_Ref!G30</f>
        <v>0</v>
      </c>
      <c r="I32" s="59" t="str">
        <f ca="1">NCB_Detail_by_Geog_Ref!H30</f>
        <v>NA</v>
      </c>
      <c r="J32" s="59" t="str">
        <f ca="1">NCB_Detail_by_Geog_Ref!I30</f>
        <v>NA</v>
      </c>
      <c r="K32" s="146" t="str">
        <f ca="1">NCB_Detail_by_Geog_Ref!J30</f>
        <v>NA</v>
      </c>
      <c r="L32" s="213">
        <f ca="1">NCB_Detail_by_Geog_Ref!L30</f>
        <v>0</v>
      </c>
      <c r="M32" s="59" t="str">
        <f ca="1">NCB_Detail_by_Geog_Ref!M30</f>
        <v>NA</v>
      </c>
      <c r="N32" s="59" t="str">
        <f ca="1">NCB_Detail_by_Geog_Ref!N30</f>
        <v>NA</v>
      </c>
      <c r="O32" s="146" t="str">
        <f ca="1">NCB_Detail_by_Geog_Ref!O30</f>
        <v>NA</v>
      </c>
      <c r="P32" s="213">
        <f ca="1">NCB_Detail_by_Geog_Ref!Q30</f>
        <v>0</v>
      </c>
      <c r="Q32" s="59" t="str">
        <f ca="1">NCB_Detail_by_Geog_Ref!R30</f>
        <v>NA</v>
      </c>
      <c r="R32" s="59" t="str">
        <f ca="1">NCB_Detail_by_Geog_Ref!S30</f>
        <v>NA</v>
      </c>
      <c r="S32" s="146" t="str">
        <f ca="1">NCB_Detail_by_Geog_Ref!T30</f>
        <v>NA</v>
      </c>
    </row>
    <row r="33" spans="1:145" ht="15" customHeight="1" x14ac:dyDescent="0.2">
      <c r="A33" s="327"/>
      <c r="B33" s="113" t="s">
        <v>356</v>
      </c>
      <c r="C33" s="269" t="s">
        <v>600</v>
      </c>
      <c r="D33" s="210">
        <f ca="1">NCB_Detail_by_Geog_Ref!B31</f>
        <v>0</v>
      </c>
      <c r="E33" s="59" t="str">
        <f ca="1">NCB_Detail_by_Geog_Ref!C31</f>
        <v>NA</v>
      </c>
      <c r="F33" s="59" t="str">
        <f ca="1">NCB_Detail_by_Geog_Ref!D31</f>
        <v>NA</v>
      </c>
      <c r="G33" s="146" t="str">
        <f ca="1">NCB_Detail_by_Geog_Ref!E31</f>
        <v>NA</v>
      </c>
      <c r="H33" s="213">
        <f ca="1">NCB_Detail_by_Geog_Ref!G31</f>
        <v>0</v>
      </c>
      <c r="I33" s="59" t="str">
        <f ca="1">NCB_Detail_by_Geog_Ref!H31</f>
        <v>NA</v>
      </c>
      <c r="J33" s="59" t="str">
        <f ca="1">NCB_Detail_by_Geog_Ref!I31</f>
        <v>NA</v>
      </c>
      <c r="K33" s="146" t="str">
        <f ca="1">NCB_Detail_by_Geog_Ref!J31</f>
        <v>NA</v>
      </c>
      <c r="L33" s="213">
        <f ca="1">NCB_Detail_by_Geog_Ref!L31</f>
        <v>0</v>
      </c>
      <c r="M33" s="59" t="str">
        <f ca="1">NCB_Detail_by_Geog_Ref!M31</f>
        <v>NA</v>
      </c>
      <c r="N33" s="59" t="str">
        <f ca="1">NCB_Detail_by_Geog_Ref!N31</f>
        <v>NA</v>
      </c>
      <c r="O33" s="146" t="str">
        <f ca="1">NCB_Detail_by_Geog_Ref!O31</f>
        <v>NA</v>
      </c>
      <c r="P33" s="213">
        <f ca="1">NCB_Detail_by_Geog_Ref!Q31</f>
        <v>0</v>
      </c>
      <c r="Q33" s="59" t="str">
        <f ca="1">NCB_Detail_by_Geog_Ref!R31</f>
        <v>NA</v>
      </c>
      <c r="R33" s="59" t="str">
        <f ca="1">NCB_Detail_by_Geog_Ref!S31</f>
        <v>NA</v>
      </c>
      <c r="S33" s="146" t="str">
        <f ca="1">NCB_Detail_by_Geog_Ref!T31</f>
        <v>NA</v>
      </c>
    </row>
    <row r="34" spans="1:145" ht="15" customHeight="1" x14ac:dyDescent="0.2">
      <c r="A34" s="328"/>
      <c r="B34" s="64" t="s">
        <v>357</v>
      </c>
      <c r="C34" s="235" t="s">
        <v>357</v>
      </c>
      <c r="D34" s="212">
        <f ca="1">NCB_Detail_by_Geog_Ref!B32</f>
        <v>0</v>
      </c>
      <c r="E34" s="62" t="str">
        <f ca="1">NCB_Detail_by_Geog_Ref!C32</f>
        <v>NA</v>
      </c>
      <c r="F34" s="62" t="str">
        <f ca="1">NCB_Detail_by_Geog_Ref!D32</f>
        <v>NA</v>
      </c>
      <c r="G34" s="147" t="str">
        <f ca="1">NCB_Detail_by_Geog_Ref!E32</f>
        <v>NA</v>
      </c>
      <c r="H34" s="215">
        <f ca="1">NCB_Detail_by_Geog_Ref!G32</f>
        <v>0</v>
      </c>
      <c r="I34" s="62" t="str">
        <f ca="1">NCB_Detail_by_Geog_Ref!H32</f>
        <v>NA</v>
      </c>
      <c r="J34" s="62" t="str">
        <f ca="1">NCB_Detail_by_Geog_Ref!I32</f>
        <v>NA</v>
      </c>
      <c r="K34" s="147" t="str">
        <f ca="1">NCB_Detail_by_Geog_Ref!J32</f>
        <v>NA</v>
      </c>
      <c r="L34" s="215">
        <f ca="1">NCB_Detail_by_Geog_Ref!L32</f>
        <v>0</v>
      </c>
      <c r="M34" s="62" t="str">
        <f ca="1">NCB_Detail_by_Geog_Ref!M32</f>
        <v>NA</v>
      </c>
      <c r="N34" s="62" t="str">
        <f ca="1">NCB_Detail_by_Geog_Ref!N32</f>
        <v>NA</v>
      </c>
      <c r="O34" s="147" t="str">
        <f ca="1">NCB_Detail_by_Geog_Ref!O32</f>
        <v>NA</v>
      </c>
      <c r="P34" s="215">
        <f ca="1">NCB_Detail_by_Geog_Ref!Q32</f>
        <v>0</v>
      </c>
      <c r="Q34" s="62" t="str">
        <f ca="1">NCB_Detail_by_Geog_Ref!R32</f>
        <v>NA</v>
      </c>
      <c r="R34" s="62" t="str">
        <f ca="1">NCB_Detail_by_Geog_Ref!S32</f>
        <v>NA</v>
      </c>
      <c r="S34" s="147" t="str">
        <f ca="1">NCB_Detail_by_Geog_Ref!T32</f>
        <v>NA</v>
      </c>
    </row>
    <row r="35" spans="1:145" s="141" customFormat="1" ht="15" customHeight="1" x14ac:dyDescent="0.2">
      <c r="A35" s="326" t="s">
        <v>37</v>
      </c>
      <c r="B35" s="148" t="s">
        <v>38</v>
      </c>
      <c r="C35" s="195" t="s">
        <v>601</v>
      </c>
      <c r="D35" s="211">
        <f ca="1">NCB_Detail_by_Geog_Ref!B33</f>
        <v>0</v>
      </c>
      <c r="E35" s="110" t="str">
        <f ca="1">NCB_Detail_by_Geog_Ref!C33</f>
        <v>NA</v>
      </c>
      <c r="F35" s="61" t="str">
        <f ca="1">NCB_Detail_by_Geog_Ref!D33</f>
        <v>NA</v>
      </c>
      <c r="G35" s="142"/>
      <c r="H35" s="214">
        <f ca="1">NCB_Detail_by_Geog_Ref!G33</f>
        <v>0</v>
      </c>
      <c r="I35" s="110" t="str">
        <f ca="1">NCB_Detail_by_Geog_Ref!H33</f>
        <v>NA</v>
      </c>
      <c r="J35" s="61" t="str">
        <f ca="1">NCB_Detail_by_Geog_Ref!I33</f>
        <v>NA</v>
      </c>
      <c r="K35" s="142"/>
      <c r="L35" s="214">
        <f ca="1">NCB_Detail_by_Geog_Ref!L33</f>
        <v>0</v>
      </c>
      <c r="M35" s="110" t="str">
        <f ca="1">NCB_Detail_by_Geog_Ref!M33</f>
        <v>NA</v>
      </c>
      <c r="N35" s="61" t="str">
        <f ca="1">NCB_Detail_by_Geog_Ref!N33</f>
        <v>NA</v>
      </c>
      <c r="O35" s="61"/>
      <c r="P35" s="214">
        <f ca="1">NCB_Detail_by_Geog_Ref!Q33</f>
        <v>0</v>
      </c>
      <c r="Q35" s="110" t="str">
        <f ca="1">NCB_Detail_by_Geog_Ref!R33</f>
        <v>NA</v>
      </c>
      <c r="R35" s="61" t="str">
        <f ca="1">NCB_Detail_by_Geog_Ref!S33</f>
        <v>NA</v>
      </c>
      <c r="S35" s="142"/>
      <c r="T35" s="124"/>
      <c r="U35" s="124"/>
      <c r="V35" s="124"/>
      <c r="W35" s="124"/>
      <c r="X35" s="124"/>
      <c r="Y35" s="125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</row>
    <row r="36" spans="1:145" s="141" customFormat="1" ht="15" customHeight="1" x14ac:dyDescent="0.2">
      <c r="A36" s="327"/>
      <c r="B36" s="149" t="s">
        <v>39</v>
      </c>
      <c r="C36" s="195" t="s">
        <v>790</v>
      </c>
      <c r="D36" s="225">
        <f ca="1">NCB_Detail_by_Geog_Ref!B34</f>
        <v>0</v>
      </c>
      <c r="E36" s="117" t="str">
        <f ca="1">NCB_Detail_by_Geog_Ref!C34</f>
        <v>NA</v>
      </c>
      <c r="F36" s="150" t="str">
        <f ca="1">NCB_Detail_by_Geog_Ref!D34</f>
        <v>NA</v>
      </c>
      <c r="G36" s="151" t="str">
        <f ca="1">NCB_Detail_by_Geog_Ref!E34</f>
        <v>NA</v>
      </c>
      <c r="H36" s="221">
        <f ca="1">NCB_Detail_by_Geog_Ref!G34</f>
        <v>0</v>
      </c>
      <c r="I36" s="117" t="str">
        <f ca="1">NCB_Detail_by_Geog_Ref!H34</f>
        <v>NA</v>
      </c>
      <c r="J36" s="150" t="str">
        <f ca="1">NCB_Detail_by_Geog_Ref!I34</f>
        <v>NA</v>
      </c>
      <c r="K36" s="151" t="str">
        <f ca="1">NCB_Detail_by_Geog_Ref!J34</f>
        <v>NA</v>
      </c>
      <c r="L36" s="221">
        <f ca="1">NCB_Detail_by_Geog_Ref!L34</f>
        <v>0</v>
      </c>
      <c r="M36" s="117" t="str">
        <f ca="1">NCB_Detail_by_Geog_Ref!M34</f>
        <v>NA</v>
      </c>
      <c r="N36" s="150" t="str">
        <f ca="1">NCB_Detail_by_Geog_Ref!N34</f>
        <v>NA</v>
      </c>
      <c r="O36" s="150" t="str">
        <f ca="1">NCB_Detail_by_Geog_Ref!O34</f>
        <v>NA</v>
      </c>
      <c r="P36" s="221">
        <f ca="1">NCB_Detail_by_Geog_Ref!Q34</f>
        <v>0</v>
      </c>
      <c r="Q36" s="117" t="str">
        <f ca="1">NCB_Detail_by_Geog_Ref!R34</f>
        <v>NA</v>
      </c>
      <c r="R36" s="150" t="str">
        <f ca="1">NCB_Detail_by_Geog_Ref!S34</f>
        <v>NA</v>
      </c>
      <c r="S36" s="151" t="str">
        <f ca="1">NCB_Detail_by_Geog_Ref!T34</f>
        <v>NA</v>
      </c>
      <c r="T36" s="124"/>
      <c r="U36" s="124"/>
      <c r="V36" s="124"/>
      <c r="W36" s="124"/>
      <c r="X36" s="124"/>
      <c r="Y36" s="125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4"/>
      <c r="CG36" s="124"/>
      <c r="CH36" s="124"/>
      <c r="CI36" s="124"/>
      <c r="CJ36" s="124"/>
      <c r="CK36" s="124"/>
      <c r="CL36" s="124"/>
      <c r="CM36" s="124"/>
      <c r="CN36" s="124"/>
      <c r="CO36" s="124"/>
      <c r="CP36" s="124"/>
      <c r="CQ36" s="124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24"/>
      <c r="DG36" s="124"/>
      <c r="DH36" s="124"/>
      <c r="DI36" s="124"/>
      <c r="DJ36" s="124"/>
      <c r="DK36" s="124"/>
      <c r="DL36" s="124"/>
      <c r="DM36" s="124"/>
      <c r="DN36" s="124"/>
      <c r="DO36" s="124"/>
      <c r="DP36" s="124"/>
      <c r="DQ36" s="124"/>
      <c r="DR36" s="124"/>
      <c r="DS36" s="124"/>
      <c r="DT36" s="124"/>
      <c r="DU36" s="124"/>
      <c r="DV36" s="124"/>
      <c r="DW36" s="124"/>
      <c r="DX36" s="124"/>
      <c r="DY36" s="124"/>
      <c r="DZ36" s="124"/>
      <c r="EA36" s="124"/>
      <c r="EB36" s="124"/>
      <c r="EC36" s="124"/>
      <c r="ED36" s="124"/>
      <c r="EE36" s="124"/>
      <c r="EF36" s="124"/>
      <c r="EG36" s="124"/>
      <c r="EH36" s="124"/>
      <c r="EI36" s="124"/>
      <c r="EJ36" s="124"/>
      <c r="EK36" s="124"/>
      <c r="EL36" s="124"/>
      <c r="EM36" s="124"/>
      <c r="EN36" s="124"/>
      <c r="EO36" s="124"/>
    </row>
    <row r="37" spans="1:145" s="141" customFormat="1" ht="15" customHeight="1" x14ac:dyDescent="0.2">
      <c r="A37" s="327"/>
      <c r="B37" s="149" t="s">
        <v>202</v>
      </c>
      <c r="C37" s="195" t="s">
        <v>791</v>
      </c>
      <c r="D37" s="225">
        <f ca="1">NCB_Detail_by_Geog_Ref!B35</f>
        <v>0</v>
      </c>
      <c r="E37" s="117" t="str">
        <f ca="1">NCB_Detail_by_Geog_Ref!C35</f>
        <v>NA</v>
      </c>
      <c r="F37" s="150" t="str">
        <f ca="1">NCB_Detail_by_Geog_Ref!D35</f>
        <v>NA</v>
      </c>
      <c r="G37" s="151" t="str">
        <f ca="1">NCB_Detail_by_Geog_Ref!E35</f>
        <v>NA</v>
      </c>
      <c r="H37" s="221">
        <f ca="1">NCB_Detail_by_Geog_Ref!G35</f>
        <v>0</v>
      </c>
      <c r="I37" s="117" t="str">
        <f ca="1">NCB_Detail_by_Geog_Ref!H35</f>
        <v>NA</v>
      </c>
      <c r="J37" s="150" t="str">
        <f ca="1">NCB_Detail_by_Geog_Ref!I35</f>
        <v>NA</v>
      </c>
      <c r="K37" s="151" t="str">
        <f ca="1">NCB_Detail_by_Geog_Ref!J35</f>
        <v>NA</v>
      </c>
      <c r="L37" s="221">
        <f ca="1">NCB_Detail_by_Geog_Ref!L35</f>
        <v>0</v>
      </c>
      <c r="M37" s="117" t="str">
        <f ca="1">NCB_Detail_by_Geog_Ref!M35</f>
        <v>NA</v>
      </c>
      <c r="N37" s="150" t="str">
        <f ca="1">NCB_Detail_by_Geog_Ref!N35</f>
        <v>NA</v>
      </c>
      <c r="O37" s="150" t="str">
        <f ca="1">NCB_Detail_by_Geog_Ref!O35</f>
        <v>NA</v>
      </c>
      <c r="P37" s="221">
        <f ca="1">NCB_Detail_by_Geog_Ref!Q35</f>
        <v>0</v>
      </c>
      <c r="Q37" s="117" t="str">
        <f ca="1">NCB_Detail_by_Geog_Ref!R35</f>
        <v>NA</v>
      </c>
      <c r="R37" s="150" t="str">
        <f ca="1">NCB_Detail_by_Geog_Ref!S35</f>
        <v>NA</v>
      </c>
      <c r="S37" s="151" t="str">
        <f ca="1">NCB_Detail_by_Geog_Ref!T35</f>
        <v>NA</v>
      </c>
      <c r="T37" s="124"/>
      <c r="U37" s="124"/>
      <c r="V37" s="124"/>
      <c r="W37" s="124"/>
      <c r="X37" s="124"/>
      <c r="Y37" s="125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4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4"/>
      <c r="DO37" s="124"/>
      <c r="DP37" s="124"/>
      <c r="DQ37" s="124"/>
      <c r="DR37" s="124"/>
      <c r="DS37" s="124"/>
      <c r="DT37" s="124"/>
      <c r="DU37" s="124"/>
      <c r="DV37" s="124"/>
      <c r="DW37" s="124"/>
      <c r="DX37" s="124"/>
      <c r="DY37" s="124"/>
      <c r="DZ37" s="124"/>
      <c r="EA37" s="124"/>
      <c r="EB37" s="124"/>
      <c r="EC37" s="124"/>
      <c r="ED37" s="124"/>
      <c r="EE37" s="124"/>
      <c r="EF37" s="124"/>
      <c r="EG37" s="124"/>
      <c r="EH37" s="124"/>
      <c r="EI37" s="124"/>
      <c r="EJ37" s="124"/>
      <c r="EK37" s="124"/>
      <c r="EL37" s="124"/>
      <c r="EM37" s="124"/>
      <c r="EN37" s="124"/>
      <c r="EO37" s="124"/>
    </row>
    <row r="38" spans="1:145" s="141" customFormat="1" ht="15" customHeight="1" x14ac:dyDescent="0.2">
      <c r="A38" s="327"/>
      <c r="B38" s="149" t="s">
        <v>203</v>
      </c>
      <c r="C38" s="195" t="s">
        <v>792</v>
      </c>
      <c r="D38" s="225">
        <f ca="1">NCB_Detail_by_Geog_Ref!B36</f>
        <v>0</v>
      </c>
      <c r="E38" s="117" t="str">
        <f ca="1">NCB_Detail_by_Geog_Ref!C36</f>
        <v>NA</v>
      </c>
      <c r="F38" s="150" t="str">
        <f ca="1">NCB_Detail_by_Geog_Ref!D36</f>
        <v>NA</v>
      </c>
      <c r="G38" s="151" t="str">
        <f ca="1">NCB_Detail_by_Geog_Ref!E36</f>
        <v>NA</v>
      </c>
      <c r="H38" s="221">
        <f ca="1">NCB_Detail_by_Geog_Ref!G36</f>
        <v>0</v>
      </c>
      <c r="I38" s="117" t="str">
        <f ca="1">NCB_Detail_by_Geog_Ref!H36</f>
        <v>NA</v>
      </c>
      <c r="J38" s="150" t="str">
        <f ca="1">NCB_Detail_by_Geog_Ref!I36</f>
        <v>NA</v>
      </c>
      <c r="K38" s="151" t="str">
        <f ca="1">NCB_Detail_by_Geog_Ref!J36</f>
        <v>NA</v>
      </c>
      <c r="L38" s="221">
        <f ca="1">NCB_Detail_by_Geog_Ref!L36</f>
        <v>0</v>
      </c>
      <c r="M38" s="117" t="str">
        <f ca="1">NCB_Detail_by_Geog_Ref!M36</f>
        <v>NA</v>
      </c>
      <c r="N38" s="150" t="str">
        <f ca="1">NCB_Detail_by_Geog_Ref!N36</f>
        <v>NA</v>
      </c>
      <c r="O38" s="150" t="str">
        <f ca="1">NCB_Detail_by_Geog_Ref!O36</f>
        <v>NA</v>
      </c>
      <c r="P38" s="221">
        <f ca="1">NCB_Detail_by_Geog_Ref!Q36</f>
        <v>0</v>
      </c>
      <c r="Q38" s="117" t="str">
        <f ca="1">NCB_Detail_by_Geog_Ref!R36</f>
        <v>NA</v>
      </c>
      <c r="R38" s="150" t="str">
        <f ca="1">NCB_Detail_by_Geog_Ref!S36</f>
        <v>NA</v>
      </c>
      <c r="S38" s="151" t="str">
        <f ca="1">NCB_Detail_by_Geog_Ref!T36</f>
        <v>NA</v>
      </c>
      <c r="T38" s="124"/>
      <c r="U38" s="124"/>
      <c r="V38" s="124"/>
      <c r="W38" s="124"/>
      <c r="X38" s="124"/>
      <c r="Y38" s="125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4"/>
      <c r="CM38" s="124"/>
      <c r="CN38" s="124"/>
      <c r="CO38" s="124"/>
      <c r="CP38" s="124"/>
      <c r="CQ38" s="124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24"/>
      <c r="DG38" s="124"/>
      <c r="DH38" s="124"/>
      <c r="DI38" s="124"/>
      <c r="DJ38" s="124"/>
      <c r="DK38" s="124"/>
      <c r="DL38" s="124"/>
      <c r="DM38" s="124"/>
      <c r="DN38" s="124"/>
      <c r="DO38" s="124"/>
      <c r="DP38" s="124"/>
      <c r="DQ38" s="124"/>
      <c r="DR38" s="124"/>
      <c r="DS38" s="124"/>
      <c r="DT38" s="124"/>
      <c r="DU38" s="124"/>
      <c r="DV38" s="124"/>
      <c r="DW38" s="124"/>
      <c r="DX38" s="124"/>
      <c r="DY38" s="124"/>
      <c r="DZ38" s="124"/>
      <c r="EA38" s="124"/>
      <c r="EB38" s="124"/>
      <c r="EC38" s="124"/>
      <c r="ED38" s="124"/>
      <c r="EE38" s="124"/>
      <c r="EF38" s="124"/>
      <c r="EG38" s="124"/>
      <c r="EH38" s="124"/>
      <c r="EI38" s="124"/>
      <c r="EJ38" s="124"/>
      <c r="EK38" s="124"/>
      <c r="EL38" s="124"/>
      <c r="EM38" s="124"/>
      <c r="EN38" s="124"/>
      <c r="EO38" s="124"/>
    </row>
    <row r="39" spans="1:145" s="141" customFormat="1" ht="15" customHeight="1" x14ac:dyDescent="0.2">
      <c r="A39" s="327"/>
      <c r="B39" s="149" t="s">
        <v>40</v>
      </c>
      <c r="C39" s="195" t="s">
        <v>793</v>
      </c>
      <c r="D39" s="225">
        <f ca="1">NCB_Detail_by_Geog_Ref!B37</f>
        <v>0</v>
      </c>
      <c r="E39" s="117" t="str">
        <f ca="1">NCB_Detail_by_Geog_Ref!C37</f>
        <v>NA</v>
      </c>
      <c r="F39" s="150" t="str">
        <f ca="1">NCB_Detail_by_Geog_Ref!D37</f>
        <v>NA</v>
      </c>
      <c r="G39" s="151" t="str">
        <f ca="1">NCB_Detail_by_Geog_Ref!E37</f>
        <v>NA</v>
      </c>
      <c r="H39" s="221">
        <f ca="1">NCB_Detail_by_Geog_Ref!G37</f>
        <v>0</v>
      </c>
      <c r="I39" s="117" t="str">
        <f ca="1">NCB_Detail_by_Geog_Ref!H37</f>
        <v>NA</v>
      </c>
      <c r="J39" s="150" t="str">
        <f ca="1">NCB_Detail_by_Geog_Ref!I37</f>
        <v>NA</v>
      </c>
      <c r="K39" s="151" t="str">
        <f ca="1">NCB_Detail_by_Geog_Ref!J37</f>
        <v>NA</v>
      </c>
      <c r="L39" s="221">
        <f ca="1">NCB_Detail_by_Geog_Ref!L37</f>
        <v>0</v>
      </c>
      <c r="M39" s="117" t="str">
        <f ca="1">NCB_Detail_by_Geog_Ref!M37</f>
        <v>NA</v>
      </c>
      <c r="N39" s="150" t="str">
        <f ca="1">NCB_Detail_by_Geog_Ref!N37</f>
        <v>NA</v>
      </c>
      <c r="O39" s="150" t="str">
        <f ca="1">NCB_Detail_by_Geog_Ref!O37</f>
        <v>NA</v>
      </c>
      <c r="P39" s="221">
        <f ca="1">NCB_Detail_by_Geog_Ref!Q37</f>
        <v>0</v>
      </c>
      <c r="Q39" s="117" t="str">
        <f ca="1">NCB_Detail_by_Geog_Ref!R37</f>
        <v>NA</v>
      </c>
      <c r="R39" s="150" t="str">
        <f ca="1">NCB_Detail_by_Geog_Ref!S37</f>
        <v>NA</v>
      </c>
      <c r="S39" s="151" t="str">
        <f ca="1">NCB_Detail_by_Geog_Ref!T37</f>
        <v>NA</v>
      </c>
      <c r="T39" s="124"/>
      <c r="U39" s="124"/>
      <c r="V39" s="124"/>
      <c r="W39" s="124"/>
      <c r="X39" s="124"/>
      <c r="Y39" s="125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124"/>
      <c r="EE39" s="124"/>
      <c r="EF39" s="124"/>
      <c r="EG39" s="124"/>
      <c r="EH39" s="124"/>
      <c r="EI39" s="124"/>
      <c r="EJ39" s="124"/>
      <c r="EK39" s="124"/>
      <c r="EL39" s="124"/>
      <c r="EM39" s="124"/>
      <c r="EN39" s="124"/>
      <c r="EO39" s="124"/>
    </row>
    <row r="40" spans="1:145" s="141" customFormat="1" ht="15" customHeight="1" x14ac:dyDescent="0.2">
      <c r="A40" s="327"/>
      <c r="B40" s="149" t="s">
        <v>41</v>
      </c>
      <c r="C40" s="195" t="s">
        <v>794</v>
      </c>
      <c r="D40" s="225">
        <f ca="1">NCB_Detail_by_Geog_Ref!B38</f>
        <v>0</v>
      </c>
      <c r="E40" s="117" t="str">
        <f ca="1">NCB_Detail_by_Geog_Ref!C38</f>
        <v>NA</v>
      </c>
      <c r="F40" s="150" t="str">
        <f ca="1">NCB_Detail_by_Geog_Ref!D38</f>
        <v>NA</v>
      </c>
      <c r="G40" s="151" t="str">
        <f ca="1">NCB_Detail_by_Geog_Ref!E38</f>
        <v>NA</v>
      </c>
      <c r="H40" s="221">
        <f ca="1">NCB_Detail_by_Geog_Ref!G38</f>
        <v>0</v>
      </c>
      <c r="I40" s="117" t="str">
        <f ca="1">NCB_Detail_by_Geog_Ref!H38</f>
        <v>NA</v>
      </c>
      <c r="J40" s="150" t="str">
        <f ca="1">NCB_Detail_by_Geog_Ref!I38</f>
        <v>NA</v>
      </c>
      <c r="K40" s="151" t="str">
        <f ca="1">NCB_Detail_by_Geog_Ref!J38</f>
        <v>NA</v>
      </c>
      <c r="L40" s="221">
        <f ca="1">NCB_Detail_by_Geog_Ref!L38</f>
        <v>0</v>
      </c>
      <c r="M40" s="117" t="str">
        <f ca="1">NCB_Detail_by_Geog_Ref!M38</f>
        <v>NA</v>
      </c>
      <c r="N40" s="150" t="str">
        <f ca="1">NCB_Detail_by_Geog_Ref!N38</f>
        <v>NA</v>
      </c>
      <c r="O40" s="150" t="str">
        <f ca="1">NCB_Detail_by_Geog_Ref!O38</f>
        <v>NA</v>
      </c>
      <c r="P40" s="221">
        <f ca="1">NCB_Detail_by_Geog_Ref!Q38</f>
        <v>0</v>
      </c>
      <c r="Q40" s="117" t="str">
        <f ca="1">NCB_Detail_by_Geog_Ref!R38</f>
        <v>NA</v>
      </c>
      <c r="R40" s="150" t="str">
        <f ca="1">NCB_Detail_by_Geog_Ref!S38</f>
        <v>NA</v>
      </c>
      <c r="S40" s="151" t="str">
        <f ca="1">NCB_Detail_by_Geog_Ref!T38</f>
        <v>NA</v>
      </c>
      <c r="T40" s="124"/>
      <c r="U40" s="124"/>
      <c r="V40" s="124"/>
      <c r="W40" s="124"/>
      <c r="X40" s="124"/>
      <c r="Y40" s="125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24"/>
      <c r="DH40" s="124"/>
      <c r="DI40" s="124"/>
      <c r="DJ40" s="124"/>
      <c r="DK40" s="124"/>
      <c r="DL40" s="124"/>
      <c r="DM40" s="124"/>
      <c r="DN40" s="124"/>
      <c r="DO40" s="124"/>
      <c r="DP40" s="124"/>
      <c r="DQ40" s="124"/>
      <c r="DR40" s="124"/>
      <c r="DS40" s="124"/>
      <c r="DT40" s="124"/>
      <c r="DU40" s="124"/>
      <c r="DV40" s="124"/>
      <c r="DW40" s="124"/>
      <c r="DX40" s="124"/>
      <c r="DY40" s="124"/>
      <c r="DZ40" s="124"/>
      <c r="EA40" s="124"/>
      <c r="EB40" s="124"/>
      <c r="EC40" s="124"/>
      <c r="ED40" s="124"/>
      <c r="EE40" s="124"/>
      <c r="EF40" s="124"/>
      <c r="EG40" s="124"/>
      <c r="EH40" s="124"/>
      <c r="EI40" s="124"/>
      <c r="EJ40" s="124"/>
      <c r="EK40" s="124"/>
      <c r="EL40" s="124"/>
      <c r="EM40" s="124"/>
      <c r="EN40" s="124"/>
      <c r="EO40" s="124"/>
    </row>
    <row r="41" spans="1:145" s="141" customFormat="1" ht="15" customHeight="1" x14ac:dyDescent="0.2">
      <c r="A41" s="327"/>
      <c r="B41" s="152" t="s">
        <v>42</v>
      </c>
      <c r="C41" s="195" t="s">
        <v>795</v>
      </c>
      <c r="D41" s="226">
        <f ca="1">NCB_Detail_by_Geog_Ref!B39</f>
        <v>0</v>
      </c>
      <c r="E41" s="118" t="str">
        <f ca="1">NCB_Detail_by_Geog_Ref!C39</f>
        <v>NA</v>
      </c>
      <c r="F41" s="153" t="str">
        <f ca="1">NCB_Detail_by_Geog_Ref!D39</f>
        <v>NA</v>
      </c>
      <c r="G41" s="154" t="str">
        <f ca="1">NCB_Detail_by_Geog_Ref!E39</f>
        <v>NA</v>
      </c>
      <c r="H41" s="222">
        <f ca="1">NCB_Detail_by_Geog_Ref!G39</f>
        <v>0</v>
      </c>
      <c r="I41" s="118" t="str">
        <f ca="1">NCB_Detail_by_Geog_Ref!H39</f>
        <v>NA</v>
      </c>
      <c r="J41" s="153" t="str">
        <f ca="1">NCB_Detail_by_Geog_Ref!I39</f>
        <v>NA</v>
      </c>
      <c r="K41" s="154" t="str">
        <f ca="1">NCB_Detail_by_Geog_Ref!J39</f>
        <v>NA</v>
      </c>
      <c r="L41" s="222">
        <f ca="1">NCB_Detail_by_Geog_Ref!L39</f>
        <v>0</v>
      </c>
      <c r="M41" s="118" t="str">
        <f ca="1">NCB_Detail_by_Geog_Ref!M39</f>
        <v>NA</v>
      </c>
      <c r="N41" s="153" t="str">
        <f ca="1">NCB_Detail_by_Geog_Ref!N39</f>
        <v>NA</v>
      </c>
      <c r="O41" s="153" t="str">
        <f ca="1">NCB_Detail_by_Geog_Ref!O39</f>
        <v>NA</v>
      </c>
      <c r="P41" s="222">
        <f ca="1">NCB_Detail_by_Geog_Ref!Q39</f>
        <v>0</v>
      </c>
      <c r="Q41" s="118" t="str">
        <f ca="1">NCB_Detail_by_Geog_Ref!R39</f>
        <v>NA</v>
      </c>
      <c r="R41" s="153" t="str">
        <f ca="1">NCB_Detail_by_Geog_Ref!S39</f>
        <v>NA</v>
      </c>
      <c r="S41" s="154" t="str">
        <f ca="1">NCB_Detail_by_Geog_Ref!T39</f>
        <v>NA</v>
      </c>
      <c r="T41" s="124"/>
      <c r="U41" s="124"/>
      <c r="V41" s="124"/>
      <c r="W41" s="124"/>
      <c r="X41" s="124"/>
      <c r="Y41" s="125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</row>
    <row r="42" spans="1:145" s="145" customFormat="1" ht="15" customHeight="1" x14ac:dyDescent="0.2">
      <c r="A42" s="327"/>
      <c r="B42" s="155" t="s">
        <v>43</v>
      </c>
      <c r="C42" s="195" t="s">
        <v>602</v>
      </c>
      <c r="D42" s="223">
        <f ca="1">NCB_Detail_by_Geog_Ref!B40</f>
        <v>0</v>
      </c>
      <c r="E42" s="112" t="str">
        <f ca="1">NCB_Detail_by_Geog_Ref!C40</f>
        <v>NA</v>
      </c>
      <c r="F42" s="143" t="str">
        <f ca="1">NCB_Detail_by_Geog_Ref!D40</f>
        <v>NA</v>
      </c>
      <c r="G42" s="144" t="str">
        <f ca="1">NCB_Detail_by_Geog_Ref!E40</f>
        <v>NA</v>
      </c>
      <c r="H42" s="220">
        <f ca="1">NCB_Detail_by_Geog_Ref!G40</f>
        <v>0</v>
      </c>
      <c r="I42" s="112" t="str">
        <f ca="1">NCB_Detail_by_Geog_Ref!H40</f>
        <v>NA</v>
      </c>
      <c r="J42" s="143" t="str">
        <f ca="1">NCB_Detail_by_Geog_Ref!I40</f>
        <v>NA</v>
      </c>
      <c r="K42" s="144" t="str">
        <f ca="1">NCB_Detail_by_Geog_Ref!J40</f>
        <v>NA</v>
      </c>
      <c r="L42" s="220">
        <f ca="1">NCB_Detail_by_Geog_Ref!L40</f>
        <v>0</v>
      </c>
      <c r="M42" s="112" t="str">
        <f ca="1">NCB_Detail_by_Geog_Ref!M40</f>
        <v>NA</v>
      </c>
      <c r="N42" s="143" t="str">
        <f ca="1">NCB_Detail_by_Geog_Ref!N40</f>
        <v>NA</v>
      </c>
      <c r="O42" s="143" t="str">
        <f ca="1">NCB_Detail_by_Geog_Ref!O40</f>
        <v>NA</v>
      </c>
      <c r="P42" s="220">
        <f ca="1">NCB_Detail_by_Geog_Ref!Q40</f>
        <v>0</v>
      </c>
      <c r="Q42" s="112" t="str">
        <f ca="1">NCB_Detail_by_Geog_Ref!R40</f>
        <v>NA</v>
      </c>
      <c r="R42" s="143" t="str">
        <f ca="1">NCB_Detail_by_Geog_Ref!S40</f>
        <v>NA</v>
      </c>
      <c r="S42" s="144" t="str">
        <f ca="1">NCB_Detail_by_Geog_Ref!T40</f>
        <v>NA</v>
      </c>
      <c r="T42" s="124"/>
      <c r="U42" s="124"/>
      <c r="V42" s="124"/>
      <c r="W42" s="124"/>
      <c r="X42" s="124"/>
      <c r="Y42" s="125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/>
      <c r="EM42" s="124"/>
      <c r="EN42" s="124"/>
      <c r="EO42" s="124"/>
    </row>
    <row r="43" spans="1:145" s="145" customFormat="1" ht="15" customHeight="1" x14ac:dyDescent="0.2">
      <c r="A43" s="327"/>
      <c r="B43" s="156" t="s">
        <v>414</v>
      </c>
      <c r="C43" s="196" t="s">
        <v>796</v>
      </c>
      <c r="D43" s="223">
        <f ca="1">NCB_Detail_by_Geog_Ref!B41</f>
        <v>0</v>
      </c>
      <c r="E43" s="112" t="str">
        <f ca="1">NCB_Detail_by_Geog_Ref!C41</f>
        <v>NA</v>
      </c>
      <c r="F43" s="143" t="str">
        <f ca="1">NCB_Detail_by_Geog_Ref!D41</f>
        <v>NA</v>
      </c>
      <c r="G43" s="144" t="str">
        <f ca="1">NCB_Detail_by_Geog_Ref!E41</f>
        <v>NA</v>
      </c>
      <c r="H43" s="220">
        <f ca="1">NCB_Detail_by_Geog_Ref!G41</f>
        <v>0</v>
      </c>
      <c r="I43" s="112" t="str">
        <f ca="1">NCB_Detail_by_Geog_Ref!H41</f>
        <v>NA</v>
      </c>
      <c r="J43" s="143" t="str">
        <f ca="1">NCB_Detail_by_Geog_Ref!I41</f>
        <v>NA</v>
      </c>
      <c r="K43" s="144" t="str">
        <f ca="1">NCB_Detail_by_Geog_Ref!J41</f>
        <v>NA</v>
      </c>
      <c r="L43" s="220">
        <f ca="1">NCB_Detail_by_Geog_Ref!L41</f>
        <v>0</v>
      </c>
      <c r="M43" s="112" t="str">
        <f ca="1">NCB_Detail_by_Geog_Ref!M41</f>
        <v>NA</v>
      </c>
      <c r="N43" s="143" t="str">
        <f ca="1">NCB_Detail_by_Geog_Ref!N41</f>
        <v>NA</v>
      </c>
      <c r="O43" s="143" t="str">
        <f ca="1">NCB_Detail_by_Geog_Ref!O41</f>
        <v>NA</v>
      </c>
      <c r="P43" s="220">
        <f ca="1">NCB_Detail_by_Geog_Ref!Q41</f>
        <v>0</v>
      </c>
      <c r="Q43" s="112" t="str">
        <f ca="1">NCB_Detail_by_Geog_Ref!R41</f>
        <v>NA</v>
      </c>
      <c r="R43" s="143" t="str">
        <f ca="1">NCB_Detail_by_Geog_Ref!S41</f>
        <v>NA</v>
      </c>
      <c r="S43" s="144" t="str">
        <f ca="1">NCB_Detail_by_Geog_Ref!T41</f>
        <v>NA</v>
      </c>
      <c r="T43" s="124"/>
      <c r="U43" s="124"/>
      <c r="V43" s="124"/>
      <c r="W43" s="124"/>
      <c r="X43" s="124"/>
      <c r="Y43" s="125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</row>
    <row r="44" spans="1:145" s="145" customFormat="1" ht="15" customHeight="1" x14ac:dyDescent="0.2">
      <c r="A44" s="327"/>
      <c r="B44" s="156" t="s">
        <v>421</v>
      </c>
      <c r="C44" s="196" t="s">
        <v>797</v>
      </c>
      <c r="D44" s="223">
        <f ca="1">NCB_Detail_by_Geog_Ref!B42</f>
        <v>0</v>
      </c>
      <c r="E44" s="112" t="str">
        <f ca="1">NCB_Detail_by_Geog_Ref!C42</f>
        <v>NA</v>
      </c>
      <c r="F44" s="143" t="str">
        <f ca="1">NCB_Detail_by_Geog_Ref!D42</f>
        <v>NA</v>
      </c>
      <c r="G44" s="144" t="str">
        <f ca="1">NCB_Detail_by_Geog_Ref!E42</f>
        <v>NA</v>
      </c>
      <c r="H44" s="220">
        <f ca="1">NCB_Detail_by_Geog_Ref!G42</f>
        <v>0</v>
      </c>
      <c r="I44" s="112" t="str">
        <f ca="1">NCB_Detail_by_Geog_Ref!H42</f>
        <v>NA</v>
      </c>
      <c r="J44" s="143" t="str">
        <f ca="1">NCB_Detail_by_Geog_Ref!I42</f>
        <v>NA</v>
      </c>
      <c r="K44" s="144" t="str">
        <f ca="1">NCB_Detail_by_Geog_Ref!J42</f>
        <v>NA</v>
      </c>
      <c r="L44" s="220">
        <f ca="1">NCB_Detail_by_Geog_Ref!L42</f>
        <v>0</v>
      </c>
      <c r="M44" s="112" t="str">
        <f ca="1">NCB_Detail_by_Geog_Ref!M42</f>
        <v>NA</v>
      </c>
      <c r="N44" s="143" t="str">
        <f ca="1">NCB_Detail_by_Geog_Ref!N42</f>
        <v>NA</v>
      </c>
      <c r="O44" s="143" t="str">
        <f ca="1">NCB_Detail_by_Geog_Ref!O42</f>
        <v>NA</v>
      </c>
      <c r="P44" s="220">
        <f ca="1">NCB_Detail_by_Geog_Ref!Q42</f>
        <v>0</v>
      </c>
      <c r="Q44" s="112" t="str">
        <f ca="1">NCB_Detail_by_Geog_Ref!R42</f>
        <v>NA</v>
      </c>
      <c r="R44" s="143" t="str">
        <f ca="1">NCB_Detail_by_Geog_Ref!S42</f>
        <v>NA</v>
      </c>
      <c r="S44" s="144" t="str">
        <f ca="1">NCB_Detail_by_Geog_Ref!T42</f>
        <v>NA</v>
      </c>
      <c r="T44" s="124"/>
      <c r="U44" s="124"/>
      <c r="V44" s="124"/>
      <c r="W44" s="124"/>
      <c r="X44" s="124"/>
      <c r="Y44" s="125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</row>
    <row r="45" spans="1:145" ht="15" customHeight="1" x14ac:dyDescent="0.2">
      <c r="A45" s="327"/>
      <c r="B45" s="157" t="s">
        <v>44</v>
      </c>
      <c r="C45" s="195" t="s">
        <v>603</v>
      </c>
      <c r="D45" s="210">
        <f ca="1">NCB_Detail_by_Geog_Ref!B43</f>
        <v>0</v>
      </c>
      <c r="E45" s="114" t="str">
        <f ca="1">NCB_Detail_by_Geog_Ref!C43</f>
        <v>NA</v>
      </c>
      <c r="F45" s="59" t="str">
        <f ca="1">NCB_Detail_by_Geog_Ref!D43</f>
        <v>NA</v>
      </c>
      <c r="G45" s="146" t="str">
        <f ca="1">NCB_Detail_by_Geog_Ref!E43</f>
        <v>NA</v>
      </c>
      <c r="H45" s="213">
        <f ca="1">NCB_Detail_by_Geog_Ref!G43</f>
        <v>0</v>
      </c>
      <c r="I45" s="114" t="str">
        <f ca="1">NCB_Detail_by_Geog_Ref!H43</f>
        <v>NA</v>
      </c>
      <c r="J45" s="59" t="str">
        <f ca="1">NCB_Detail_by_Geog_Ref!I43</f>
        <v>NA</v>
      </c>
      <c r="K45" s="146" t="str">
        <f ca="1">NCB_Detail_by_Geog_Ref!J43</f>
        <v>NA</v>
      </c>
      <c r="L45" s="213">
        <f ca="1">NCB_Detail_by_Geog_Ref!L43</f>
        <v>0</v>
      </c>
      <c r="M45" s="114" t="str">
        <f ca="1">NCB_Detail_by_Geog_Ref!M43</f>
        <v>NA</v>
      </c>
      <c r="N45" s="59" t="str">
        <f ca="1">NCB_Detail_by_Geog_Ref!N43</f>
        <v>NA</v>
      </c>
      <c r="O45" s="59" t="str">
        <f ca="1">NCB_Detail_by_Geog_Ref!O43</f>
        <v>NA</v>
      </c>
      <c r="P45" s="213">
        <f ca="1">NCB_Detail_by_Geog_Ref!Q43</f>
        <v>0</v>
      </c>
      <c r="Q45" s="114" t="str">
        <f ca="1">NCB_Detail_by_Geog_Ref!R43</f>
        <v>NA</v>
      </c>
      <c r="R45" s="59" t="str">
        <f ca="1">NCB_Detail_by_Geog_Ref!S43</f>
        <v>NA</v>
      </c>
      <c r="S45" s="146" t="str">
        <f ca="1">NCB_Detail_by_Geog_Ref!T43</f>
        <v>NA</v>
      </c>
    </row>
    <row r="46" spans="1:145" ht="15" customHeight="1" x14ac:dyDescent="0.2">
      <c r="A46" s="327"/>
      <c r="B46" s="158" t="s">
        <v>422</v>
      </c>
      <c r="C46" s="196" t="s">
        <v>798</v>
      </c>
      <c r="D46" s="210">
        <f ca="1">NCB_Detail_by_Geog_Ref!B44</f>
        <v>0</v>
      </c>
      <c r="E46" s="114" t="str">
        <f ca="1">NCB_Detail_by_Geog_Ref!C44</f>
        <v>NA</v>
      </c>
      <c r="F46" s="59" t="str">
        <f ca="1">NCB_Detail_by_Geog_Ref!D44</f>
        <v>NA</v>
      </c>
      <c r="G46" s="146" t="str">
        <f ca="1">NCB_Detail_by_Geog_Ref!E44</f>
        <v>NA</v>
      </c>
      <c r="H46" s="213">
        <f ca="1">NCB_Detail_by_Geog_Ref!G44</f>
        <v>0</v>
      </c>
      <c r="I46" s="114" t="str">
        <f ca="1">NCB_Detail_by_Geog_Ref!H44</f>
        <v>NA</v>
      </c>
      <c r="J46" s="59" t="str">
        <f ca="1">NCB_Detail_by_Geog_Ref!I44</f>
        <v>NA</v>
      </c>
      <c r="K46" s="146" t="str">
        <f ca="1">NCB_Detail_by_Geog_Ref!J44</f>
        <v>NA</v>
      </c>
      <c r="L46" s="213">
        <f ca="1">NCB_Detail_by_Geog_Ref!L44</f>
        <v>0</v>
      </c>
      <c r="M46" s="114" t="str">
        <f ca="1">NCB_Detail_by_Geog_Ref!M44</f>
        <v>NA</v>
      </c>
      <c r="N46" s="59" t="str">
        <f ca="1">NCB_Detail_by_Geog_Ref!N44</f>
        <v>NA</v>
      </c>
      <c r="O46" s="59" t="str">
        <f ca="1">NCB_Detail_by_Geog_Ref!O44</f>
        <v>NA</v>
      </c>
      <c r="P46" s="213">
        <f ca="1">NCB_Detail_by_Geog_Ref!Q44</f>
        <v>0</v>
      </c>
      <c r="Q46" s="114" t="str">
        <f ca="1">NCB_Detail_by_Geog_Ref!R44</f>
        <v>NA</v>
      </c>
      <c r="R46" s="59" t="str">
        <f ca="1">NCB_Detail_by_Geog_Ref!S44</f>
        <v>NA</v>
      </c>
      <c r="S46" s="146" t="str">
        <f ca="1">NCB_Detail_by_Geog_Ref!T44</f>
        <v>NA</v>
      </c>
    </row>
    <row r="47" spans="1:145" ht="15" customHeight="1" x14ac:dyDescent="0.2">
      <c r="A47" s="327"/>
      <c r="B47" s="158" t="s">
        <v>423</v>
      </c>
      <c r="C47" s="196" t="s">
        <v>799</v>
      </c>
      <c r="D47" s="210">
        <f ca="1">NCB_Detail_by_Geog_Ref!B45</f>
        <v>0</v>
      </c>
      <c r="E47" s="114" t="str">
        <f ca="1">NCB_Detail_by_Geog_Ref!C45</f>
        <v>NA</v>
      </c>
      <c r="F47" s="59" t="str">
        <f ca="1">NCB_Detail_by_Geog_Ref!D45</f>
        <v>NA</v>
      </c>
      <c r="G47" s="146" t="str">
        <f ca="1">NCB_Detail_by_Geog_Ref!E45</f>
        <v>NA</v>
      </c>
      <c r="H47" s="213">
        <f ca="1">NCB_Detail_by_Geog_Ref!G45</f>
        <v>0</v>
      </c>
      <c r="I47" s="114" t="str">
        <f ca="1">NCB_Detail_by_Geog_Ref!H45</f>
        <v>NA</v>
      </c>
      <c r="J47" s="59" t="str">
        <f ca="1">NCB_Detail_by_Geog_Ref!I45</f>
        <v>NA</v>
      </c>
      <c r="K47" s="146" t="str">
        <f ca="1">NCB_Detail_by_Geog_Ref!J45</f>
        <v>NA</v>
      </c>
      <c r="L47" s="213">
        <f ca="1">NCB_Detail_by_Geog_Ref!L45</f>
        <v>0</v>
      </c>
      <c r="M47" s="114" t="str">
        <f ca="1">NCB_Detail_by_Geog_Ref!M45</f>
        <v>NA</v>
      </c>
      <c r="N47" s="59" t="str">
        <f ca="1">NCB_Detail_by_Geog_Ref!N45</f>
        <v>NA</v>
      </c>
      <c r="O47" s="59" t="str">
        <f ca="1">NCB_Detail_by_Geog_Ref!O45</f>
        <v>NA</v>
      </c>
      <c r="P47" s="213">
        <f ca="1">NCB_Detail_by_Geog_Ref!Q45</f>
        <v>0</v>
      </c>
      <c r="Q47" s="114" t="str">
        <f ca="1">NCB_Detail_by_Geog_Ref!R45</f>
        <v>NA</v>
      </c>
      <c r="R47" s="59" t="str">
        <f ca="1">NCB_Detail_by_Geog_Ref!S45</f>
        <v>NA</v>
      </c>
      <c r="S47" s="146" t="str">
        <f ca="1">NCB_Detail_by_Geog_Ref!T45</f>
        <v>NA</v>
      </c>
    </row>
    <row r="48" spans="1:145" ht="15" customHeight="1" x14ac:dyDescent="0.2">
      <c r="A48" s="327"/>
      <c r="B48" s="157" t="s">
        <v>45</v>
      </c>
      <c r="C48" s="195" t="s">
        <v>604</v>
      </c>
      <c r="D48" s="210">
        <f ca="1">NCB_Detail_by_Geog_Ref!B46</f>
        <v>0</v>
      </c>
      <c r="E48" s="114" t="str">
        <f ca="1">NCB_Detail_by_Geog_Ref!C46</f>
        <v>NA</v>
      </c>
      <c r="F48" s="59" t="str">
        <f ca="1">NCB_Detail_by_Geog_Ref!D46</f>
        <v>NA</v>
      </c>
      <c r="G48" s="146" t="str">
        <f ca="1">NCB_Detail_by_Geog_Ref!E46</f>
        <v>NA</v>
      </c>
      <c r="H48" s="213">
        <f ca="1">NCB_Detail_by_Geog_Ref!G46</f>
        <v>0</v>
      </c>
      <c r="I48" s="114" t="str">
        <f ca="1">NCB_Detail_by_Geog_Ref!H46</f>
        <v>NA</v>
      </c>
      <c r="J48" s="59" t="str">
        <f ca="1">NCB_Detail_by_Geog_Ref!I46</f>
        <v>NA</v>
      </c>
      <c r="K48" s="146" t="str">
        <f ca="1">NCB_Detail_by_Geog_Ref!J46</f>
        <v>NA</v>
      </c>
      <c r="L48" s="213">
        <f ca="1">NCB_Detail_by_Geog_Ref!L46</f>
        <v>0</v>
      </c>
      <c r="M48" s="114" t="str">
        <f ca="1">NCB_Detail_by_Geog_Ref!M46</f>
        <v>NA</v>
      </c>
      <c r="N48" s="59" t="str">
        <f ca="1">NCB_Detail_by_Geog_Ref!N46</f>
        <v>NA</v>
      </c>
      <c r="O48" s="59" t="str">
        <f ca="1">NCB_Detail_by_Geog_Ref!O46</f>
        <v>NA</v>
      </c>
      <c r="P48" s="213">
        <f ca="1">NCB_Detail_by_Geog_Ref!Q46</f>
        <v>0</v>
      </c>
      <c r="Q48" s="114" t="str">
        <f ca="1">NCB_Detail_by_Geog_Ref!R46</f>
        <v>NA</v>
      </c>
      <c r="R48" s="59" t="str">
        <f ca="1">NCB_Detail_by_Geog_Ref!S46</f>
        <v>NA</v>
      </c>
      <c r="S48" s="146" t="str">
        <f ca="1">NCB_Detail_by_Geog_Ref!T46</f>
        <v>NA</v>
      </c>
    </row>
    <row r="49" spans="1:145" ht="15" customHeight="1" x14ac:dyDescent="0.2">
      <c r="A49" s="327"/>
      <c r="B49" s="158" t="s">
        <v>415</v>
      </c>
      <c r="C49" s="196" t="s">
        <v>800</v>
      </c>
      <c r="D49" s="210">
        <f ca="1">NCB_Detail_by_Geog_Ref!B47</f>
        <v>0</v>
      </c>
      <c r="E49" s="114" t="str">
        <f ca="1">NCB_Detail_by_Geog_Ref!C47</f>
        <v>NA</v>
      </c>
      <c r="F49" s="59" t="str">
        <f ca="1">NCB_Detail_by_Geog_Ref!D47</f>
        <v>NA</v>
      </c>
      <c r="G49" s="146" t="str">
        <f ca="1">NCB_Detail_by_Geog_Ref!E47</f>
        <v>NA</v>
      </c>
      <c r="H49" s="213">
        <f ca="1">NCB_Detail_by_Geog_Ref!G47</f>
        <v>0</v>
      </c>
      <c r="I49" s="114" t="str">
        <f ca="1">NCB_Detail_by_Geog_Ref!H47</f>
        <v>NA</v>
      </c>
      <c r="J49" s="59" t="str">
        <f ca="1">NCB_Detail_by_Geog_Ref!I47</f>
        <v>NA</v>
      </c>
      <c r="K49" s="146" t="str">
        <f ca="1">NCB_Detail_by_Geog_Ref!J47</f>
        <v>NA</v>
      </c>
      <c r="L49" s="213">
        <f ca="1">NCB_Detail_by_Geog_Ref!L47</f>
        <v>0</v>
      </c>
      <c r="M49" s="114" t="str">
        <f ca="1">NCB_Detail_by_Geog_Ref!M47</f>
        <v>NA</v>
      </c>
      <c r="N49" s="59" t="str">
        <f ca="1">NCB_Detail_by_Geog_Ref!N47</f>
        <v>NA</v>
      </c>
      <c r="O49" s="59" t="str">
        <f ca="1">NCB_Detail_by_Geog_Ref!O47</f>
        <v>NA</v>
      </c>
      <c r="P49" s="213">
        <f ca="1">NCB_Detail_by_Geog_Ref!Q47</f>
        <v>0</v>
      </c>
      <c r="Q49" s="114" t="str">
        <f ca="1">NCB_Detail_by_Geog_Ref!R47</f>
        <v>NA</v>
      </c>
      <c r="R49" s="59" t="str">
        <f ca="1">NCB_Detail_by_Geog_Ref!S47</f>
        <v>NA</v>
      </c>
      <c r="S49" s="146" t="str">
        <f ca="1">NCB_Detail_by_Geog_Ref!T47</f>
        <v>NA</v>
      </c>
    </row>
    <row r="50" spans="1:145" ht="15" customHeight="1" x14ac:dyDescent="0.2">
      <c r="A50" s="327"/>
      <c r="B50" s="158" t="s">
        <v>424</v>
      </c>
      <c r="C50" s="196" t="s">
        <v>801</v>
      </c>
      <c r="D50" s="210">
        <f ca="1">NCB_Detail_by_Geog_Ref!B48</f>
        <v>0</v>
      </c>
      <c r="E50" s="114" t="str">
        <f ca="1">NCB_Detail_by_Geog_Ref!C48</f>
        <v>NA</v>
      </c>
      <c r="F50" s="59" t="str">
        <f ca="1">NCB_Detail_by_Geog_Ref!D48</f>
        <v>NA</v>
      </c>
      <c r="G50" s="146" t="str">
        <f ca="1">NCB_Detail_by_Geog_Ref!E48</f>
        <v>NA</v>
      </c>
      <c r="H50" s="213">
        <f ca="1">NCB_Detail_by_Geog_Ref!G48</f>
        <v>0</v>
      </c>
      <c r="I50" s="114" t="str">
        <f ca="1">NCB_Detail_by_Geog_Ref!H48</f>
        <v>NA</v>
      </c>
      <c r="J50" s="59" t="str">
        <f ca="1">NCB_Detail_by_Geog_Ref!I48</f>
        <v>NA</v>
      </c>
      <c r="K50" s="146" t="str">
        <f ca="1">NCB_Detail_by_Geog_Ref!J48</f>
        <v>NA</v>
      </c>
      <c r="L50" s="213">
        <f ca="1">NCB_Detail_by_Geog_Ref!L48</f>
        <v>0</v>
      </c>
      <c r="M50" s="114" t="str">
        <f ca="1">NCB_Detail_by_Geog_Ref!M48</f>
        <v>NA</v>
      </c>
      <c r="N50" s="59" t="str">
        <f ca="1">NCB_Detail_by_Geog_Ref!N48</f>
        <v>NA</v>
      </c>
      <c r="O50" s="59" t="str">
        <f ca="1">NCB_Detail_by_Geog_Ref!O48</f>
        <v>NA</v>
      </c>
      <c r="P50" s="213">
        <f ca="1">NCB_Detail_by_Geog_Ref!Q48</f>
        <v>0</v>
      </c>
      <c r="Q50" s="114" t="str">
        <f ca="1">NCB_Detail_by_Geog_Ref!R48</f>
        <v>NA</v>
      </c>
      <c r="R50" s="59" t="str">
        <f ca="1">NCB_Detail_by_Geog_Ref!S48</f>
        <v>NA</v>
      </c>
      <c r="S50" s="146" t="str">
        <f ca="1">NCB_Detail_by_Geog_Ref!T48</f>
        <v>NA</v>
      </c>
    </row>
    <row r="51" spans="1:145" ht="15" customHeight="1" x14ac:dyDescent="0.2">
      <c r="A51" s="327"/>
      <c r="B51" s="157" t="s">
        <v>539</v>
      </c>
      <c r="C51" s="196" t="s">
        <v>605</v>
      </c>
      <c r="D51" s="210">
        <f ca="1">NCB_Detail_by_Geog_Ref!B49</f>
        <v>0</v>
      </c>
      <c r="E51" s="114" t="str">
        <f ca="1">NCB_Detail_by_Geog_Ref!C49</f>
        <v>NA</v>
      </c>
      <c r="F51" s="59" t="str">
        <f ca="1">NCB_Detail_by_Geog_Ref!D49</f>
        <v>NA</v>
      </c>
      <c r="G51" s="146" t="str">
        <f ca="1">NCB_Detail_by_Geog_Ref!E49</f>
        <v>NA</v>
      </c>
      <c r="H51" s="213">
        <f ca="1">NCB_Detail_by_Geog_Ref!G49</f>
        <v>0</v>
      </c>
      <c r="I51" s="114" t="str">
        <f ca="1">NCB_Detail_by_Geog_Ref!H49</f>
        <v>NA</v>
      </c>
      <c r="J51" s="59" t="str">
        <f ca="1">NCB_Detail_by_Geog_Ref!I49</f>
        <v>NA</v>
      </c>
      <c r="K51" s="146" t="str">
        <f ca="1">NCB_Detail_by_Geog_Ref!J49</f>
        <v>NA</v>
      </c>
      <c r="L51" s="213">
        <f ca="1">NCB_Detail_by_Geog_Ref!L49</f>
        <v>0</v>
      </c>
      <c r="M51" s="114" t="str">
        <f ca="1">NCB_Detail_by_Geog_Ref!M49</f>
        <v>NA</v>
      </c>
      <c r="N51" s="59" t="str">
        <f ca="1">NCB_Detail_by_Geog_Ref!N49</f>
        <v>NA</v>
      </c>
      <c r="O51" s="59" t="str">
        <f ca="1">NCB_Detail_by_Geog_Ref!O49</f>
        <v>NA</v>
      </c>
      <c r="P51" s="213">
        <f ca="1">NCB_Detail_by_Geog_Ref!Q49</f>
        <v>0</v>
      </c>
      <c r="Q51" s="114" t="str">
        <f ca="1">NCB_Detail_by_Geog_Ref!R49</f>
        <v>NA</v>
      </c>
      <c r="R51" s="59" t="str">
        <f ca="1">NCB_Detail_by_Geog_Ref!S49</f>
        <v>NA</v>
      </c>
      <c r="S51" s="146" t="str">
        <f ca="1">NCB_Detail_by_Geog_Ref!T49</f>
        <v>NA</v>
      </c>
    </row>
    <row r="52" spans="1:145" ht="15" customHeight="1" x14ac:dyDescent="0.2">
      <c r="A52" s="328"/>
      <c r="B52" s="161" t="s">
        <v>540</v>
      </c>
      <c r="C52" s="235" t="s">
        <v>316</v>
      </c>
      <c r="D52" s="212">
        <f ca="1">NCB_Detail_by_Geog_Ref!B50</f>
        <v>0</v>
      </c>
      <c r="E52" s="116" t="str">
        <f ca="1">NCB_Detail_by_Geog_Ref!C50</f>
        <v>NA</v>
      </c>
      <c r="F52" s="62" t="str">
        <f ca="1">NCB_Detail_by_Geog_Ref!D50</f>
        <v>NA</v>
      </c>
      <c r="G52" s="147" t="str">
        <f ca="1">NCB_Detail_by_Geog_Ref!E50</f>
        <v>NA</v>
      </c>
      <c r="H52" s="215">
        <f ca="1">NCB_Detail_by_Geog_Ref!G50</f>
        <v>0</v>
      </c>
      <c r="I52" s="116" t="str">
        <f ca="1">NCB_Detail_by_Geog_Ref!H50</f>
        <v>NA</v>
      </c>
      <c r="J52" s="62" t="str">
        <f ca="1">NCB_Detail_by_Geog_Ref!I50</f>
        <v>NA</v>
      </c>
      <c r="K52" s="147" t="str">
        <f ca="1">NCB_Detail_by_Geog_Ref!J50</f>
        <v>NA</v>
      </c>
      <c r="L52" s="215">
        <f ca="1">NCB_Detail_by_Geog_Ref!L50</f>
        <v>0</v>
      </c>
      <c r="M52" s="116" t="str">
        <f ca="1">NCB_Detail_by_Geog_Ref!M50</f>
        <v>NA</v>
      </c>
      <c r="N52" s="62" t="str">
        <f ca="1">NCB_Detail_by_Geog_Ref!N50</f>
        <v>NA</v>
      </c>
      <c r="O52" s="62" t="str">
        <f ca="1">NCB_Detail_by_Geog_Ref!O50</f>
        <v>NA</v>
      </c>
      <c r="P52" s="215">
        <f ca="1">NCB_Detail_by_Geog_Ref!Q50</f>
        <v>0</v>
      </c>
      <c r="Q52" s="116" t="str">
        <f ca="1">NCB_Detail_by_Geog_Ref!R50</f>
        <v>NA</v>
      </c>
      <c r="R52" s="62" t="str">
        <f ca="1">NCB_Detail_by_Geog_Ref!S50</f>
        <v>NA</v>
      </c>
      <c r="S52" s="147" t="str">
        <f ca="1">NCB_Detail_by_Geog_Ref!T50</f>
        <v>NA</v>
      </c>
    </row>
    <row r="53" spans="1:145" s="141" customFormat="1" ht="15" customHeight="1" x14ac:dyDescent="0.2">
      <c r="A53" s="326" t="s">
        <v>33</v>
      </c>
      <c r="B53" s="148" t="s">
        <v>195</v>
      </c>
      <c r="C53" s="195" t="s">
        <v>802</v>
      </c>
      <c r="D53" s="211">
        <f ca="1">NCB_Detail_by_Geog_Ref!B51</f>
        <v>0</v>
      </c>
      <c r="E53" s="61" t="str">
        <f ca="1">NCB_Detail_by_Geog_Ref!C51</f>
        <v>NA</v>
      </c>
      <c r="F53" s="61" t="str">
        <f ca="1">NCB_Detail_by_Geog_Ref!D51</f>
        <v>NA</v>
      </c>
      <c r="G53" s="61"/>
      <c r="H53" s="214">
        <f ca="1">NCB_Detail_by_Geog_Ref!G51</f>
        <v>0</v>
      </c>
      <c r="I53" s="61" t="str">
        <f ca="1">NCB_Detail_by_Geog_Ref!H51</f>
        <v>NA</v>
      </c>
      <c r="J53" s="61" t="str">
        <f ca="1">NCB_Detail_by_Geog_Ref!I51</f>
        <v>NA</v>
      </c>
      <c r="K53" s="142"/>
      <c r="L53" s="214">
        <f ca="1">NCB_Detail_by_Geog_Ref!L51</f>
        <v>0</v>
      </c>
      <c r="M53" s="61" t="str">
        <f ca="1">NCB_Detail_by_Geog_Ref!M51</f>
        <v>NA</v>
      </c>
      <c r="N53" s="61" t="str">
        <f ca="1">NCB_Detail_by_Geog_Ref!N51</f>
        <v>NA</v>
      </c>
      <c r="O53" s="142"/>
      <c r="P53" s="214">
        <f ca="1">NCB_Detail_by_Geog_Ref!Q51</f>
        <v>0</v>
      </c>
      <c r="Q53" s="61" t="str">
        <f ca="1">NCB_Detail_by_Geog_Ref!R51</f>
        <v>NA</v>
      </c>
      <c r="R53" s="61" t="str">
        <f ca="1">NCB_Detail_by_Geog_Ref!S51</f>
        <v>NA</v>
      </c>
      <c r="S53" s="142"/>
      <c r="T53" s="124"/>
      <c r="U53" s="124"/>
      <c r="V53" s="124"/>
      <c r="W53" s="124"/>
      <c r="X53" s="124"/>
      <c r="Y53" s="125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</row>
    <row r="54" spans="1:145" s="145" customFormat="1" ht="15" customHeight="1" x14ac:dyDescent="0.2">
      <c r="A54" s="327"/>
      <c r="B54" s="155" t="s">
        <v>488</v>
      </c>
      <c r="C54" s="195" t="s">
        <v>803</v>
      </c>
      <c r="D54" s="223">
        <f ca="1">NCB_Detail_by_Geog_Ref!B52</f>
        <v>0</v>
      </c>
      <c r="E54" s="143" t="str">
        <f ca="1">NCB_Detail_by_Geog_Ref!C52</f>
        <v>NA</v>
      </c>
      <c r="F54" s="143" t="str">
        <f ca="1">NCB_Detail_by_Geog_Ref!D52</f>
        <v>NA</v>
      </c>
      <c r="G54" s="144" t="str">
        <f ca="1">NCB_Detail_by_Geog_Ref!E52</f>
        <v>NA</v>
      </c>
      <c r="H54" s="220">
        <f ca="1">NCB_Detail_by_Geog_Ref!G52</f>
        <v>0</v>
      </c>
      <c r="I54" s="143" t="str">
        <f ca="1">NCB_Detail_by_Geog_Ref!H52</f>
        <v>NA</v>
      </c>
      <c r="J54" s="143" t="str">
        <f ca="1">NCB_Detail_by_Geog_Ref!I52</f>
        <v>NA</v>
      </c>
      <c r="K54" s="144" t="str">
        <f ca="1">NCB_Detail_by_Geog_Ref!J52</f>
        <v>NA</v>
      </c>
      <c r="L54" s="220">
        <f ca="1">NCB_Detail_by_Geog_Ref!L52</f>
        <v>0</v>
      </c>
      <c r="M54" s="143" t="str">
        <f ca="1">NCB_Detail_by_Geog_Ref!M52</f>
        <v>NA</v>
      </c>
      <c r="N54" s="143" t="str">
        <f ca="1">NCB_Detail_by_Geog_Ref!N52</f>
        <v>NA</v>
      </c>
      <c r="O54" s="144" t="str">
        <f ca="1">NCB_Detail_by_Geog_Ref!O52</f>
        <v>NA</v>
      </c>
      <c r="P54" s="220">
        <f ca="1">NCB_Detail_by_Geog_Ref!Q52</f>
        <v>0</v>
      </c>
      <c r="Q54" s="143" t="str">
        <f ca="1">NCB_Detail_by_Geog_Ref!R52</f>
        <v>NA</v>
      </c>
      <c r="R54" s="143" t="str">
        <f ca="1">NCB_Detail_by_Geog_Ref!S52</f>
        <v>NA</v>
      </c>
      <c r="S54" s="144" t="str">
        <f ca="1">NCB_Detail_by_Geog_Ref!T52</f>
        <v>NA</v>
      </c>
      <c r="T54" s="124"/>
      <c r="U54" s="124"/>
      <c r="V54" s="124"/>
      <c r="W54" s="124"/>
      <c r="X54" s="124"/>
      <c r="Y54" s="125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124"/>
      <c r="CK54" s="124"/>
      <c r="CL54" s="124"/>
      <c r="CM54" s="124"/>
      <c r="CN54" s="124"/>
      <c r="CO54" s="124"/>
      <c r="CP54" s="124"/>
      <c r="CQ54" s="124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24"/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/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/>
      <c r="EI54" s="124"/>
      <c r="EJ54" s="124"/>
      <c r="EK54" s="124"/>
      <c r="EL54" s="124"/>
      <c r="EM54" s="124"/>
      <c r="EN54" s="124"/>
      <c r="EO54" s="124"/>
    </row>
    <row r="55" spans="1:145" s="145" customFormat="1" ht="15" customHeight="1" x14ac:dyDescent="0.2">
      <c r="A55" s="327"/>
      <c r="B55" s="155" t="s">
        <v>489</v>
      </c>
      <c r="C55" s="195" t="s">
        <v>804</v>
      </c>
      <c r="D55" s="223">
        <f ca="1">NCB_Detail_by_Geog_Ref!B53</f>
        <v>0</v>
      </c>
      <c r="E55" s="143" t="str">
        <f ca="1">NCB_Detail_by_Geog_Ref!C53</f>
        <v>NA</v>
      </c>
      <c r="F55" s="143" t="str">
        <f ca="1">NCB_Detail_by_Geog_Ref!D53</f>
        <v>NA</v>
      </c>
      <c r="G55" s="144" t="str">
        <f ca="1">NCB_Detail_by_Geog_Ref!E53</f>
        <v>NA</v>
      </c>
      <c r="H55" s="220">
        <f ca="1">NCB_Detail_by_Geog_Ref!G53</f>
        <v>0</v>
      </c>
      <c r="I55" s="143" t="str">
        <f ca="1">NCB_Detail_by_Geog_Ref!H53</f>
        <v>NA</v>
      </c>
      <c r="J55" s="143" t="str">
        <f ca="1">NCB_Detail_by_Geog_Ref!I53</f>
        <v>NA</v>
      </c>
      <c r="K55" s="144" t="str">
        <f ca="1">NCB_Detail_by_Geog_Ref!J53</f>
        <v>NA</v>
      </c>
      <c r="L55" s="220">
        <f ca="1">NCB_Detail_by_Geog_Ref!L53</f>
        <v>0</v>
      </c>
      <c r="M55" s="143" t="str">
        <f ca="1">NCB_Detail_by_Geog_Ref!M53</f>
        <v>NA</v>
      </c>
      <c r="N55" s="143" t="str">
        <f ca="1">NCB_Detail_by_Geog_Ref!N53</f>
        <v>NA</v>
      </c>
      <c r="O55" s="144" t="str">
        <f ca="1">NCB_Detail_by_Geog_Ref!O53</f>
        <v>NA</v>
      </c>
      <c r="P55" s="220">
        <f ca="1">NCB_Detail_by_Geog_Ref!Q53</f>
        <v>0</v>
      </c>
      <c r="Q55" s="143" t="str">
        <f ca="1">NCB_Detail_by_Geog_Ref!R53</f>
        <v>NA</v>
      </c>
      <c r="R55" s="143" t="str">
        <f ca="1">NCB_Detail_by_Geog_Ref!S53</f>
        <v>NA</v>
      </c>
      <c r="S55" s="144" t="str">
        <f ca="1">NCB_Detail_by_Geog_Ref!T53</f>
        <v>NA</v>
      </c>
      <c r="T55" s="124"/>
      <c r="U55" s="124"/>
      <c r="V55" s="124"/>
      <c r="W55" s="124"/>
      <c r="X55" s="124"/>
      <c r="Y55" s="125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</row>
    <row r="56" spans="1:145" s="145" customFormat="1" ht="15" customHeight="1" x14ac:dyDescent="0.2">
      <c r="A56" s="327"/>
      <c r="B56" s="159" t="s">
        <v>425</v>
      </c>
      <c r="C56" s="194" t="s">
        <v>805</v>
      </c>
      <c r="D56" s="223">
        <f ca="1">NCB_Detail_by_Geog_Ref!B54</f>
        <v>0</v>
      </c>
      <c r="E56" s="143" t="str">
        <f ca="1">NCB_Detail_by_Geog_Ref!C54</f>
        <v>NA</v>
      </c>
      <c r="F56" s="143" t="str">
        <f ca="1">NCB_Detail_by_Geog_Ref!D54</f>
        <v>NA</v>
      </c>
      <c r="G56" s="144" t="str">
        <f ca="1">NCB_Detail_by_Geog_Ref!E54</f>
        <v>NA</v>
      </c>
      <c r="H56" s="220">
        <f ca="1">NCB_Detail_by_Geog_Ref!G54</f>
        <v>0</v>
      </c>
      <c r="I56" s="143" t="str">
        <f ca="1">NCB_Detail_by_Geog_Ref!H54</f>
        <v>NA</v>
      </c>
      <c r="J56" s="143" t="str">
        <f ca="1">NCB_Detail_by_Geog_Ref!I54</f>
        <v>NA</v>
      </c>
      <c r="K56" s="144" t="str">
        <f ca="1">NCB_Detail_by_Geog_Ref!J54</f>
        <v>NA</v>
      </c>
      <c r="L56" s="220">
        <f ca="1">NCB_Detail_by_Geog_Ref!L54</f>
        <v>0</v>
      </c>
      <c r="M56" s="143" t="str">
        <f ca="1">NCB_Detail_by_Geog_Ref!M54</f>
        <v>NA</v>
      </c>
      <c r="N56" s="143" t="str">
        <f ca="1">NCB_Detail_by_Geog_Ref!N54</f>
        <v>NA</v>
      </c>
      <c r="O56" s="144" t="str">
        <f ca="1">NCB_Detail_by_Geog_Ref!O54</f>
        <v>NA</v>
      </c>
      <c r="P56" s="220">
        <f ca="1">NCB_Detail_by_Geog_Ref!Q54</f>
        <v>0</v>
      </c>
      <c r="Q56" s="143" t="str">
        <f ca="1">NCB_Detail_by_Geog_Ref!R54</f>
        <v>NA</v>
      </c>
      <c r="R56" s="143" t="str">
        <f ca="1">NCB_Detail_by_Geog_Ref!S54</f>
        <v>NA</v>
      </c>
      <c r="S56" s="144" t="str">
        <f ca="1">NCB_Detail_by_Geog_Ref!T54</f>
        <v>NA</v>
      </c>
      <c r="T56" s="124"/>
      <c r="U56" s="124"/>
      <c r="V56" s="124"/>
      <c r="W56" s="124"/>
      <c r="X56" s="124"/>
      <c r="Y56" s="125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124"/>
      <c r="DQ56" s="124"/>
      <c r="DR56" s="124"/>
      <c r="DS56" s="124"/>
      <c r="DT56" s="124"/>
      <c r="DU56" s="124"/>
      <c r="DV56" s="124"/>
      <c r="DW56" s="124"/>
      <c r="DX56" s="124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</row>
    <row r="57" spans="1:145" s="145" customFormat="1" ht="15" customHeight="1" x14ac:dyDescent="0.2">
      <c r="A57" s="327"/>
      <c r="B57" s="159" t="s">
        <v>426</v>
      </c>
      <c r="C57" s="194" t="s">
        <v>806</v>
      </c>
      <c r="D57" s="223">
        <f ca="1">NCB_Detail_by_Geog_Ref!B55</f>
        <v>0</v>
      </c>
      <c r="E57" s="143" t="str">
        <f ca="1">NCB_Detail_by_Geog_Ref!C55</f>
        <v>NA</v>
      </c>
      <c r="F57" s="143" t="str">
        <f ca="1">NCB_Detail_by_Geog_Ref!D55</f>
        <v>NA</v>
      </c>
      <c r="G57" s="144" t="str">
        <f ca="1">NCB_Detail_by_Geog_Ref!E55</f>
        <v>NA</v>
      </c>
      <c r="H57" s="220">
        <f ca="1">NCB_Detail_by_Geog_Ref!G55</f>
        <v>0</v>
      </c>
      <c r="I57" s="143" t="str">
        <f ca="1">NCB_Detail_by_Geog_Ref!H55</f>
        <v>NA</v>
      </c>
      <c r="J57" s="143" t="str">
        <f ca="1">NCB_Detail_by_Geog_Ref!I55</f>
        <v>NA</v>
      </c>
      <c r="K57" s="144" t="str">
        <f ca="1">NCB_Detail_by_Geog_Ref!J55</f>
        <v>NA</v>
      </c>
      <c r="L57" s="220">
        <f ca="1">NCB_Detail_by_Geog_Ref!L55</f>
        <v>0</v>
      </c>
      <c r="M57" s="143" t="str">
        <f ca="1">NCB_Detail_by_Geog_Ref!M55</f>
        <v>NA</v>
      </c>
      <c r="N57" s="143" t="str">
        <f ca="1">NCB_Detail_by_Geog_Ref!N55</f>
        <v>NA</v>
      </c>
      <c r="O57" s="144" t="str">
        <f ca="1">NCB_Detail_by_Geog_Ref!O55</f>
        <v>NA</v>
      </c>
      <c r="P57" s="220">
        <f ca="1">NCB_Detail_by_Geog_Ref!Q55</f>
        <v>0</v>
      </c>
      <c r="Q57" s="143" t="str">
        <f ca="1">NCB_Detail_by_Geog_Ref!R55</f>
        <v>NA</v>
      </c>
      <c r="R57" s="143" t="str">
        <f ca="1">NCB_Detail_by_Geog_Ref!S55</f>
        <v>NA</v>
      </c>
      <c r="S57" s="144" t="str">
        <f ca="1">NCB_Detail_by_Geog_Ref!T55</f>
        <v>NA</v>
      </c>
      <c r="T57" s="124"/>
      <c r="U57" s="124"/>
      <c r="V57" s="124"/>
      <c r="W57" s="124"/>
      <c r="X57" s="124"/>
      <c r="Y57" s="125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</row>
    <row r="58" spans="1:145" ht="15" customHeight="1" x14ac:dyDescent="0.2">
      <c r="A58" s="327"/>
      <c r="B58" s="157" t="s">
        <v>490</v>
      </c>
      <c r="C58" s="195" t="s">
        <v>807</v>
      </c>
      <c r="D58" s="210">
        <f ca="1">NCB_Detail_by_Geog_Ref!B56</f>
        <v>0</v>
      </c>
      <c r="E58" s="59" t="str">
        <f ca="1">NCB_Detail_by_Geog_Ref!C56</f>
        <v>NA</v>
      </c>
      <c r="F58" s="59" t="str">
        <f ca="1">NCB_Detail_by_Geog_Ref!D56</f>
        <v>NA</v>
      </c>
      <c r="G58" s="146" t="str">
        <f ca="1">NCB_Detail_by_Geog_Ref!E56</f>
        <v>NA</v>
      </c>
      <c r="H58" s="213">
        <f ca="1">NCB_Detail_by_Geog_Ref!G56</f>
        <v>0</v>
      </c>
      <c r="I58" s="59" t="str">
        <f ca="1">NCB_Detail_by_Geog_Ref!H56</f>
        <v>NA</v>
      </c>
      <c r="J58" s="59" t="str">
        <f ca="1">NCB_Detail_by_Geog_Ref!I56</f>
        <v>NA</v>
      </c>
      <c r="K58" s="146" t="str">
        <f ca="1">NCB_Detail_by_Geog_Ref!J56</f>
        <v>NA</v>
      </c>
      <c r="L58" s="213">
        <f ca="1">NCB_Detail_by_Geog_Ref!L56</f>
        <v>0</v>
      </c>
      <c r="M58" s="59" t="str">
        <f ca="1">NCB_Detail_by_Geog_Ref!M56</f>
        <v>NA</v>
      </c>
      <c r="N58" s="59" t="str">
        <f ca="1">NCB_Detail_by_Geog_Ref!N56</f>
        <v>NA</v>
      </c>
      <c r="O58" s="146" t="str">
        <f ca="1">NCB_Detail_by_Geog_Ref!O56</f>
        <v>NA</v>
      </c>
      <c r="P58" s="213">
        <f ca="1">NCB_Detail_by_Geog_Ref!Q56</f>
        <v>0</v>
      </c>
      <c r="Q58" s="59" t="str">
        <f ca="1">NCB_Detail_by_Geog_Ref!R56</f>
        <v>NA</v>
      </c>
      <c r="R58" s="59" t="str">
        <f ca="1">NCB_Detail_by_Geog_Ref!S56</f>
        <v>NA</v>
      </c>
      <c r="S58" s="146" t="str">
        <f ca="1">NCB_Detail_by_Geog_Ref!T56</f>
        <v>NA</v>
      </c>
    </row>
    <row r="59" spans="1:145" ht="15" customHeight="1" x14ac:dyDescent="0.2">
      <c r="A59" s="327"/>
      <c r="B59" s="157" t="s">
        <v>491</v>
      </c>
      <c r="C59" s="195" t="s">
        <v>808</v>
      </c>
      <c r="D59" s="210">
        <f ca="1">NCB_Detail_by_Geog_Ref!B57</f>
        <v>0</v>
      </c>
      <c r="E59" s="59" t="str">
        <f ca="1">NCB_Detail_by_Geog_Ref!C57</f>
        <v>NA</v>
      </c>
      <c r="F59" s="59" t="str">
        <f ca="1">NCB_Detail_by_Geog_Ref!D57</f>
        <v>NA</v>
      </c>
      <c r="G59" s="146" t="str">
        <f ca="1">NCB_Detail_by_Geog_Ref!E57</f>
        <v>NA</v>
      </c>
      <c r="H59" s="213">
        <f ca="1">NCB_Detail_by_Geog_Ref!G57</f>
        <v>0</v>
      </c>
      <c r="I59" s="59" t="str">
        <f ca="1">NCB_Detail_by_Geog_Ref!H57</f>
        <v>NA</v>
      </c>
      <c r="J59" s="59" t="str">
        <f ca="1">NCB_Detail_by_Geog_Ref!I57</f>
        <v>NA</v>
      </c>
      <c r="K59" s="146" t="str">
        <f ca="1">NCB_Detail_by_Geog_Ref!J57</f>
        <v>NA</v>
      </c>
      <c r="L59" s="213">
        <f ca="1">NCB_Detail_by_Geog_Ref!L57</f>
        <v>0</v>
      </c>
      <c r="M59" s="59" t="str">
        <f ca="1">NCB_Detail_by_Geog_Ref!M57</f>
        <v>NA</v>
      </c>
      <c r="N59" s="59" t="str">
        <f ca="1">NCB_Detail_by_Geog_Ref!N57</f>
        <v>NA</v>
      </c>
      <c r="O59" s="146" t="str">
        <f ca="1">NCB_Detail_by_Geog_Ref!O57</f>
        <v>NA</v>
      </c>
      <c r="P59" s="213">
        <f ca="1">NCB_Detail_by_Geog_Ref!Q57</f>
        <v>0</v>
      </c>
      <c r="Q59" s="59" t="str">
        <f ca="1">NCB_Detail_by_Geog_Ref!R57</f>
        <v>NA</v>
      </c>
      <c r="R59" s="59" t="str">
        <f ca="1">NCB_Detail_by_Geog_Ref!S57</f>
        <v>NA</v>
      </c>
      <c r="S59" s="146" t="str">
        <f ca="1">NCB_Detail_by_Geog_Ref!T57</f>
        <v>NA</v>
      </c>
    </row>
    <row r="60" spans="1:145" ht="15" customHeight="1" x14ac:dyDescent="0.2">
      <c r="A60" s="327"/>
      <c r="B60" s="160" t="s">
        <v>416</v>
      </c>
      <c r="C60" s="194" t="s">
        <v>809</v>
      </c>
      <c r="D60" s="210">
        <f ca="1">NCB_Detail_by_Geog_Ref!B58</f>
        <v>0</v>
      </c>
      <c r="E60" s="59" t="str">
        <f ca="1">NCB_Detail_by_Geog_Ref!C58</f>
        <v>NA</v>
      </c>
      <c r="F60" s="59" t="str">
        <f ca="1">NCB_Detail_by_Geog_Ref!D58</f>
        <v>NA</v>
      </c>
      <c r="G60" s="146" t="str">
        <f ca="1">NCB_Detail_by_Geog_Ref!E58</f>
        <v>NA</v>
      </c>
      <c r="H60" s="213">
        <f ca="1">NCB_Detail_by_Geog_Ref!G58</f>
        <v>0</v>
      </c>
      <c r="I60" s="59" t="str">
        <f ca="1">NCB_Detail_by_Geog_Ref!H58</f>
        <v>NA</v>
      </c>
      <c r="J60" s="59" t="str">
        <f ca="1">NCB_Detail_by_Geog_Ref!I58</f>
        <v>NA</v>
      </c>
      <c r="K60" s="146" t="str">
        <f ca="1">NCB_Detail_by_Geog_Ref!J58</f>
        <v>NA</v>
      </c>
      <c r="L60" s="213">
        <f ca="1">NCB_Detail_by_Geog_Ref!L58</f>
        <v>0</v>
      </c>
      <c r="M60" s="59" t="str">
        <f ca="1">NCB_Detail_by_Geog_Ref!M58</f>
        <v>NA</v>
      </c>
      <c r="N60" s="59" t="str">
        <f ca="1">NCB_Detail_by_Geog_Ref!N58</f>
        <v>NA</v>
      </c>
      <c r="O60" s="146" t="str">
        <f ca="1">NCB_Detail_by_Geog_Ref!O58</f>
        <v>NA</v>
      </c>
      <c r="P60" s="213">
        <f ca="1">NCB_Detail_by_Geog_Ref!Q58</f>
        <v>0</v>
      </c>
      <c r="Q60" s="59" t="str">
        <f ca="1">NCB_Detail_by_Geog_Ref!R58</f>
        <v>NA</v>
      </c>
      <c r="R60" s="59" t="str">
        <f ca="1">NCB_Detail_by_Geog_Ref!S58</f>
        <v>NA</v>
      </c>
      <c r="S60" s="146" t="str">
        <f ca="1">NCB_Detail_by_Geog_Ref!T58</f>
        <v>NA</v>
      </c>
    </row>
    <row r="61" spans="1:145" ht="15" customHeight="1" x14ac:dyDescent="0.2">
      <c r="A61" s="327"/>
      <c r="B61" s="160" t="s">
        <v>427</v>
      </c>
      <c r="C61" s="194" t="s">
        <v>810</v>
      </c>
      <c r="D61" s="210">
        <f ca="1">NCB_Detail_by_Geog_Ref!B59</f>
        <v>0</v>
      </c>
      <c r="E61" s="59" t="str">
        <f ca="1">NCB_Detail_by_Geog_Ref!C59</f>
        <v>NA</v>
      </c>
      <c r="F61" s="59" t="str">
        <f ca="1">NCB_Detail_by_Geog_Ref!D59</f>
        <v>NA</v>
      </c>
      <c r="G61" s="146" t="str">
        <f ca="1">NCB_Detail_by_Geog_Ref!E59</f>
        <v>NA</v>
      </c>
      <c r="H61" s="213">
        <f ca="1">NCB_Detail_by_Geog_Ref!G59</f>
        <v>0</v>
      </c>
      <c r="I61" s="59" t="str">
        <f ca="1">NCB_Detail_by_Geog_Ref!H59</f>
        <v>NA</v>
      </c>
      <c r="J61" s="59" t="str">
        <f ca="1">NCB_Detail_by_Geog_Ref!I59</f>
        <v>NA</v>
      </c>
      <c r="K61" s="146" t="str">
        <f ca="1">NCB_Detail_by_Geog_Ref!J59</f>
        <v>NA</v>
      </c>
      <c r="L61" s="213">
        <f ca="1">NCB_Detail_by_Geog_Ref!L59</f>
        <v>0</v>
      </c>
      <c r="M61" s="59" t="str">
        <f ca="1">NCB_Detail_by_Geog_Ref!M59</f>
        <v>NA</v>
      </c>
      <c r="N61" s="59" t="str">
        <f ca="1">NCB_Detail_by_Geog_Ref!N59</f>
        <v>NA</v>
      </c>
      <c r="O61" s="146" t="str">
        <f ca="1">NCB_Detail_by_Geog_Ref!O59</f>
        <v>NA</v>
      </c>
      <c r="P61" s="213">
        <f ca="1">NCB_Detail_by_Geog_Ref!Q59</f>
        <v>0</v>
      </c>
      <c r="Q61" s="59" t="str">
        <f ca="1">NCB_Detail_by_Geog_Ref!R59</f>
        <v>NA</v>
      </c>
      <c r="R61" s="59" t="str">
        <f ca="1">NCB_Detail_by_Geog_Ref!S59</f>
        <v>NA</v>
      </c>
      <c r="S61" s="146" t="str">
        <f ca="1">NCB_Detail_by_Geog_Ref!T59</f>
        <v>NA</v>
      </c>
    </row>
    <row r="62" spans="1:145" ht="15" customHeight="1" x14ac:dyDescent="0.2">
      <c r="A62" s="327"/>
      <c r="B62" s="157" t="s">
        <v>522</v>
      </c>
      <c r="C62" s="195" t="s">
        <v>811</v>
      </c>
      <c r="D62" s="210">
        <f ca="1">NCB_Detail_by_Geog_Ref!B60</f>
        <v>0</v>
      </c>
      <c r="E62" s="59" t="str">
        <f ca="1">NCB_Detail_by_Geog_Ref!C60</f>
        <v>NA</v>
      </c>
      <c r="F62" s="59" t="str">
        <f ca="1">NCB_Detail_by_Geog_Ref!D60</f>
        <v>NA</v>
      </c>
      <c r="G62" s="146" t="str">
        <f ca="1">NCB_Detail_by_Geog_Ref!E60</f>
        <v>NA</v>
      </c>
      <c r="H62" s="213">
        <f ca="1">NCB_Detail_by_Geog_Ref!G60</f>
        <v>0</v>
      </c>
      <c r="I62" s="59" t="str">
        <f ca="1">NCB_Detail_by_Geog_Ref!H60</f>
        <v>NA</v>
      </c>
      <c r="J62" s="59" t="str">
        <f ca="1">NCB_Detail_by_Geog_Ref!I60</f>
        <v>NA</v>
      </c>
      <c r="K62" s="146" t="str">
        <f ca="1">NCB_Detail_by_Geog_Ref!J60</f>
        <v>NA</v>
      </c>
      <c r="L62" s="213">
        <f ca="1">NCB_Detail_by_Geog_Ref!L60</f>
        <v>0</v>
      </c>
      <c r="M62" s="59" t="str">
        <f ca="1">NCB_Detail_by_Geog_Ref!M60</f>
        <v>NA</v>
      </c>
      <c r="N62" s="59" t="str">
        <f ca="1">NCB_Detail_by_Geog_Ref!N60</f>
        <v>NA</v>
      </c>
      <c r="O62" s="146" t="str">
        <f ca="1">NCB_Detail_by_Geog_Ref!O60</f>
        <v>NA</v>
      </c>
      <c r="P62" s="213">
        <f ca="1">NCB_Detail_by_Geog_Ref!Q60</f>
        <v>0</v>
      </c>
      <c r="Q62" s="59" t="str">
        <f ca="1">NCB_Detail_by_Geog_Ref!R60</f>
        <v>NA</v>
      </c>
      <c r="R62" s="59" t="str">
        <f ca="1">NCB_Detail_by_Geog_Ref!S60</f>
        <v>NA</v>
      </c>
      <c r="S62" s="146" t="str">
        <f ca="1">NCB_Detail_by_Geog_Ref!T60</f>
        <v>NA</v>
      </c>
    </row>
    <row r="63" spans="1:145" ht="15" customHeight="1" x14ac:dyDescent="0.2">
      <c r="A63" s="327"/>
      <c r="B63" s="157" t="s">
        <v>492</v>
      </c>
      <c r="C63" s="195" t="s">
        <v>812</v>
      </c>
      <c r="D63" s="210">
        <f ca="1">NCB_Detail_by_Geog_Ref!B61</f>
        <v>0</v>
      </c>
      <c r="E63" s="59" t="str">
        <f ca="1">NCB_Detail_by_Geog_Ref!C61</f>
        <v>NA</v>
      </c>
      <c r="F63" s="59" t="str">
        <f ca="1">NCB_Detail_by_Geog_Ref!D61</f>
        <v>NA</v>
      </c>
      <c r="G63" s="146" t="str">
        <f ca="1">NCB_Detail_by_Geog_Ref!E61</f>
        <v>NA</v>
      </c>
      <c r="H63" s="213">
        <f ca="1">NCB_Detail_by_Geog_Ref!G61</f>
        <v>0</v>
      </c>
      <c r="I63" s="59" t="str">
        <f ca="1">NCB_Detail_by_Geog_Ref!H61</f>
        <v>NA</v>
      </c>
      <c r="J63" s="59" t="str">
        <f ca="1">NCB_Detail_by_Geog_Ref!I61</f>
        <v>NA</v>
      </c>
      <c r="K63" s="146" t="str">
        <f ca="1">NCB_Detail_by_Geog_Ref!J61</f>
        <v>NA</v>
      </c>
      <c r="L63" s="213">
        <f ca="1">NCB_Detail_by_Geog_Ref!L61</f>
        <v>0</v>
      </c>
      <c r="M63" s="59" t="str">
        <f ca="1">NCB_Detail_by_Geog_Ref!M61</f>
        <v>NA</v>
      </c>
      <c r="N63" s="59" t="str">
        <f ca="1">NCB_Detail_by_Geog_Ref!N61</f>
        <v>NA</v>
      </c>
      <c r="O63" s="146" t="str">
        <f ca="1">NCB_Detail_by_Geog_Ref!O61</f>
        <v>NA</v>
      </c>
      <c r="P63" s="213">
        <f ca="1">NCB_Detail_by_Geog_Ref!Q61</f>
        <v>0</v>
      </c>
      <c r="Q63" s="59" t="str">
        <f ca="1">NCB_Detail_by_Geog_Ref!R61</f>
        <v>NA</v>
      </c>
      <c r="R63" s="59" t="str">
        <f ca="1">NCB_Detail_by_Geog_Ref!S61</f>
        <v>NA</v>
      </c>
      <c r="S63" s="146" t="str">
        <f ca="1">NCB_Detail_by_Geog_Ref!T61</f>
        <v>NA</v>
      </c>
    </row>
    <row r="64" spans="1:145" ht="15" customHeight="1" x14ac:dyDescent="0.2">
      <c r="A64" s="327"/>
      <c r="B64" s="160" t="s">
        <v>428</v>
      </c>
      <c r="C64" s="194" t="s">
        <v>813</v>
      </c>
      <c r="D64" s="210">
        <f ca="1">NCB_Detail_by_Geog_Ref!B62</f>
        <v>0</v>
      </c>
      <c r="E64" s="59" t="str">
        <f ca="1">NCB_Detail_by_Geog_Ref!C62</f>
        <v>NA</v>
      </c>
      <c r="F64" s="59" t="str">
        <f ca="1">NCB_Detail_by_Geog_Ref!D62</f>
        <v>NA</v>
      </c>
      <c r="G64" s="146" t="str">
        <f ca="1">NCB_Detail_by_Geog_Ref!E62</f>
        <v>NA</v>
      </c>
      <c r="H64" s="213">
        <f ca="1">NCB_Detail_by_Geog_Ref!G62</f>
        <v>0</v>
      </c>
      <c r="I64" s="59" t="str">
        <f ca="1">NCB_Detail_by_Geog_Ref!H62</f>
        <v>NA</v>
      </c>
      <c r="J64" s="59" t="str">
        <f ca="1">NCB_Detail_by_Geog_Ref!I62</f>
        <v>NA</v>
      </c>
      <c r="K64" s="146" t="str">
        <f ca="1">NCB_Detail_by_Geog_Ref!J62</f>
        <v>NA</v>
      </c>
      <c r="L64" s="213">
        <f ca="1">NCB_Detail_by_Geog_Ref!L62</f>
        <v>0</v>
      </c>
      <c r="M64" s="59" t="str">
        <f ca="1">NCB_Detail_by_Geog_Ref!M62</f>
        <v>NA</v>
      </c>
      <c r="N64" s="59" t="str">
        <f ca="1">NCB_Detail_by_Geog_Ref!N62</f>
        <v>NA</v>
      </c>
      <c r="O64" s="146" t="str">
        <f ca="1">NCB_Detail_by_Geog_Ref!O62</f>
        <v>NA</v>
      </c>
      <c r="P64" s="213">
        <f ca="1">NCB_Detail_by_Geog_Ref!Q62</f>
        <v>0</v>
      </c>
      <c r="Q64" s="59" t="str">
        <f ca="1">NCB_Detail_by_Geog_Ref!R62</f>
        <v>NA</v>
      </c>
      <c r="R64" s="59" t="str">
        <f ca="1">NCB_Detail_by_Geog_Ref!S62</f>
        <v>NA</v>
      </c>
      <c r="S64" s="146" t="str">
        <f ca="1">NCB_Detail_by_Geog_Ref!T62</f>
        <v>NA</v>
      </c>
    </row>
    <row r="65" spans="1:145" ht="15" customHeight="1" x14ac:dyDescent="0.2">
      <c r="A65" s="327"/>
      <c r="B65" s="160" t="s">
        <v>429</v>
      </c>
      <c r="C65" s="194" t="s">
        <v>814</v>
      </c>
      <c r="D65" s="210">
        <f ca="1">NCB_Detail_by_Geog_Ref!B63</f>
        <v>0</v>
      </c>
      <c r="E65" s="59" t="str">
        <f ca="1">NCB_Detail_by_Geog_Ref!C63</f>
        <v>NA</v>
      </c>
      <c r="F65" s="59" t="str">
        <f ca="1">NCB_Detail_by_Geog_Ref!D63</f>
        <v>NA</v>
      </c>
      <c r="G65" s="146" t="str">
        <f ca="1">NCB_Detail_by_Geog_Ref!E63</f>
        <v>NA</v>
      </c>
      <c r="H65" s="213">
        <f ca="1">NCB_Detail_by_Geog_Ref!G63</f>
        <v>0</v>
      </c>
      <c r="I65" s="59" t="str">
        <f ca="1">NCB_Detail_by_Geog_Ref!H63</f>
        <v>NA</v>
      </c>
      <c r="J65" s="59" t="str">
        <f ca="1">NCB_Detail_by_Geog_Ref!I63</f>
        <v>NA</v>
      </c>
      <c r="K65" s="146" t="str">
        <f ca="1">NCB_Detail_by_Geog_Ref!J63</f>
        <v>NA</v>
      </c>
      <c r="L65" s="213">
        <f ca="1">NCB_Detail_by_Geog_Ref!L63</f>
        <v>0</v>
      </c>
      <c r="M65" s="59" t="str">
        <f ca="1">NCB_Detail_by_Geog_Ref!M63</f>
        <v>NA</v>
      </c>
      <c r="N65" s="59" t="str">
        <f ca="1">NCB_Detail_by_Geog_Ref!N63</f>
        <v>NA</v>
      </c>
      <c r="O65" s="146" t="str">
        <f ca="1">NCB_Detail_by_Geog_Ref!O63</f>
        <v>NA</v>
      </c>
      <c r="P65" s="213">
        <f ca="1">NCB_Detail_by_Geog_Ref!Q63</f>
        <v>0</v>
      </c>
      <c r="Q65" s="59" t="str">
        <f ca="1">NCB_Detail_by_Geog_Ref!R63</f>
        <v>NA</v>
      </c>
      <c r="R65" s="59" t="str">
        <f ca="1">NCB_Detail_by_Geog_Ref!S63</f>
        <v>NA</v>
      </c>
      <c r="S65" s="146" t="str">
        <f ca="1">NCB_Detail_by_Geog_Ref!T63</f>
        <v>NA</v>
      </c>
    </row>
    <row r="66" spans="1:145" ht="15" customHeight="1" x14ac:dyDescent="0.2">
      <c r="A66" s="327"/>
      <c r="B66" s="157" t="s">
        <v>493</v>
      </c>
      <c r="C66" s="195" t="s">
        <v>815</v>
      </c>
      <c r="D66" s="210">
        <f ca="1">NCB_Detail_by_Geog_Ref!B64</f>
        <v>0</v>
      </c>
      <c r="E66" s="59" t="str">
        <f ca="1">NCB_Detail_by_Geog_Ref!C64</f>
        <v>NA</v>
      </c>
      <c r="F66" s="59" t="str">
        <f ca="1">NCB_Detail_by_Geog_Ref!D64</f>
        <v>NA</v>
      </c>
      <c r="G66" s="146" t="str">
        <f ca="1">NCB_Detail_by_Geog_Ref!E64</f>
        <v>NA</v>
      </c>
      <c r="H66" s="213">
        <f ca="1">NCB_Detail_by_Geog_Ref!G64</f>
        <v>0</v>
      </c>
      <c r="I66" s="59" t="str">
        <f ca="1">NCB_Detail_by_Geog_Ref!H64</f>
        <v>NA</v>
      </c>
      <c r="J66" s="59" t="str">
        <f ca="1">NCB_Detail_by_Geog_Ref!I64</f>
        <v>NA</v>
      </c>
      <c r="K66" s="146" t="str">
        <f ca="1">NCB_Detail_by_Geog_Ref!J64</f>
        <v>NA</v>
      </c>
      <c r="L66" s="213">
        <f ca="1">NCB_Detail_by_Geog_Ref!L64</f>
        <v>0</v>
      </c>
      <c r="M66" s="59" t="str">
        <f ca="1">NCB_Detail_by_Geog_Ref!M64</f>
        <v>NA</v>
      </c>
      <c r="N66" s="59" t="str">
        <f ca="1">NCB_Detail_by_Geog_Ref!N64</f>
        <v>NA</v>
      </c>
      <c r="O66" s="146" t="str">
        <f ca="1">NCB_Detail_by_Geog_Ref!O64</f>
        <v>NA</v>
      </c>
      <c r="P66" s="213">
        <f ca="1">NCB_Detail_by_Geog_Ref!Q64</f>
        <v>0</v>
      </c>
      <c r="Q66" s="59" t="str">
        <f ca="1">NCB_Detail_by_Geog_Ref!R64</f>
        <v>NA</v>
      </c>
      <c r="R66" s="59" t="str">
        <f ca="1">NCB_Detail_by_Geog_Ref!S64</f>
        <v>NA</v>
      </c>
      <c r="S66" s="146" t="str">
        <f ca="1">NCB_Detail_by_Geog_Ref!T64</f>
        <v>NA</v>
      </c>
    </row>
    <row r="67" spans="1:145" ht="15" customHeight="1" x14ac:dyDescent="0.2">
      <c r="A67" s="327"/>
      <c r="B67" s="157" t="s">
        <v>494</v>
      </c>
      <c r="C67" s="195" t="s">
        <v>816</v>
      </c>
      <c r="D67" s="210">
        <f ca="1">NCB_Detail_by_Geog_Ref!B65</f>
        <v>0</v>
      </c>
      <c r="E67" s="59" t="str">
        <f ca="1">NCB_Detail_by_Geog_Ref!C65</f>
        <v>NA</v>
      </c>
      <c r="F67" s="59" t="str">
        <f ca="1">NCB_Detail_by_Geog_Ref!D65</f>
        <v>NA</v>
      </c>
      <c r="G67" s="146" t="str">
        <f ca="1">NCB_Detail_by_Geog_Ref!E65</f>
        <v>NA</v>
      </c>
      <c r="H67" s="213">
        <f ca="1">NCB_Detail_by_Geog_Ref!G65</f>
        <v>0</v>
      </c>
      <c r="I67" s="59" t="str">
        <f ca="1">NCB_Detail_by_Geog_Ref!H65</f>
        <v>NA</v>
      </c>
      <c r="J67" s="59" t="str">
        <f ca="1">NCB_Detail_by_Geog_Ref!I65</f>
        <v>NA</v>
      </c>
      <c r="K67" s="146" t="str">
        <f ca="1">NCB_Detail_by_Geog_Ref!J65</f>
        <v>NA</v>
      </c>
      <c r="L67" s="213">
        <f ca="1">NCB_Detail_by_Geog_Ref!L65</f>
        <v>0</v>
      </c>
      <c r="M67" s="59" t="str">
        <f ca="1">NCB_Detail_by_Geog_Ref!M65</f>
        <v>NA</v>
      </c>
      <c r="N67" s="59" t="str">
        <f ca="1">NCB_Detail_by_Geog_Ref!N65</f>
        <v>NA</v>
      </c>
      <c r="O67" s="146" t="str">
        <f ca="1">NCB_Detail_by_Geog_Ref!O65</f>
        <v>NA</v>
      </c>
      <c r="P67" s="213">
        <f ca="1">NCB_Detail_by_Geog_Ref!Q65</f>
        <v>0</v>
      </c>
      <c r="Q67" s="59" t="str">
        <f ca="1">NCB_Detail_by_Geog_Ref!R65</f>
        <v>NA</v>
      </c>
      <c r="R67" s="59" t="str">
        <f ca="1">NCB_Detail_by_Geog_Ref!S65</f>
        <v>NA</v>
      </c>
      <c r="S67" s="146" t="str">
        <f ca="1">NCB_Detail_by_Geog_Ref!T65</f>
        <v>NA</v>
      </c>
    </row>
    <row r="68" spans="1:145" ht="15" customHeight="1" x14ac:dyDescent="0.2">
      <c r="A68" s="327"/>
      <c r="B68" s="157" t="s">
        <v>495</v>
      </c>
      <c r="C68" s="195" t="s">
        <v>817</v>
      </c>
      <c r="D68" s="210">
        <f ca="1">NCB_Detail_by_Geog_Ref!B66</f>
        <v>0</v>
      </c>
      <c r="E68" s="59" t="str">
        <f ca="1">NCB_Detail_by_Geog_Ref!C66</f>
        <v>NA</v>
      </c>
      <c r="F68" s="59" t="str">
        <f ca="1">NCB_Detail_by_Geog_Ref!D66</f>
        <v>NA</v>
      </c>
      <c r="G68" s="146" t="str">
        <f ca="1">NCB_Detail_by_Geog_Ref!E66</f>
        <v>NA</v>
      </c>
      <c r="H68" s="213">
        <f ca="1">NCB_Detail_by_Geog_Ref!G66</f>
        <v>0</v>
      </c>
      <c r="I68" s="59" t="str">
        <f ca="1">NCB_Detail_by_Geog_Ref!H66</f>
        <v>NA</v>
      </c>
      <c r="J68" s="59" t="str">
        <f ca="1">NCB_Detail_by_Geog_Ref!I66</f>
        <v>NA</v>
      </c>
      <c r="K68" s="146" t="str">
        <f ca="1">NCB_Detail_by_Geog_Ref!J66</f>
        <v>NA</v>
      </c>
      <c r="L68" s="213">
        <f ca="1">NCB_Detail_by_Geog_Ref!L66</f>
        <v>0</v>
      </c>
      <c r="M68" s="59" t="str">
        <f ca="1">NCB_Detail_by_Geog_Ref!M66</f>
        <v>NA</v>
      </c>
      <c r="N68" s="59" t="str">
        <f ca="1">NCB_Detail_by_Geog_Ref!N66</f>
        <v>NA</v>
      </c>
      <c r="O68" s="146" t="str">
        <f ca="1">NCB_Detail_by_Geog_Ref!O66</f>
        <v>NA</v>
      </c>
      <c r="P68" s="213">
        <f ca="1">NCB_Detail_by_Geog_Ref!Q66</f>
        <v>0</v>
      </c>
      <c r="Q68" s="59" t="str">
        <f ca="1">NCB_Detail_by_Geog_Ref!R66</f>
        <v>NA</v>
      </c>
      <c r="R68" s="59" t="str">
        <f ca="1">NCB_Detail_by_Geog_Ref!S66</f>
        <v>NA</v>
      </c>
      <c r="S68" s="146" t="str">
        <f ca="1">NCB_Detail_by_Geog_Ref!T66</f>
        <v>NA</v>
      </c>
    </row>
    <row r="69" spans="1:145" ht="15" customHeight="1" x14ac:dyDescent="0.2">
      <c r="A69" s="328"/>
      <c r="B69" s="161" t="s">
        <v>523</v>
      </c>
      <c r="C69" s="195" t="s">
        <v>46</v>
      </c>
      <c r="D69" s="212">
        <f ca="1">NCB_Detail_by_Geog_Ref!B67</f>
        <v>0</v>
      </c>
      <c r="E69" s="62" t="str">
        <f ca="1">NCB_Detail_by_Geog_Ref!C67</f>
        <v>NA</v>
      </c>
      <c r="F69" s="62" t="str">
        <f ca="1">NCB_Detail_by_Geog_Ref!D67</f>
        <v>NA</v>
      </c>
      <c r="G69" s="147" t="str">
        <f ca="1">NCB_Detail_by_Geog_Ref!E67</f>
        <v>NA</v>
      </c>
      <c r="H69" s="215">
        <f ca="1">NCB_Detail_by_Geog_Ref!G67</f>
        <v>0</v>
      </c>
      <c r="I69" s="62" t="str">
        <f ca="1">NCB_Detail_by_Geog_Ref!H67</f>
        <v>NA</v>
      </c>
      <c r="J69" s="62" t="str">
        <f ca="1">NCB_Detail_by_Geog_Ref!I67</f>
        <v>NA</v>
      </c>
      <c r="K69" s="147" t="str">
        <f ca="1">NCB_Detail_by_Geog_Ref!J67</f>
        <v>NA</v>
      </c>
      <c r="L69" s="215">
        <f ca="1">NCB_Detail_by_Geog_Ref!L67</f>
        <v>0</v>
      </c>
      <c r="M69" s="62" t="str">
        <f ca="1">NCB_Detail_by_Geog_Ref!M67</f>
        <v>NA</v>
      </c>
      <c r="N69" s="62" t="str">
        <f ca="1">NCB_Detail_by_Geog_Ref!N67</f>
        <v>NA</v>
      </c>
      <c r="O69" s="147" t="str">
        <f ca="1">NCB_Detail_by_Geog_Ref!O67</f>
        <v>NA</v>
      </c>
      <c r="P69" s="215">
        <f ca="1">NCB_Detail_by_Geog_Ref!Q67</f>
        <v>0</v>
      </c>
      <c r="Q69" s="62" t="str">
        <f ca="1">NCB_Detail_by_Geog_Ref!R67</f>
        <v>NA</v>
      </c>
      <c r="R69" s="62" t="str">
        <f ca="1">NCB_Detail_by_Geog_Ref!S67</f>
        <v>NA</v>
      </c>
      <c r="S69" s="147" t="str">
        <f ca="1">NCB_Detail_by_Geog_Ref!T67</f>
        <v>NA</v>
      </c>
    </row>
    <row r="70" spans="1:145" s="141" customFormat="1" ht="15" customHeight="1" x14ac:dyDescent="0.2">
      <c r="A70" s="326" t="s">
        <v>34</v>
      </c>
      <c r="B70" s="148" t="s">
        <v>34</v>
      </c>
      <c r="C70" s="195" t="s">
        <v>818</v>
      </c>
      <c r="D70" s="211">
        <f ca="1">NCB_Detail_by_Geog_Ref!B68</f>
        <v>0</v>
      </c>
      <c r="E70" s="61" t="str">
        <f ca="1">NCB_Detail_by_Geog_Ref!C68</f>
        <v>NA</v>
      </c>
      <c r="F70" s="61" t="str">
        <f ca="1">NCB_Detail_by_Geog_Ref!D68</f>
        <v>NA</v>
      </c>
      <c r="G70" s="61"/>
      <c r="H70" s="214">
        <f ca="1">NCB_Detail_by_Geog_Ref!G68</f>
        <v>0</v>
      </c>
      <c r="I70" s="61" t="str">
        <f ca="1">NCB_Detail_by_Geog_Ref!H68</f>
        <v>NA</v>
      </c>
      <c r="J70" s="61" t="str">
        <f ca="1">NCB_Detail_by_Geog_Ref!I68</f>
        <v>NA</v>
      </c>
      <c r="K70" s="142"/>
      <c r="L70" s="214">
        <f ca="1">NCB_Detail_by_Geog_Ref!L68</f>
        <v>0</v>
      </c>
      <c r="M70" s="61" t="str">
        <f ca="1">NCB_Detail_by_Geog_Ref!M68</f>
        <v>NA</v>
      </c>
      <c r="N70" s="61" t="str">
        <f ca="1">NCB_Detail_by_Geog_Ref!N68</f>
        <v>NA</v>
      </c>
      <c r="O70" s="61"/>
      <c r="P70" s="214">
        <f ca="1">NCB_Detail_by_Geog_Ref!Q68</f>
        <v>0</v>
      </c>
      <c r="Q70" s="61" t="str">
        <f ca="1">NCB_Detail_by_Geog_Ref!R68</f>
        <v>NA</v>
      </c>
      <c r="R70" s="61" t="str">
        <f ca="1">NCB_Detail_by_Geog_Ref!S68</f>
        <v>NA</v>
      </c>
      <c r="S70" s="142"/>
      <c r="T70" s="124"/>
      <c r="U70" s="124"/>
      <c r="V70" s="124"/>
      <c r="W70" s="124"/>
      <c r="X70" s="124"/>
      <c r="Y70" s="125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CQ70" s="124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24"/>
      <c r="DG70" s="124"/>
      <c r="DH70" s="124"/>
      <c r="DI70" s="124"/>
      <c r="DJ70" s="124"/>
      <c r="DK70" s="124"/>
      <c r="DL70" s="124"/>
      <c r="DM70" s="124"/>
      <c r="DN70" s="124"/>
      <c r="DO70" s="124"/>
      <c r="DP70" s="124"/>
      <c r="DQ70" s="124"/>
      <c r="DR70" s="124"/>
      <c r="DS70" s="124"/>
      <c r="DT70" s="124"/>
      <c r="DU70" s="124"/>
      <c r="DV70" s="124"/>
      <c r="DW70" s="124"/>
      <c r="DX70" s="124"/>
      <c r="DY70" s="124"/>
      <c r="DZ70" s="124"/>
      <c r="EA70" s="124"/>
      <c r="EB70" s="124"/>
      <c r="EC70" s="124"/>
      <c r="ED70" s="124"/>
      <c r="EE70" s="124"/>
      <c r="EF70" s="124"/>
      <c r="EG70" s="124"/>
      <c r="EH70" s="124"/>
      <c r="EI70" s="124"/>
      <c r="EJ70" s="124"/>
      <c r="EK70" s="124"/>
      <c r="EL70" s="124"/>
      <c r="EM70" s="124"/>
      <c r="EN70" s="124"/>
      <c r="EO70" s="124"/>
    </row>
    <row r="71" spans="1:145" s="145" customFormat="1" ht="15" customHeight="1" x14ac:dyDescent="0.2">
      <c r="A71" s="327"/>
      <c r="B71" s="155" t="s">
        <v>280</v>
      </c>
      <c r="C71" s="195" t="s">
        <v>565</v>
      </c>
      <c r="D71" s="223">
        <f ca="1">NCB_Detail_by_Geog_Ref!B69</f>
        <v>0</v>
      </c>
      <c r="E71" s="162" t="str">
        <f ca="1">NCB_Detail_by_Geog_Ref!C69</f>
        <v>NA</v>
      </c>
      <c r="F71" s="143" t="str">
        <f ca="1">NCB_Detail_by_Geog_Ref!D69</f>
        <v>NA</v>
      </c>
      <c r="G71" s="143" t="str">
        <f ca="1">NCB_Detail_by_Geog_Ref!E69</f>
        <v>NA</v>
      </c>
      <c r="H71" s="220">
        <f ca="1">NCB_Detail_by_Geog_Ref!G69</f>
        <v>0</v>
      </c>
      <c r="I71" s="162" t="str">
        <f ca="1">NCB_Detail_by_Geog_Ref!H69</f>
        <v>NA</v>
      </c>
      <c r="J71" s="143" t="str">
        <f ca="1">NCB_Detail_by_Geog_Ref!I69</f>
        <v>NA</v>
      </c>
      <c r="K71" s="143" t="str">
        <f ca="1">NCB_Detail_by_Geog_Ref!J69</f>
        <v>NA</v>
      </c>
      <c r="L71" s="220">
        <f ca="1">NCB_Detail_by_Geog_Ref!L69</f>
        <v>0</v>
      </c>
      <c r="M71" s="162" t="str">
        <f ca="1">NCB_Detail_by_Geog_Ref!M69</f>
        <v>NA</v>
      </c>
      <c r="N71" s="143" t="str">
        <f ca="1">NCB_Detail_by_Geog_Ref!N69</f>
        <v>NA</v>
      </c>
      <c r="O71" s="143" t="str">
        <f ca="1">NCB_Detail_by_Geog_Ref!O69</f>
        <v>NA</v>
      </c>
      <c r="P71" s="220">
        <f ca="1">NCB_Detail_by_Geog_Ref!Q69</f>
        <v>0</v>
      </c>
      <c r="Q71" s="162" t="str">
        <f ca="1">NCB_Detail_by_Geog_Ref!R69</f>
        <v>NA</v>
      </c>
      <c r="R71" s="143" t="str">
        <f ca="1">NCB_Detail_by_Geog_Ref!S69</f>
        <v>NA</v>
      </c>
      <c r="S71" s="144" t="str">
        <f ca="1">NCB_Detail_by_Geog_Ref!T69</f>
        <v>NA</v>
      </c>
      <c r="T71" s="124"/>
      <c r="U71" s="124"/>
      <c r="V71" s="124"/>
      <c r="W71" s="124"/>
      <c r="X71" s="124"/>
      <c r="Y71" s="125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24"/>
      <c r="CD71" s="124"/>
      <c r="CE71" s="124"/>
      <c r="CF71" s="124"/>
      <c r="CG71" s="124"/>
      <c r="CH71" s="124"/>
      <c r="CI71" s="124"/>
      <c r="CJ71" s="124"/>
      <c r="CK71" s="124"/>
      <c r="CL71" s="124"/>
      <c r="CM71" s="124"/>
      <c r="CN71" s="124"/>
      <c r="CO71" s="124"/>
      <c r="CP71" s="124"/>
      <c r="CQ71" s="124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24"/>
      <c r="DG71" s="124"/>
      <c r="DH71" s="124"/>
      <c r="DI71" s="124"/>
      <c r="DJ71" s="124"/>
      <c r="DK71" s="124"/>
      <c r="DL71" s="124"/>
      <c r="DM71" s="124"/>
      <c r="DN71" s="124"/>
      <c r="DO71" s="124"/>
      <c r="DP71" s="124"/>
      <c r="DQ71" s="124"/>
      <c r="DR71" s="124"/>
      <c r="DS71" s="124"/>
      <c r="DT71" s="124"/>
      <c r="DU71" s="124"/>
      <c r="DV71" s="124"/>
      <c r="DW71" s="124"/>
      <c r="DX71" s="124"/>
      <c r="DY71" s="124"/>
      <c r="DZ71" s="124"/>
      <c r="EA71" s="124"/>
      <c r="EB71" s="124"/>
      <c r="EC71" s="124"/>
      <c r="ED71" s="124"/>
      <c r="EE71" s="124"/>
      <c r="EF71" s="124"/>
      <c r="EG71" s="124"/>
      <c r="EH71" s="124"/>
      <c r="EI71" s="124"/>
      <c r="EJ71" s="124"/>
      <c r="EK71" s="124"/>
      <c r="EL71" s="124"/>
      <c r="EM71" s="124"/>
      <c r="EN71" s="124"/>
      <c r="EO71" s="124"/>
    </row>
    <row r="72" spans="1:145" s="145" customFormat="1" ht="15" customHeight="1" x14ac:dyDescent="0.2">
      <c r="A72" s="327"/>
      <c r="B72" s="163" t="s">
        <v>374</v>
      </c>
      <c r="C72" s="170" t="s">
        <v>819</v>
      </c>
      <c r="D72" s="223">
        <f ca="1">NCB_Detail_by_Geog_Ref!B70</f>
        <v>0</v>
      </c>
      <c r="E72" s="143" t="str">
        <f ca="1">NCB_Detail_by_Geog_Ref!C70</f>
        <v>NA</v>
      </c>
      <c r="F72" s="143" t="str">
        <f ca="1">NCB_Detail_by_Geog_Ref!D70</f>
        <v>NA</v>
      </c>
      <c r="G72" s="143" t="str">
        <f ca="1">NCB_Detail_by_Geog_Ref!E70</f>
        <v>NA</v>
      </c>
      <c r="H72" s="220">
        <f ca="1">NCB_Detail_by_Geog_Ref!G70</f>
        <v>0</v>
      </c>
      <c r="I72" s="143" t="str">
        <f ca="1">NCB_Detail_by_Geog_Ref!H70</f>
        <v>NA</v>
      </c>
      <c r="J72" s="143" t="str">
        <f ca="1">NCB_Detail_by_Geog_Ref!I70</f>
        <v>NA</v>
      </c>
      <c r="K72" s="144" t="str">
        <f ca="1">NCB_Detail_by_Geog_Ref!J70</f>
        <v>NA</v>
      </c>
      <c r="L72" s="220">
        <f ca="1">NCB_Detail_by_Geog_Ref!L70</f>
        <v>0</v>
      </c>
      <c r="M72" s="143" t="str">
        <f ca="1">NCB_Detail_by_Geog_Ref!M70</f>
        <v>NA</v>
      </c>
      <c r="N72" s="143" t="str">
        <f ca="1">NCB_Detail_by_Geog_Ref!N70</f>
        <v>NA</v>
      </c>
      <c r="O72" s="143" t="str">
        <f ca="1">NCB_Detail_by_Geog_Ref!O70</f>
        <v>NA</v>
      </c>
      <c r="P72" s="220">
        <f ca="1">NCB_Detail_by_Geog_Ref!Q70</f>
        <v>0</v>
      </c>
      <c r="Q72" s="143" t="str">
        <f ca="1">NCB_Detail_by_Geog_Ref!R70</f>
        <v>NA</v>
      </c>
      <c r="R72" s="143" t="str">
        <f ca="1">NCB_Detail_by_Geog_Ref!S70</f>
        <v>NA</v>
      </c>
      <c r="S72" s="144" t="str">
        <f ca="1">NCB_Detail_by_Geog_Ref!T70</f>
        <v>NA</v>
      </c>
      <c r="T72" s="124"/>
      <c r="U72" s="124"/>
      <c r="V72" s="124"/>
      <c r="W72" s="124"/>
      <c r="X72" s="124"/>
      <c r="Y72" s="125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24"/>
      <c r="CD72" s="124"/>
      <c r="CE72" s="124"/>
      <c r="CF72" s="124"/>
      <c r="CG72" s="124"/>
      <c r="CH72" s="124"/>
      <c r="CI72" s="124"/>
      <c r="CJ72" s="124"/>
      <c r="CK72" s="124"/>
      <c r="CL72" s="124"/>
      <c r="CM72" s="124"/>
      <c r="CN72" s="124"/>
      <c r="CO72" s="124"/>
      <c r="CP72" s="124"/>
      <c r="CQ72" s="124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</row>
    <row r="73" spans="1:145" s="145" customFormat="1" ht="15" customHeight="1" x14ac:dyDescent="0.2">
      <c r="A73" s="327"/>
      <c r="B73" s="164" t="s">
        <v>430</v>
      </c>
      <c r="C73" s="292" t="s">
        <v>820</v>
      </c>
      <c r="D73" s="223">
        <f ca="1">NCB_Detail_by_Geog_Ref!B71</f>
        <v>0</v>
      </c>
      <c r="E73" s="162" t="str">
        <f ca="1">NCB_Detail_by_Geog_Ref!C71</f>
        <v>NA</v>
      </c>
      <c r="F73" s="143" t="str">
        <f ca="1">NCB_Detail_by_Geog_Ref!D71</f>
        <v>NA</v>
      </c>
      <c r="G73" s="143" t="str">
        <f ca="1">NCB_Detail_by_Geog_Ref!E71</f>
        <v>NA</v>
      </c>
      <c r="H73" s="220">
        <f ca="1">NCB_Detail_by_Geog_Ref!G71</f>
        <v>0</v>
      </c>
      <c r="I73" s="162" t="str">
        <f ca="1">NCB_Detail_by_Geog_Ref!H71</f>
        <v>NA</v>
      </c>
      <c r="J73" s="143" t="str">
        <f ca="1">NCB_Detail_by_Geog_Ref!I71</f>
        <v>NA</v>
      </c>
      <c r="K73" s="143" t="str">
        <f ca="1">NCB_Detail_by_Geog_Ref!J71</f>
        <v>NA</v>
      </c>
      <c r="L73" s="220">
        <f ca="1">NCB_Detail_by_Geog_Ref!L71</f>
        <v>0</v>
      </c>
      <c r="M73" s="162" t="str">
        <f ca="1">NCB_Detail_by_Geog_Ref!M71</f>
        <v>NA</v>
      </c>
      <c r="N73" s="143" t="str">
        <f ca="1">NCB_Detail_by_Geog_Ref!N71</f>
        <v>NA</v>
      </c>
      <c r="O73" s="143" t="str">
        <f ca="1">NCB_Detail_by_Geog_Ref!O71</f>
        <v>NA</v>
      </c>
      <c r="P73" s="220">
        <f ca="1">NCB_Detail_by_Geog_Ref!Q71</f>
        <v>0</v>
      </c>
      <c r="Q73" s="162" t="str">
        <f ca="1">NCB_Detail_by_Geog_Ref!R71</f>
        <v>NA</v>
      </c>
      <c r="R73" s="143" t="str">
        <f ca="1">NCB_Detail_by_Geog_Ref!S71</f>
        <v>NA</v>
      </c>
      <c r="S73" s="144" t="str">
        <f ca="1">NCB_Detail_by_Geog_Ref!T71</f>
        <v>NA</v>
      </c>
      <c r="T73" s="124"/>
      <c r="U73" s="124"/>
      <c r="V73" s="124"/>
      <c r="W73" s="124"/>
      <c r="X73" s="124"/>
      <c r="Y73" s="125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/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</row>
    <row r="74" spans="1:145" s="145" customFormat="1" ht="15" customHeight="1" x14ac:dyDescent="0.2">
      <c r="A74" s="327"/>
      <c r="B74" s="164" t="s">
        <v>431</v>
      </c>
      <c r="C74" s="292" t="s">
        <v>821</v>
      </c>
      <c r="D74" s="223">
        <f ca="1">NCB_Detail_by_Geog_Ref!B72</f>
        <v>0</v>
      </c>
      <c r="E74" s="143" t="str">
        <f ca="1">NCB_Detail_by_Geog_Ref!C72</f>
        <v>NA</v>
      </c>
      <c r="F74" s="143" t="str">
        <f ca="1">NCB_Detail_by_Geog_Ref!D72</f>
        <v>NA</v>
      </c>
      <c r="G74" s="143" t="str">
        <f ca="1">NCB_Detail_by_Geog_Ref!E72</f>
        <v>NA</v>
      </c>
      <c r="H74" s="220">
        <f ca="1">NCB_Detail_by_Geog_Ref!G72</f>
        <v>0</v>
      </c>
      <c r="I74" s="143" t="str">
        <f ca="1">NCB_Detail_by_Geog_Ref!H72</f>
        <v>NA</v>
      </c>
      <c r="J74" s="143" t="str">
        <f ca="1">NCB_Detail_by_Geog_Ref!I72</f>
        <v>NA</v>
      </c>
      <c r="K74" s="143" t="str">
        <f ca="1">NCB_Detail_by_Geog_Ref!J72</f>
        <v>NA</v>
      </c>
      <c r="L74" s="220">
        <f ca="1">NCB_Detail_by_Geog_Ref!L72</f>
        <v>0</v>
      </c>
      <c r="M74" s="143" t="str">
        <f ca="1">NCB_Detail_by_Geog_Ref!M72</f>
        <v>NA</v>
      </c>
      <c r="N74" s="143" t="str">
        <f ca="1">NCB_Detail_by_Geog_Ref!N72</f>
        <v>NA</v>
      </c>
      <c r="O74" s="143" t="str">
        <f ca="1">NCB_Detail_by_Geog_Ref!O72</f>
        <v>NA</v>
      </c>
      <c r="P74" s="220">
        <f ca="1">NCB_Detail_by_Geog_Ref!Q72</f>
        <v>0</v>
      </c>
      <c r="Q74" s="143" t="str">
        <f ca="1">NCB_Detail_by_Geog_Ref!R72</f>
        <v>NA</v>
      </c>
      <c r="R74" s="143" t="str">
        <f ca="1">NCB_Detail_by_Geog_Ref!S72</f>
        <v>NA</v>
      </c>
      <c r="S74" s="144" t="str">
        <f ca="1">NCB_Detail_by_Geog_Ref!T72</f>
        <v>NA</v>
      </c>
      <c r="T74" s="124"/>
      <c r="U74" s="124"/>
      <c r="V74" s="124"/>
      <c r="W74" s="124"/>
      <c r="X74" s="124"/>
      <c r="Y74" s="125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</row>
    <row r="75" spans="1:145" s="145" customFormat="1" ht="15" customHeight="1" x14ac:dyDescent="0.2">
      <c r="A75" s="327"/>
      <c r="B75" s="164" t="s">
        <v>524</v>
      </c>
      <c r="C75" s="169" t="s">
        <v>822</v>
      </c>
      <c r="D75" s="223">
        <f ca="1">NCB_Detail_by_Geog_Ref!B73</f>
        <v>0</v>
      </c>
      <c r="E75" s="162" t="str">
        <f ca="1">NCB_Detail_by_Geog_Ref!C73</f>
        <v>NA</v>
      </c>
      <c r="F75" s="143" t="str">
        <f ca="1">NCB_Detail_by_Geog_Ref!D73</f>
        <v>NA</v>
      </c>
      <c r="G75" s="143" t="str">
        <f ca="1">NCB_Detail_by_Geog_Ref!E73</f>
        <v>NA</v>
      </c>
      <c r="H75" s="220">
        <f ca="1">NCB_Detail_by_Geog_Ref!G73</f>
        <v>0</v>
      </c>
      <c r="I75" s="162" t="str">
        <f ca="1">NCB_Detail_by_Geog_Ref!H73</f>
        <v>NA</v>
      </c>
      <c r="J75" s="143" t="str">
        <f ca="1">NCB_Detail_by_Geog_Ref!I73</f>
        <v>NA</v>
      </c>
      <c r="K75" s="143" t="str">
        <f ca="1">NCB_Detail_by_Geog_Ref!J73</f>
        <v>NA</v>
      </c>
      <c r="L75" s="220">
        <f ca="1">NCB_Detail_by_Geog_Ref!L73</f>
        <v>0</v>
      </c>
      <c r="M75" s="162" t="str">
        <f ca="1">NCB_Detail_by_Geog_Ref!M73</f>
        <v>NA</v>
      </c>
      <c r="N75" s="143" t="str">
        <f ca="1">NCB_Detail_by_Geog_Ref!N73</f>
        <v>NA</v>
      </c>
      <c r="O75" s="143" t="str">
        <f ca="1">NCB_Detail_by_Geog_Ref!O73</f>
        <v>NA</v>
      </c>
      <c r="P75" s="220">
        <f ca="1">NCB_Detail_by_Geog_Ref!Q73</f>
        <v>0</v>
      </c>
      <c r="Q75" s="162" t="str">
        <f ca="1">NCB_Detail_by_Geog_Ref!R73</f>
        <v>NA</v>
      </c>
      <c r="R75" s="143" t="str">
        <f ca="1">NCB_Detail_by_Geog_Ref!S73</f>
        <v>NA</v>
      </c>
      <c r="S75" s="144" t="str">
        <f ca="1">NCB_Detail_by_Geog_Ref!T73</f>
        <v>NA</v>
      </c>
      <c r="T75" s="124"/>
      <c r="U75" s="124"/>
      <c r="V75" s="124"/>
      <c r="W75" s="124"/>
      <c r="X75" s="124"/>
      <c r="Y75" s="125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</row>
    <row r="76" spans="1:145" s="145" customFormat="1" ht="15" customHeight="1" x14ac:dyDescent="0.2">
      <c r="A76" s="327"/>
      <c r="B76" s="165" t="s">
        <v>261</v>
      </c>
      <c r="C76" s="169" t="s">
        <v>823</v>
      </c>
      <c r="D76" s="223">
        <f ca="1">NCB_Detail_by_Geog_Ref!B74</f>
        <v>0</v>
      </c>
      <c r="E76" s="143" t="str">
        <f ca="1">NCB_Detail_by_Geog_Ref!C74</f>
        <v>NA</v>
      </c>
      <c r="F76" s="143" t="str">
        <f ca="1">NCB_Detail_by_Geog_Ref!D74</f>
        <v>NA</v>
      </c>
      <c r="G76" s="143" t="str">
        <f ca="1">NCB_Detail_by_Geog_Ref!E74</f>
        <v>NA</v>
      </c>
      <c r="H76" s="220">
        <f ca="1">NCB_Detail_by_Geog_Ref!G74</f>
        <v>0</v>
      </c>
      <c r="I76" s="143" t="str">
        <f ca="1">NCB_Detail_by_Geog_Ref!H74</f>
        <v>NA</v>
      </c>
      <c r="J76" s="143" t="str">
        <f ca="1">NCB_Detail_by_Geog_Ref!I74</f>
        <v>NA</v>
      </c>
      <c r="K76" s="143" t="str">
        <f ca="1">NCB_Detail_by_Geog_Ref!J74</f>
        <v>NA</v>
      </c>
      <c r="L76" s="220">
        <f ca="1">NCB_Detail_by_Geog_Ref!L74</f>
        <v>0</v>
      </c>
      <c r="M76" s="143" t="str">
        <f ca="1">NCB_Detail_by_Geog_Ref!M74</f>
        <v>NA</v>
      </c>
      <c r="N76" s="143" t="str">
        <f ca="1">NCB_Detail_by_Geog_Ref!N74</f>
        <v>NA</v>
      </c>
      <c r="O76" s="143" t="str">
        <f ca="1">NCB_Detail_by_Geog_Ref!O74</f>
        <v>NA</v>
      </c>
      <c r="P76" s="220">
        <f ca="1">NCB_Detail_by_Geog_Ref!Q74</f>
        <v>0</v>
      </c>
      <c r="Q76" s="143" t="str">
        <f ca="1">NCB_Detail_by_Geog_Ref!R74</f>
        <v>NA</v>
      </c>
      <c r="R76" s="143" t="str">
        <f ca="1">NCB_Detail_by_Geog_Ref!S74</f>
        <v>NA</v>
      </c>
      <c r="S76" s="144" t="str">
        <f ca="1">NCB_Detail_by_Geog_Ref!T74</f>
        <v>NA</v>
      </c>
      <c r="T76" s="124"/>
      <c r="U76" s="124"/>
      <c r="V76" s="124"/>
      <c r="W76" s="124"/>
      <c r="X76" s="124"/>
      <c r="Y76" s="125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</row>
    <row r="77" spans="1:145" s="145" customFormat="1" ht="15" customHeight="1" x14ac:dyDescent="0.2">
      <c r="A77" s="327"/>
      <c r="B77" s="164" t="s">
        <v>503</v>
      </c>
      <c r="C77" s="169" t="s">
        <v>824</v>
      </c>
      <c r="D77" s="223">
        <f ca="1">NCB_Detail_by_Geog_Ref!B75</f>
        <v>0</v>
      </c>
      <c r="E77" s="162" t="str">
        <f ca="1">NCB_Detail_by_Geog_Ref!C75</f>
        <v>NA</v>
      </c>
      <c r="F77" s="143" t="str">
        <f ca="1">NCB_Detail_by_Geog_Ref!D75</f>
        <v>NA</v>
      </c>
      <c r="G77" s="143" t="str">
        <f ca="1">NCB_Detail_by_Geog_Ref!E75</f>
        <v>NA</v>
      </c>
      <c r="H77" s="220">
        <f ca="1">NCB_Detail_by_Geog_Ref!G75</f>
        <v>0</v>
      </c>
      <c r="I77" s="162" t="str">
        <f ca="1">NCB_Detail_by_Geog_Ref!H75</f>
        <v>NA</v>
      </c>
      <c r="J77" s="143" t="str">
        <f ca="1">NCB_Detail_by_Geog_Ref!I75</f>
        <v>NA</v>
      </c>
      <c r="K77" s="143" t="str">
        <f ca="1">NCB_Detail_by_Geog_Ref!J75</f>
        <v>NA</v>
      </c>
      <c r="L77" s="220">
        <f ca="1">NCB_Detail_by_Geog_Ref!L75</f>
        <v>0</v>
      </c>
      <c r="M77" s="162" t="str">
        <f ca="1">NCB_Detail_by_Geog_Ref!M75</f>
        <v>NA</v>
      </c>
      <c r="N77" s="143" t="str">
        <f ca="1">NCB_Detail_by_Geog_Ref!N75</f>
        <v>NA</v>
      </c>
      <c r="O77" s="143" t="str">
        <f ca="1">NCB_Detail_by_Geog_Ref!O75</f>
        <v>NA</v>
      </c>
      <c r="P77" s="220">
        <f ca="1">NCB_Detail_by_Geog_Ref!Q75</f>
        <v>0</v>
      </c>
      <c r="Q77" s="162" t="str">
        <f ca="1">NCB_Detail_by_Geog_Ref!R75</f>
        <v>NA</v>
      </c>
      <c r="R77" s="143" t="str">
        <f ca="1">NCB_Detail_by_Geog_Ref!S75</f>
        <v>NA</v>
      </c>
      <c r="S77" s="144" t="str">
        <f ca="1">NCB_Detail_by_Geog_Ref!T75</f>
        <v>NA</v>
      </c>
      <c r="T77" s="124"/>
      <c r="U77" s="124"/>
      <c r="V77" s="124"/>
      <c r="W77" s="124"/>
      <c r="X77" s="124"/>
      <c r="Y77" s="125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4"/>
      <c r="CP77" s="124"/>
      <c r="CQ77" s="124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</row>
    <row r="78" spans="1:145" s="145" customFormat="1" ht="15" customHeight="1" x14ac:dyDescent="0.2">
      <c r="A78" s="327"/>
      <c r="B78" s="163" t="s">
        <v>373</v>
      </c>
      <c r="C78" s="170" t="s">
        <v>825</v>
      </c>
      <c r="D78" s="223">
        <f ca="1">NCB_Detail_by_Geog_Ref!B76</f>
        <v>0</v>
      </c>
      <c r="E78" s="143" t="str">
        <f ca="1">NCB_Detail_by_Geog_Ref!C76</f>
        <v>NA</v>
      </c>
      <c r="F78" s="143" t="str">
        <f ca="1">NCB_Detail_by_Geog_Ref!D76</f>
        <v>NA</v>
      </c>
      <c r="G78" s="143" t="str">
        <f ca="1">NCB_Detail_by_Geog_Ref!E76</f>
        <v>NA</v>
      </c>
      <c r="H78" s="220">
        <f ca="1">NCB_Detail_by_Geog_Ref!G76</f>
        <v>0</v>
      </c>
      <c r="I78" s="143" t="str">
        <f ca="1">NCB_Detail_by_Geog_Ref!H76</f>
        <v>NA</v>
      </c>
      <c r="J78" s="143" t="str">
        <f ca="1">NCB_Detail_by_Geog_Ref!I76</f>
        <v>NA</v>
      </c>
      <c r="K78" s="143" t="str">
        <f ca="1">NCB_Detail_by_Geog_Ref!J76</f>
        <v>NA</v>
      </c>
      <c r="L78" s="220">
        <f ca="1">NCB_Detail_by_Geog_Ref!L76</f>
        <v>0</v>
      </c>
      <c r="M78" s="143" t="str">
        <f ca="1">NCB_Detail_by_Geog_Ref!M76</f>
        <v>NA</v>
      </c>
      <c r="N78" s="143" t="str">
        <f ca="1">NCB_Detail_by_Geog_Ref!N76</f>
        <v>NA</v>
      </c>
      <c r="O78" s="143" t="str">
        <f ca="1">NCB_Detail_by_Geog_Ref!O76</f>
        <v>NA</v>
      </c>
      <c r="P78" s="220">
        <f ca="1">NCB_Detail_by_Geog_Ref!Q76</f>
        <v>0</v>
      </c>
      <c r="Q78" s="143" t="str">
        <f ca="1">NCB_Detail_by_Geog_Ref!R76</f>
        <v>NA</v>
      </c>
      <c r="R78" s="143" t="str">
        <f ca="1">NCB_Detail_by_Geog_Ref!S76</f>
        <v>NA</v>
      </c>
      <c r="S78" s="144" t="str">
        <f ca="1">NCB_Detail_by_Geog_Ref!T76</f>
        <v>NA</v>
      </c>
      <c r="T78" s="124"/>
      <c r="U78" s="124"/>
      <c r="V78" s="124"/>
      <c r="W78" s="124"/>
      <c r="X78" s="124"/>
      <c r="Y78" s="125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4"/>
      <c r="CP78" s="124"/>
      <c r="CQ78" s="124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</row>
    <row r="79" spans="1:145" s="145" customFormat="1" ht="15" customHeight="1" x14ac:dyDescent="0.2">
      <c r="A79" s="327"/>
      <c r="B79" s="164" t="s">
        <v>504</v>
      </c>
      <c r="C79" s="170" t="s">
        <v>826</v>
      </c>
      <c r="D79" s="223">
        <f ca="1">NCB_Detail_by_Geog_Ref!B77</f>
        <v>0</v>
      </c>
      <c r="E79" s="162" t="str">
        <f ca="1">NCB_Detail_by_Geog_Ref!C77</f>
        <v>NA</v>
      </c>
      <c r="F79" s="143" t="str">
        <f ca="1">NCB_Detail_by_Geog_Ref!D77</f>
        <v>NA</v>
      </c>
      <c r="G79" s="143" t="str">
        <f ca="1">NCB_Detail_by_Geog_Ref!E77</f>
        <v>NA</v>
      </c>
      <c r="H79" s="220">
        <f ca="1">NCB_Detail_by_Geog_Ref!G77</f>
        <v>0</v>
      </c>
      <c r="I79" s="162" t="str">
        <f ca="1">NCB_Detail_by_Geog_Ref!H77</f>
        <v>NA</v>
      </c>
      <c r="J79" s="143" t="str">
        <f ca="1">NCB_Detail_by_Geog_Ref!I77</f>
        <v>NA</v>
      </c>
      <c r="K79" s="143" t="str">
        <f ca="1">NCB_Detail_by_Geog_Ref!J77</f>
        <v>NA</v>
      </c>
      <c r="L79" s="220">
        <f ca="1">NCB_Detail_by_Geog_Ref!L77</f>
        <v>0</v>
      </c>
      <c r="M79" s="162" t="str">
        <f ca="1">NCB_Detail_by_Geog_Ref!M77</f>
        <v>NA</v>
      </c>
      <c r="N79" s="143" t="str">
        <f ca="1">NCB_Detail_by_Geog_Ref!N77</f>
        <v>NA</v>
      </c>
      <c r="O79" s="143" t="str">
        <f ca="1">NCB_Detail_by_Geog_Ref!O77</f>
        <v>NA</v>
      </c>
      <c r="P79" s="220">
        <f ca="1">NCB_Detail_by_Geog_Ref!Q77</f>
        <v>0</v>
      </c>
      <c r="Q79" s="162" t="str">
        <f ca="1">NCB_Detail_by_Geog_Ref!R77</f>
        <v>NA</v>
      </c>
      <c r="R79" s="143" t="str">
        <f ca="1">NCB_Detail_by_Geog_Ref!S77</f>
        <v>NA</v>
      </c>
      <c r="S79" s="144" t="str">
        <f ca="1">NCB_Detail_by_Geog_Ref!T77</f>
        <v>NA</v>
      </c>
      <c r="T79" s="124"/>
      <c r="U79" s="124"/>
      <c r="V79" s="124"/>
      <c r="W79" s="124"/>
      <c r="X79" s="124"/>
      <c r="Y79" s="125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4"/>
      <c r="CP79" s="124"/>
      <c r="CQ79" s="124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24"/>
      <c r="DG79" s="124"/>
      <c r="DH79" s="124"/>
      <c r="DI79" s="124"/>
      <c r="DJ79" s="124"/>
      <c r="DK79" s="124"/>
      <c r="DL79" s="124"/>
      <c r="DM79" s="124"/>
      <c r="DN79" s="124"/>
      <c r="DO79" s="124"/>
      <c r="DP79" s="124"/>
      <c r="DQ79" s="124"/>
      <c r="DR79" s="124"/>
      <c r="DS79" s="124"/>
      <c r="DT79" s="124"/>
      <c r="DU79" s="124"/>
      <c r="DV79" s="124"/>
      <c r="DW79" s="124"/>
      <c r="DX79" s="124"/>
      <c r="DY79" s="124"/>
      <c r="DZ79" s="124"/>
      <c r="EA79" s="124"/>
      <c r="EB79" s="124"/>
      <c r="EC79" s="124"/>
      <c r="ED79" s="124"/>
      <c r="EE79" s="124"/>
      <c r="EF79" s="124"/>
      <c r="EG79" s="124"/>
      <c r="EH79" s="124"/>
      <c r="EI79" s="124"/>
      <c r="EJ79" s="124"/>
      <c r="EK79" s="124"/>
      <c r="EL79" s="124"/>
      <c r="EM79" s="124"/>
      <c r="EN79" s="124"/>
      <c r="EO79" s="124"/>
    </row>
    <row r="80" spans="1:145" s="145" customFormat="1" ht="15" customHeight="1" x14ac:dyDescent="0.2">
      <c r="A80" s="327"/>
      <c r="B80" s="164" t="s">
        <v>262</v>
      </c>
      <c r="C80" s="292" t="s">
        <v>827</v>
      </c>
      <c r="D80" s="223">
        <f ca="1">NCB_Detail_by_Geog_Ref!B78</f>
        <v>0</v>
      </c>
      <c r="E80" s="143" t="str">
        <f ca="1">NCB_Detail_by_Geog_Ref!C78</f>
        <v>NA</v>
      </c>
      <c r="F80" s="143" t="str">
        <f ca="1">NCB_Detail_by_Geog_Ref!D78</f>
        <v>NA</v>
      </c>
      <c r="G80" s="143" t="str">
        <f ca="1">NCB_Detail_by_Geog_Ref!E78</f>
        <v>NA</v>
      </c>
      <c r="H80" s="220">
        <f ca="1">NCB_Detail_by_Geog_Ref!G78</f>
        <v>0</v>
      </c>
      <c r="I80" s="143" t="str">
        <f ca="1">NCB_Detail_by_Geog_Ref!H78</f>
        <v>NA</v>
      </c>
      <c r="J80" s="143" t="str">
        <f ca="1">NCB_Detail_by_Geog_Ref!I78</f>
        <v>NA</v>
      </c>
      <c r="K80" s="143" t="str">
        <f ca="1">NCB_Detail_by_Geog_Ref!J78</f>
        <v>NA</v>
      </c>
      <c r="L80" s="220">
        <f ca="1">NCB_Detail_by_Geog_Ref!L78</f>
        <v>0</v>
      </c>
      <c r="M80" s="143" t="str">
        <f ca="1">NCB_Detail_by_Geog_Ref!M78</f>
        <v>NA</v>
      </c>
      <c r="N80" s="143" t="str">
        <f ca="1">NCB_Detail_by_Geog_Ref!N78</f>
        <v>NA</v>
      </c>
      <c r="O80" s="143" t="str">
        <f ca="1">NCB_Detail_by_Geog_Ref!O78</f>
        <v>NA</v>
      </c>
      <c r="P80" s="220">
        <f ca="1">NCB_Detail_by_Geog_Ref!Q78</f>
        <v>0</v>
      </c>
      <c r="Q80" s="143" t="str">
        <f ca="1">NCB_Detail_by_Geog_Ref!R78</f>
        <v>NA</v>
      </c>
      <c r="R80" s="143" t="str">
        <f ca="1">NCB_Detail_by_Geog_Ref!S78</f>
        <v>NA</v>
      </c>
      <c r="S80" s="144" t="str">
        <f ca="1">NCB_Detail_by_Geog_Ref!T78</f>
        <v>NA</v>
      </c>
      <c r="T80" s="124"/>
      <c r="U80" s="124"/>
      <c r="V80" s="124"/>
      <c r="W80" s="124"/>
      <c r="X80" s="124"/>
      <c r="Y80" s="125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24"/>
      <c r="DG80" s="124"/>
      <c r="DH80" s="124"/>
      <c r="DI80" s="124"/>
      <c r="DJ80" s="124"/>
      <c r="DK80" s="124"/>
      <c r="DL80" s="124"/>
      <c r="DM80" s="124"/>
      <c r="DN80" s="124"/>
      <c r="DO80" s="124"/>
      <c r="DP80" s="124"/>
      <c r="DQ80" s="124"/>
      <c r="DR80" s="124"/>
      <c r="DS80" s="124"/>
      <c r="DT80" s="124"/>
      <c r="DU80" s="124"/>
      <c r="DV80" s="124"/>
      <c r="DW80" s="124"/>
      <c r="DX80" s="124"/>
      <c r="DY80" s="124"/>
      <c r="DZ80" s="124"/>
      <c r="EA80" s="124"/>
      <c r="EB80" s="124"/>
      <c r="EC80" s="124"/>
      <c r="ED80" s="124"/>
      <c r="EE80" s="124"/>
      <c r="EF80" s="124"/>
      <c r="EG80" s="124"/>
      <c r="EH80" s="124"/>
      <c r="EI80" s="124"/>
      <c r="EJ80" s="124"/>
      <c r="EK80" s="124"/>
      <c r="EL80" s="124"/>
      <c r="EM80" s="124"/>
      <c r="EN80" s="124"/>
      <c r="EO80" s="124"/>
    </row>
    <row r="81" spans="1:145" s="145" customFormat="1" ht="15" customHeight="1" x14ac:dyDescent="0.2">
      <c r="A81" s="327"/>
      <c r="B81" s="164" t="s">
        <v>505</v>
      </c>
      <c r="C81" s="169" t="s">
        <v>828</v>
      </c>
      <c r="D81" s="223">
        <f ca="1">NCB_Detail_by_Geog_Ref!B79</f>
        <v>0</v>
      </c>
      <c r="E81" s="162" t="str">
        <f ca="1">NCB_Detail_by_Geog_Ref!C79</f>
        <v>NA</v>
      </c>
      <c r="F81" s="143" t="str">
        <f ca="1">NCB_Detail_by_Geog_Ref!D79</f>
        <v>NA</v>
      </c>
      <c r="G81" s="143" t="str">
        <f ca="1">NCB_Detail_by_Geog_Ref!E79</f>
        <v>NA</v>
      </c>
      <c r="H81" s="220">
        <f ca="1">NCB_Detail_by_Geog_Ref!G79</f>
        <v>0</v>
      </c>
      <c r="I81" s="162" t="str">
        <f ca="1">NCB_Detail_by_Geog_Ref!H79</f>
        <v>NA</v>
      </c>
      <c r="J81" s="143" t="str">
        <f ca="1">NCB_Detail_by_Geog_Ref!I79</f>
        <v>NA</v>
      </c>
      <c r="K81" s="143" t="str">
        <f ca="1">NCB_Detail_by_Geog_Ref!J79</f>
        <v>NA</v>
      </c>
      <c r="L81" s="220">
        <f ca="1">NCB_Detail_by_Geog_Ref!L79</f>
        <v>0</v>
      </c>
      <c r="M81" s="162" t="str">
        <f ca="1">NCB_Detail_by_Geog_Ref!M79</f>
        <v>NA</v>
      </c>
      <c r="N81" s="143" t="str">
        <f ca="1">NCB_Detail_by_Geog_Ref!N79</f>
        <v>NA</v>
      </c>
      <c r="O81" s="143" t="str">
        <f ca="1">NCB_Detail_by_Geog_Ref!O79</f>
        <v>NA</v>
      </c>
      <c r="P81" s="220">
        <f ca="1">NCB_Detail_by_Geog_Ref!Q79</f>
        <v>0</v>
      </c>
      <c r="Q81" s="162" t="str">
        <f ca="1">NCB_Detail_by_Geog_Ref!R79</f>
        <v>NA</v>
      </c>
      <c r="R81" s="143" t="str">
        <f ca="1">NCB_Detail_by_Geog_Ref!S79</f>
        <v>NA</v>
      </c>
      <c r="S81" s="144" t="str">
        <f ca="1">NCB_Detail_by_Geog_Ref!T79</f>
        <v>NA</v>
      </c>
      <c r="T81" s="124"/>
      <c r="U81" s="124"/>
      <c r="V81" s="124"/>
      <c r="W81" s="124"/>
      <c r="X81" s="124"/>
      <c r="Y81" s="125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24"/>
      <c r="DG81" s="124"/>
      <c r="DH81" s="124"/>
      <c r="DI81" s="124"/>
      <c r="DJ81" s="124"/>
      <c r="DK81" s="124"/>
      <c r="DL81" s="124"/>
      <c r="DM81" s="124"/>
      <c r="DN81" s="124"/>
      <c r="DO81" s="124"/>
      <c r="DP81" s="124"/>
      <c r="DQ81" s="124"/>
      <c r="DR81" s="124"/>
      <c r="DS81" s="124"/>
      <c r="DT81" s="124"/>
      <c r="DU81" s="124"/>
      <c r="DV81" s="124"/>
      <c r="DW81" s="124"/>
      <c r="DX81" s="124"/>
      <c r="DY81" s="124"/>
      <c r="DZ81" s="124"/>
      <c r="EA81" s="124"/>
      <c r="EB81" s="124"/>
      <c r="EC81" s="124"/>
      <c r="ED81" s="124"/>
      <c r="EE81" s="124"/>
      <c r="EF81" s="124"/>
      <c r="EG81" s="124"/>
      <c r="EH81" s="124"/>
      <c r="EI81" s="124"/>
      <c r="EJ81" s="124"/>
      <c r="EK81" s="124"/>
      <c r="EL81" s="124"/>
      <c r="EM81" s="124"/>
      <c r="EN81" s="124"/>
      <c r="EO81" s="124"/>
    </row>
    <row r="82" spans="1:145" s="145" customFormat="1" ht="15" customHeight="1" x14ac:dyDescent="0.2">
      <c r="A82" s="327"/>
      <c r="B82" s="165" t="s">
        <v>506</v>
      </c>
      <c r="C82" s="292" t="s">
        <v>829</v>
      </c>
      <c r="D82" s="223">
        <f ca="1">NCB_Detail_by_Geog_Ref!B80</f>
        <v>0</v>
      </c>
      <c r="E82" s="143" t="str">
        <f ca="1">NCB_Detail_by_Geog_Ref!C80</f>
        <v>NA</v>
      </c>
      <c r="F82" s="143" t="str">
        <f ca="1">NCB_Detail_by_Geog_Ref!D80</f>
        <v>NA</v>
      </c>
      <c r="G82" s="143" t="str">
        <f ca="1">NCB_Detail_by_Geog_Ref!E80</f>
        <v>NA</v>
      </c>
      <c r="H82" s="220">
        <f ca="1">NCB_Detail_by_Geog_Ref!G80</f>
        <v>0</v>
      </c>
      <c r="I82" s="143" t="str">
        <f ca="1">NCB_Detail_by_Geog_Ref!H80</f>
        <v>NA</v>
      </c>
      <c r="J82" s="143" t="str">
        <f ca="1">NCB_Detail_by_Geog_Ref!I80</f>
        <v>NA</v>
      </c>
      <c r="K82" s="143" t="str">
        <f ca="1">NCB_Detail_by_Geog_Ref!J80</f>
        <v>NA</v>
      </c>
      <c r="L82" s="220">
        <f ca="1">NCB_Detail_by_Geog_Ref!L80</f>
        <v>0</v>
      </c>
      <c r="M82" s="143" t="str">
        <f ca="1">NCB_Detail_by_Geog_Ref!M80</f>
        <v>NA</v>
      </c>
      <c r="N82" s="143" t="str">
        <f ca="1">NCB_Detail_by_Geog_Ref!N80</f>
        <v>NA</v>
      </c>
      <c r="O82" s="143" t="str">
        <f ca="1">NCB_Detail_by_Geog_Ref!O80</f>
        <v>NA</v>
      </c>
      <c r="P82" s="220">
        <f ca="1">NCB_Detail_by_Geog_Ref!Q80</f>
        <v>0</v>
      </c>
      <c r="Q82" s="143" t="str">
        <f ca="1">NCB_Detail_by_Geog_Ref!R80</f>
        <v>NA</v>
      </c>
      <c r="R82" s="143" t="str">
        <f ca="1">NCB_Detail_by_Geog_Ref!S80</f>
        <v>NA</v>
      </c>
      <c r="S82" s="144" t="str">
        <f ca="1">NCB_Detail_by_Geog_Ref!T80</f>
        <v>NA</v>
      </c>
      <c r="T82" s="124"/>
      <c r="U82" s="124"/>
      <c r="V82" s="124"/>
      <c r="W82" s="124"/>
      <c r="X82" s="124"/>
      <c r="Y82" s="125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</row>
    <row r="83" spans="1:145" ht="15" customHeight="1" x14ac:dyDescent="0.2">
      <c r="A83" s="327"/>
      <c r="B83" s="157" t="s">
        <v>278</v>
      </c>
      <c r="C83" s="195" t="s">
        <v>830</v>
      </c>
      <c r="D83" s="210">
        <f ca="1">NCB_Detail_by_Geog_Ref!B81</f>
        <v>0</v>
      </c>
      <c r="E83" s="166" t="str">
        <f ca="1">NCB_Detail_by_Geog_Ref!C81</f>
        <v>NA</v>
      </c>
      <c r="F83" s="59" t="str">
        <f ca="1">NCB_Detail_by_Geog_Ref!D81</f>
        <v>NA</v>
      </c>
      <c r="G83" s="59" t="str">
        <f ca="1">NCB_Detail_by_Geog_Ref!E81</f>
        <v>NA</v>
      </c>
      <c r="H83" s="213">
        <f ca="1">NCB_Detail_by_Geog_Ref!G81</f>
        <v>0</v>
      </c>
      <c r="I83" s="166" t="str">
        <f ca="1">NCB_Detail_by_Geog_Ref!H81</f>
        <v>NA</v>
      </c>
      <c r="J83" s="59" t="str">
        <f ca="1">NCB_Detail_by_Geog_Ref!I81</f>
        <v>NA</v>
      </c>
      <c r="K83" s="59" t="str">
        <f ca="1">NCB_Detail_by_Geog_Ref!J81</f>
        <v>NA</v>
      </c>
      <c r="L83" s="213">
        <f ca="1">NCB_Detail_by_Geog_Ref!L81</f>
        <v>0</v>
      </c>
      <c r="M83" s="166" t="str">
        <f ca="1">NCB_Detail_by_Geog_Ref!M81</f>
        <v>NA</v>
      </c>
      <c r="N83" s="59" t="str">
        <f ca="1">NCB_Detail_by_Geog_Ref!N81</f>
        <v>NA</v>
      </c>
      <c r="O83" s="59" t="str">
        <f ca="1">NCB_Detail_by_Geog_Ref!O81</f>
        <v>NA</v>
      </c>
      <c r="P83" s="213">
        <f ca="1">NCB_Detail_by_Geog_Ref!Q81</f>
        <v>0</v>
      </c>
      <c r="Q83" s="166" t="str">
        <f ca="1">NCB_Detail_by_Geog_Ref!R81</f>
        <v>NA</v>
      </c>
      <c r="R83" s="59" t="str">
        <f ca="1">NCB_Detail_by_Geog_Ref!S81</f>
        <v>NA</v>
      </c>
      <c r="S83" s="146" t="str">
        <f ca="1">NCB_Detail_by_Geog_Ref!T81</f>
        <v>NA</v>
      </c>
    </row>
    <row r="84" spans="1:145" ht="15" customHeight="1" x14ac:dyDescent="0.2">
      <c r="A84" s="327"/>
      <c r="B84" s="167" t="s">
        <v>47</v>
      </c>
      <c r="C84" s="170" t="s">
        <v>831</v>
      </c>
      <c r="D84" s="210">
        <f ca="1">NCB_Detail_by_Geog_Ref!B82</f>
        <v>0</v>
      </c>
      <c r="E84" s="59" t="str">
        <f ca="1">NCB_Detail_by_Geog_Ref!C82</f>
        <v>NA</v>
      </c>
      <c r="F84" s="59" t="str">
        <f ca="1">NCB_Detail_by_Geog_Ref!D82</f>
        <v>NA</v>
      </c>
      <c r="G84" s="59" t="str">
        <f ca="1">NCB_Detail_by_Geog_Ref!E82</f>
        <v>NA</v>
      </c>
      <c r="H84" s="213">
        <f ca="1">NCB_Detail_by_Geog_Ref!G82</f>
        <v>0</v>
      </c>
      <c r="I84" s="59" t="str">
        <f ca="1">NCB_Detail_by_Geog_Ref!H82</f>
        <v>NA</v>
      </c>
      <c r="J84" s="59" t="str">
        <f ca="1">NCB_Detail_by_Geog_Ref!I82</f>
        <v>NA</v>
      </c>
      <c r="K84" s="59" t="str">
        <f ca="1">NCB_Detail_by_Geog_Ref!J82</f>
        <v>NA</v>
      </c>
      <c r="L84" s="213">
        <f ca="1">NCB_Detail_by_Geog_Ref!L82</f>
        <v>0</v>
      </c>
      <c r="M84" s="59" t="str">
        <f ca="1">NCB_Detail_by_Geog_Ref!M82</f>
        <v>NA</v>
      </c>
      <c r="N84" s="59" t="str">
        <f ca="1">NCB_Detail_by_Geog_Ref!N82</f>
        <v>NA</v>
      </c>
      <c r="O84" s="59" t="str">
        <f ca="1">NCB_Detail_by_Geog_Ref!O82</f>
        <v>NA</v>
      </c>
      <c r="P84" s="213">
        <f ca="1">NCB_Detail_by_Geog_Ref!Q82</f>
        <v>0</v>
      </c>
      <c r="Q84" s="59" t="str">
        <f ca="1">NCB_Detail_by_Geog_Ref!R82</f>
        <v>NA</v>
      </c>
      <c r="R84" s="59" t="str">
        <f ca="1">NCB_Detail_by_Geog_Ref!S82</f>
        <v>NA</v>
      </c>
      <c r="S84" s="146" t="str">
        <f ca="1">NCB_Detail_by_Geog_Ref!T82</f>
        <v>NA</v>
      </c>
    </row>
    <row r="85" spans="1:145" ht="15" customHeight="1" x14ac:dyDescent="0.2">
      <c r="A85" s="327"/>
      <c r="B85" s="167" t="s">
        <v>380</v>
      </c>
      <c r="C85" s="170" t="s">
        <v>832</v>
      </c>
      <c r="D85" s="210">
        <f ca="1">NCB_Detail_by_Geog_Ref!B83</f>
        <v>0</v>
      </c>
      <c r="E85" s="166" t="str">
        <f ca="1">NCB_Detail_by_Geog_Ref!C83</f>
        <v>NA</v>
      </c>
      <c r="F85" s="59" t="str">
        <f ca="1">NCB_Detail_by_Geog_Ref!D83</f>
        <v>NA</v>
      </c>
      <c r="G85" s="59" t="str">
        <f ca="1">NCB_Detail_by_Geog_Ref!E83</f>
        <v>NA</v>
      </c>
      <c r="H85" s="213">
        <f ca="1">NCB_Detail_by_Geog_Ref!G83</f>
        <v>0</v>
      </c>
      <c r="I85" s="166" t="str">
        <f ca="1">NCB_Detail_by_Geog_Ref!H83</f>
        <v>NA</v>
      </c>
      <c r="J85" s="59" t="str">
        <f ca="1">NCB_Detail_by_Geog_Ref!I83</f>
        <v>NA</v>
      </c>
      <c r="K85" s="59" t="str">
        <f ca="1">NCB_Detail_by_Geog_Ref!J83</f>
        <v>NA</v>
      </c>
      <c r="L85" s="213">
        <f ca="1">NCB_Detail_by_Geog_Ref!L83</f>
        <v>0</v>
      </c>
      <c r="M85" s="166" t="str">
        <f ca="1">NCB_Detail_by_Geog_Ref!M83</f>
        <v>NA</v>
      </c>
      <c r="N85" s="59" t="str">
        <f ca="1">NCB_Detail_by_Geog_Ref!N83</f>
        <v>NA</v>
      </c>
      <c r="O85" s="59" t="str">
        <f ca="1">NCB_Detail_by_Geog_Ref!O83</f>
        <v>NA</v>
      </c>
      <c r="P85" s="213">
        <f ca="1">NCB_Detail_by_Geog_Ref!Q83</f>
        <v>0</v>
      </c>
      <c r="Q85" s="166" t="str">
        <f ca="1">NCB_Detail_by_Geog_Ref!R83</f>
        <v>NA</v>
      </c>
      <c r="R85" s="59" t="str">
        <f ca="1">NCB_Detail_by_Geog_Ref!S83</f>
        <v>NA</v>
      </c>
      <c r="S85" s="146" t="str">
        <f ca="1">NCB_Detail_by_Geog_Ref!T83</f>
        <v>NA</v>
      </c>
    </row>
    <row r="86" spans="1:145" ht="15" customHeight="1" x14ac:dyDescent="0.2">
      <c r="A86" s="327"/>
      <c r="B86" s="167" t="s">
        <v>379</v>
      </c>
      <c r="C86" s="170" t="s">
        <v>833</v>
      </c>
      <c r="D86" s="210">
        <f ca="1">NCB_Detail_by_Geog_Ref!B84</f>
        <v>0</v>
      </c>
      <c r="E86" s="59" t="str">
        <f ca="1">NCB_Detail_by_Geog_Ref!C84</f>
        <v>NA</v>
      </c>
      <c r="F86" s="59" t="str">
        <f ca="1">NCB_Detail_by_Geog_Ref!D84</f>
        <v>NA</v>
      </c>
      <c r="G86" s="59" t="str">
        <f ca="1">NCB_Detail_by_Geog_Ref!E84</f>
        <v>NA</v>
      </c>
      <c r="H86" s="213">
        <f ca="1">NCB_Detail_by_Geog_Ref!G84</f>
        <v>0</v>
      </c>
      <c r="I86" s="59" t="str">
        <f ca="1">NCB_Detail_by_Geog_Ref!H84</f>
        <v>NA</v>
      </c>
      <c r="J86" s="59" t="str">
        <f ca="1">NCB_Detail_by_Geog_Ref!I84</f>
        <v>NA</v>
      </c>
      <c r="K86" s="59" t="str">
        <f ca="1">NCB_Detail_by_Geog_Ref!J84</f>
        <v>NA</v>
      </c>
      <c r="L86" s="213">
        <f ca="1">NCB_Detail_by_Geog_Ref!L84</f>
        <v>0</v>
      </c>
      <c r="M86" s="59" t="str">
        <f ca="1">NCB_Detail_by_Geog_Ref!M84</f>
        <v>NA</v>
      </c>
      <c r="N86" s="59" t="str">
        <f ca="1">NCB_Detail_by_Geog_Ref!N84</f>
        <v>NA</v>
      </c>
      <c r="O86" s="59" t="str">
        <f ca="1">NCB_Detail_by_Geog_Ref!O84</f>
        <v>NA</v>
      </c>
      <c r="P86" s="213">
        <f ca="1">NCB_Detail_by_Geog_Ref!Q84</f>
        <v>0</v>
      </c>
      <c r="Q86" s="59" t="str">
        <f ca="1">NCB_Detail_by_Geog_Ref!R84</f>
        <v>NA</v>
      </c>
      <c r="R86" s="59" t="str">
        <f ca="1">NCB_Detail_by_Geog_Ref!S84</f>
        <v>NA</v>
      </c>
      <c r="S86" s="146" t="str">
        <f ca="1">NCB_Detail_by_Geog_Ref!T84</f>
        <v>NA</v>
      </c>
    </row>
    <row r="87" spans="1:145" ht="15" customHeight="1" x14ac:dyDescent="0.2">
      <c r="A87" s="327"/>
      <c r="B87" s="168" t="s">
        <v>417</v>
      </c>
      <c r="C87" s="169" t="s">
        <v>834</v>
      </c>
      <c r="D87" s="210">
        <f ca="1">NCB_Detail_by_Geog_Ref!B85</f>
        <v>0</v>
      </c>
      <c r="E87" s="166" t="str">
        <f ca="1">NCB_Detail_by_Geog_Ref!C85</f>
        <v>NA</v>
      </c>
      <c r="F87" s="59" t="str">
        <f ca="1">NCB_Detail_by_Geog_Ref!D85</f>
        <v>NA</v>
      </c>
      <c r="G87" s="59" t="str">
        <f ca="1">NCB_Detail_by_Geog_Ref!E85</f>
        <v>NA</v>
      </c>
      <c r="H87" s="213">
        <f ca="1">NCB_Detail_by_Geog_Ref!G85</f>
        <v>0</v>
      </c>
      <c r="I87" s="166" t="str">
        <f ca="1">NCB_Detail_by_Geog_Ref!H85</f>
        <v>NA</v>
      </c>
      <c r="J87" s="59" t="str">
        <f ca="1">NCB_Detail_by_Geog_Ref!I85</f>
        <v>NA</v>
      </c>
      <c r="K87" s="59" t="str">
        <f ca="1">NCB_Detail_by_Geog_Ref!J85</f>
        <v>NA</v>
      </c>
      <c r="L87" s="213">
        <f ca="1">NCB_Detail_by_Geog_Ref!L85</f>
        <v>0</v>
      </c>
      <c r="M87" s="166" t="str">
        <f ca="1">NCB_Detail_by_Geog_Ref!M85</f>
        <v>NA</v>
      </c>
      <c r="N87" s="59" t="str">
        <f ca="1">NCB_Detail_by_Geog_Ref!N85</f>
        <v>NA</v>
      </c>
      <c r="O87" s="59" t="str">
        <f ca="1">NCB_Detail_by_Geog_Ref!O85</f>
        <v>NA</v>
      </c>
      <c r="P87" s="213">
        <f ca="1">NCB_Detail_by_Geog_Ref!Q85</f>
        <v>0</v>
      </c>
      <c r="Q87" s="166" t="str">
        <f ca="1">NCB_Detail_by_Geog_Ref!R85</f>
        <v>NA</v>
      </c>
      <c r="R87" s="59" t="str">
        <f ca="1">NCB_Detail_by_Geog_Ref!S85</f>
        <v>NA</v>
      </c>
      <c r="S87" s="146" t="str">
        <f ca="1">NCB_Detail_by_Geog_Ref!T85</f>
        <v>NA</v>
      </c>
    </row>
    <row r="88" spans="1:145" ht="15" customHeight="1" x14ac:dyDescent="0.2">
      <c r="A88" s="327"/>
      <c r="B88" s="168" t="s">
        <v>432</v>
      </c>
      <c r="C88" s="169" t="s">
        <v>835</v>
      </c>
      <c r="D88" s="210">
        <f ca="1">NCB_Detail_by_Geog_Ref!B86</f>
        <v>0</v>
      </c>
      <c r="E88" s="59" t="str">
        <f ca="1">NCB_Detail_by_Geog_Ref!C86</f>
        <v>NA</v>
      </c>
      <c r="F88" s="59" t="str">
        <f ca="1">NCB_Detail_by_Geog_Ref!D86</f>
        <v>NA</v>
      </c>
      <c r="G88" s="59" t="str">
        <f ca="1">NCB_Detail_by_Geog_Ref!E86</f>
        <v>NA</v>
      </c>
      <c r="H88" s="213">
        <f ca="1">NCB_Detail_by_Geog_Ref!G86</f>
        <v>0</v>
      </c>
      <c r="I88" s="59" t="str">
        <f ca="1">NCB_Detail_by_Geog_Ref!H86</f>
        <v>NA</v>
      </c>
      <c r="J88" s="59" t="str">
        <f ca="1">NCB_Detail_by_Geog_Ref!I86</f>
        <v>NA</v>
      </c>
      <c r="K88" s="59" t="str">
        <f ca="1">NCB_Detail_by_Geog_Ref!J86</f>
        <v>NA</v>
      </c>
      <c r="L88" s="213">
        <f ca="1">NCB_Detail_by_Geog_Ref!L86</f>
        <v>0</v>
      </c>
      <c r="M88" s="59" t="str">
        <f ca="1">NCB_Detail_by_Geog_Ref!M86</f>
        <v>NA</v>
      </c>
      <c r="N88" s="59" t="str">
        <f ca="1">NCB_Detail_by_Geog_Ref!N86</f>
        <v>NA</v>
      </c>
      <c r="O88" s="59" t="str">
        <f ca="1">NCB_Detail_by_Geog_Ref!O86</f>
        <v>NA</v>
      </c>
      <c r="P88" s="213">
        <f ca="1">NCB_Detail_by_Geog_Ref!Q86</f>
        <v>0</v>
      </c>
      <c r="Q88" s="59" t="str">
        <f ca="1">NCB_Detail_by_Geog_Ref!R86</f>
        <v>NA</v>
      </c>
      <c r="R88" s="59" t="str">
        <f ca="1">NCB_Detail_by_Geog_Ref!S86</f>
        <v>NA</v>
      </c>
      <c r="S88" s="146" t="str">
        <f ca="1">NCB_Detail_by_Geog_Ref!T86</f>
        <v>NA</v>
      </c>
    </row>
    <row r="89" spans="1:145" ht="15" customHeight="1" x14ac:dyDescent="0.2">
      <c r="A89" s="327"/>
      <c r="B89" s="168" t="s">
        <v>372</v>
      </c>
      <c r="C89" s="169" t="s">
        <v>836</v>
      </c>
      <c r="D89" s="210">
        <f ca="1">NCB_Detail_by_Geog_Ref!B87</f>
        <v>0</v>
      </c>
      <c r="E89" s="166" t="str">
        <f ca="1">NCB_Detail_by_Geog_Ref!C87</f>
        <v>NA</v>
      </c>
      <c r="F89" s="59" t="str">
        <f ca="1">NCB_Detail_by_Geog_Ref!D87</f>
        <v>NA</v>
      </c>
      <c r="G89" s="59" t="str">
        <f ca="1">NCB_Detail_by_Geog_Ref!E87</f>
        <v>NA</v>
      </c>
      <c r="H89" s="213">
        <f ca="1">NCB_Detail_by_Geog_Ref!G87</f>
        <v>0</v>
      </c>
      <c r="I89" s="166" t="str">
        <f ca="1">NCB_Detail_by_Geog_Ref!H87</f>
        <v>NA</v>
      </c>
      <c r="J89" s="59" t="str">
        <f ca="1">NCB_Detail_by_Geog_Ref!I87</f>
        <v>NA</v>
      </c>
      <c r="K89" s="59" t="str">
        <f ca="1">NCB_Detail_by_Geog_Ref!J87</f>
        <v>NA</v>
      </c>
      <c r="L89" s="213">
        <f ca="1">NCB_Detail_by_Geog_Ref!L87</f>
        <v>0</v>
      </c>
      <c r="M89" s="166" t="str">
        <f ca="1">NCB_Detail_by_Geog_Ref!M87</f>
        <v>NA</v>
      </c>
      <c r="N89" s="59" t="str">
        <f ca="1">NCB_Detail_by_Geog_Ref!N87</f>
        <v>NA</v>
      </c>
      <c r="O89" s="59" t="str">
        <f ca="1">NCB_Detail_by_Geog_Ref!O87</f>
        <v>NA</v>
      </c>
      <c r="P89" s="213">
        <f ca="1">NCB_Detail_by_Geog_Ref!Q87</f>
        <v>0</v>
      </c>
      <c r="Q89" s="166" t="str">
        <f ca="1">NCB_Detail_by_Geog_Ref!R87</f>
        <v>NA</v>
      </c>
      <c r="R89" s="59" t="str">
        <f ca="1">NCB_Detail_by_Geog_Ref!S87</f>
        <v>NA</v>
      </c>
      <c r="S89" s="146" t="str">
        <f ca="1">NCB_Detail_by_Geog_Ref!T87</f>
        <v>NA</v>
      </c>
    </row>
    <row r="90" spans="1:145" ht="15" customHeight="1" x14ac:dyDescent="0.2">
      <c r="A90" s="327"/>
      <c r="B90" s="168" t="s">
        <v>386</v>
      </c>
      <c r="C90" s="277" t="s">
        <v>837</v>
      </c>
      <c r="D90" s="210">
        <f ca="1">NCB_Detail_by_Geog_Ref!B88</f>
        <v>0</v>
      </c>
      <c r="E90" s="59" t="str">
        <f ca="1">NCB_Detail_by_Geog_Ref!C88</f>
        <v>NA</v>
      </c>
      <c r="F90" s="59" t="str">
        <f ca="1">NCB_Detail_by_Geog_Ref!D88</f>
        <v>NA</v>
      </c>
      <c r="G90" s="59" t="str">
        <f ca="1">NCB_Detail_by_Geog_Ref!E88</f>
        <v>NA</v>
      </c>
      <c r="H90" s="213">
        <f ca="1">NCB_Detail_by_Geog_Ref!G88</f>
        <v>0</v>
      </c>
      <c r="I90" s="59" t="str">
        <f ca="1">NCB_Detail_by_Geog_Ref!H88</f>
        <v>NA</v>
      </c>
      <c r="J90" s="59" t="str">
        <f ca="1">NCB_Detail_by_Geog_Ref!I88</f>
        <v>NA</v>
      </c>
      <c r="K90" s="59" t="str">
        <f ca="1">NCB_Detail_by_Geog_Ref!J88</f>
        <v>NA</v>
      </c>
      <c r="L90" s="213">
        <f ca="1">NCB_Detail_by_Geog_Ref!L88</f>
        <v>0</v>
      </c>
      <c r="M90" s="59" t="str">
        <f ca="1">NCB_Detail_by_Geog_Ref!M88</f>
        <v>NA</v>
      </c>
      <c r="N90" s="59" t="str">
        <f ca="1">NCB_Detail_by_Geog_Ref!N88</f>
        <v>NA</v>
      </c>
      <c r="O90" s="59" t="str">
        <f ca="1">NCB_Detail_by_Geog_Ref!O88</f>
        <v>NA</v>
      </c>
      <c r="P90" s="213">
        <f ca="1">NCB_Detail_by_Geog_Ref!Q88</f>
        <v>0</v>
      </c>
      <c r="Q90" s="59" t="str">
        <f ca="1">NCB_Detail_by_Geog_Ref!R88</f>
        <v>NA</v>
      </c>
      <c r="R90" s="59" t="str">
        <f ca="1">NCB_Detail_by_Geog_Ref!S88</f>
        <v>NA</v>
      </c>
      <c r="S90" s="146" t="str">
        <f ca="1">NCB_Detail_by_Geog_Ref!T88</f>
        <v>NA</v>
      </c>
    </row>
    <row r="91" spans="1:145" ht="15" customHeight="1" x14ac:dyDescent="0.2">
      <c r="A91" s="327"/>
      <c r="B91" s="168" t="s">
        <v>387</v>
      </c>
      <c r="C91" s="277" t="s">
        <v>838</v>
      </c>
      <c r="D91" s="210">
        <f ca="1">NCB_Detail_by_Geog_Ref!B89</f>
        <v>0</v>
      </c>
      <c r="E91" s="166" t="str">
        <f ca="1">NCB_Detail_by_Geog_Ref!C89</f>
        <v>NA</v>
      </c>
      <c r="F91" s="59" t="str">
        <f ca="1">NCB_Detail_by_Geog_Ref!D89</f>
        <v>NA</v>
      </c>
      <c r="G91" s="59" t="str">
        <f ca="1">NCB_Detail_by_Geog_Ref!E89</f>
        <v>NA</v>
      </c>
      <c r="H91" s="213">
        <f ca="1">NCB_Detail_by_Geog_Ref!G89</f>
        <v>0</v>
      </c>
      <c r="I91" s="166" t="str">
        <f ca="1">NCB_Detail_by_Geog_Ref!H89</f>
        <v>NA</v>
      </c>
      <c r="J91" s="59" t="str">
        <f ca="1">NCB_Detail_by_Geog_Ref!I89</f>
        <v>NA</v>
      </c>
      <c r="K91" s="59" t="str">
        <f ca="1">NCB_Detail_by_Geog_Ref!J89</f>
        <v>NA</v>
      </c>
      <c r="L91" s="213">
        <f ca="1">NCB_Detail_by_Geog_Ref!L89</f>
        <v>0</v>
      </c>
      <c r="M91" s="166" t="str">
        <f ca="1">NCB_Detail_by_Geog_Ref!M89</f>
        <v>NA</v>
      </c>
      <c r="N91" s="59" t="str">
        <f ca="1">NCB_Detail_by_Geog_Ref!N89</f>
        <v>NA</v>
      </c>
      <c r="O91" s="59" t="str">
        <f ca="1">NCB_Detail_by_Geog_Ref!O89</f>
        <v>NA</v>
      </c>
      <c r="P91" s="213">
        <f ca="1">NCB_Detail_by_Geog_Ref!Q89</f>
        <v>0</v>
      </c>
      <c r="Q91" s="166" t="str">
        <f ca="1">NCB_Detail_by_Geog_Ref!R89</f>
        <v>NA</v>
      </c>
      <c r="R91" s="59" t="str">
        <f ca="1">NCB_Detail_by_Geog_Ref!S89</f>
        <v>NA</v>
      </c>
      <c r="S91" s="146" t="str">
        <f ca="1">NCB_Detail_by_Geog_Ref!T89</f>
        <v>NA</v>
      </c>
    </row>
    <row r="92" spans="1:145" ht="15" customHeight="1" x14ac:dyDescent="0.2">
      <c r="A92" s="327"/>
      <c r="B92" s="167" t="s">
        <v>329</v>
      </c>
      <c r="C92" s="170" t="s">
        <v>329</v>
      </c>
      <c r="D92" s="210">
        <f ca="1">NCB_Detail_by_Geog_Ref!B90</f>
        <v>0</v>
      </c>
      <c r="E92" s="59" t="str">
        <f ca="1">NCB_Detail_by_Geog_Ref!C90</f>
        <v>NA</v>
      </c>
      <c r="F92" s="59" t="str">
        <f ca="1">NCB_Detail_by_Geog_Ref!D90</f>
        <v>NA</v>
      </c>
      <c r="G92" s="59" t="str">
        <f ca="1">NCB_Detail_by_Geog_Ref!E90</f>
        <v>NA</v>
      </c>
      <c r="H92" s="213">
        <f ca="1">NCB_Detail_by_Geog_Ref!G90</f>
        <v>0</v>
      </c>
      <c r="I92" s="59" t="str">
        <f ca="1">NCB_Detail_by_Geog_Ref!H90</f>
        <v>NA</v>
      </c>
      <c r="J92" s="59" t="str">
        <f ca="1">NCB_Detail_by_Geog_Ref!I90</f>
        <v>NA</v>
      </c>
      <c r="K92" s="59" t="str">
        <f ca="1">NCB_Detail_by_Geog_Ref!J90</f>
        <v>NA</v>
      </c>
      <c r="L92" s="213">
        <f ca="1">NCB_Detail_by_Geog_Ref!L90</f>
        <v>0</v>
      </c>
      <c r="M92" s="59" t="str">
        <f ca="1">NCB_Detail_by_Geog_Ref!M90</f>
        <v>NA</v>
      </c>
      <c r="N92" s="59" t="str">
        <f ca="1">NCB_Detail_by_Geog_Ref!N90</f>
        <v>NA</v>
      </c>
      <c r="O92" s="59" t="str">
        <f ca="1">NCB_Detail_by_Geog_Ref!O90</f>
        <v>NA</v>
      </c>
      <c r="P92" s="213">
        <f ca="1">NCB_Detail_by_Geog_Ref!Q90</f>
        <v>0</v>
      </c>
      <c r="Q92" s="59" t="str">
        <f ca="1">NCB_Detail_by_Geog_Ref!R90</f>
        <v>NA</v>
      </c>
      <c r="R92" s="59" t="str">
        <f ca="1">NCB_Detail_by_Geog_Ref!S90</f>
        <v>NA</v>
      </c>
      <c r="S92" s="146" t="str">
        <f ca="1">NCB_Detail_by_Geog_Ref!T90</f>
        <v>NA</v>
      </c>
    </row>
    <row r="93" spans="1:145" ht="15" customHeight="1" x14ac:dyDescent="0.2">
      <c r="A93" s="327"/>
      <c r="B93" s="167" t="s">
        <v>263</v>
      </c>
      <c r="C93" s="170" t="s">
        <v>839</v>
      </c>
      <c r="D93" s="210">
        <f ca="1">NCB_Detail_by_Geog_Ref!B91</f>
        <v>0</v>
      </c>
      <c r="E93" s="166" t="str">
        <f ca="1">NCB_Detail_by_Geog_Ref!C91</f>
        <v>NA</v>
      </c>
      <c r="F93" s="59" t="str">
        <f ca="1">NCB_Detail_by_Geog_Ref!D91</f>
        <v>NA</v>
      </c>
      <c r="G93" s="59" t="str">
        <f ca="1">NCB_Detail_by_Geog_Ref!E91</f>
        <v>NA</v>
      </c>
      <c r="H93" s="213">
        <f ca="1">NCB_Detail_by_Geog_Ref!G91</f>
        <v>0</v>
      </c>
      <c r="I93" s="166" t="str">
        <f ca="1">NCB_Detail_by_Geog_Ref!H91</f>
        <v>NA</v>
      </c>
      <c r="J93" s="59" t="str">
        <f ca="1">NCB_Detail_by_Geog_Ref!I91</f>
        <v>NA</v>
      </c>
      <c r="K93" s="59" t="str">
        <f ca="1">NCB_Detail_by_Geog_Ref!J91</f>
        <v>NA</v>
      </c>
      <c r="L93" s="213">
        <f ca="1">NCB_Detail_by_Geog_Ref!L91</f>
        <v>0</v>
      </c>
      <c r="M93" s="166" t="str">
        <f ca="1">NCB_Detail_by_Geog_Ref!M91</f>
        <v>NA</v>
      </c>
      <c r="N93" s="59" t="str">
        <f ca="1">NCB_Detail_by_Geog_Ref!N91</f>
        <v>NA</v>
      </c>
      <c r="O93" s="59" t="str">
        <f ca="1">NCB_Detail_by_Geog_Ref!O91</f>
        <v>NA</v>
      </c>
      <c r="P93" s="213">
        <f ca="1">NCB_Detail_by_Geog_Ref!Q91</f>
        <v>0</v>
      </c>
      <c r="Q93" s="166" t="str">
        <f ca="1">NCB_Detail_by_Geog_Ref!R91</f>
        <v>NA</v>
      </c>
      <c r="R93" s="59" t="str">
        <f ca="1">NCB_Detail_by_Geog_Ref!S91</f>
        <v>NA</v>
      </c>
      <c r="S93" s="146" t="str">
        <f ca="1">NCB_Detail_by_Geog_Ref!T91</f>
        <v>NA</v>
      </c>
    </row>
    <row r="94" spans="1:145" ht="15" customHeight="1" x14ac:dyDescent="0.2">
      <c r="A94" s="327"/>
      <c r="B94" s="167" t="s">
        <v>525</v>
      </c>
      <c r="C94" s="170" t="s">
        <v>840</v>
      </c>
      <c r="D94" s="210">
        <f ca="1">NCB_Detail_by_Geog_Ref!B92</f>
        <v>0</v>
      </c>
      <c r="E94" s="59" t="str">
        <f ca="1">NCB_Detail_by_Geog_Ref!C92</f>
        <v>NA</v>
      </c>
      <c r="F94" s="59" t="str">
        <f ca="1">NCB_Detail_by_Geog_Ref!D92</f>
        <v>NA</v>
      </c>
      <c r="G94" s="59" t="str">
        <f ca="1">NCB_Detail_by_Geog_Ref!E92</f>
        <v>NA</v>
      </c>
      <c r="H94" s="213">
        <f ca="1">NCB_Detail_by_Geog_Ref!G92</f>
        <v>0</v>
      </c>
      <c r="I94" s="59" t="str">
        <f ca="1">NCB_Detail_by_Geog_Ref!H92</f>
        <v>NA</v>
      </c>
      <c r="J94" s="59" t="str">
        <f ca="1">NCB_Detail_by_Geog_Ref!I92</f>
        <v>NA</v>
      </c>
      <c r="K94" s="59" t="str">
        <f ca="1">NCB_Detail_by_Geog_Ref!J92</f>
        <v>NA</v>
      </c>
      <c r="L94" s="213">
        <f ca="1">NCB_Detail_by_Geog_Ref!L92</f>
        <v>0</v>
      </c>
      <c r="M94" s="59" t="str">
        <f ca="1">NCB_Detail_by_Geog_Ref!M92</f>
        <v>NA</v>
      </c>
      <c r="N94" s="59" t="str">
        <f ca="1">NCB_Detail_by_Geog_Ref!N92</f>
        <v>NA</v>
      </c>
      <c r="O94" s="59" t="str">
        <f ca="1">NCB_Detail_by_Geog_Ref!O92</f>
        <v>NA</v>
      </c>
      <c r="P94" s="213">
        <f ca="1">NCB_Detail_by_Geog_Ref!Q92</f>
        <v>0</v>
      </c>
      <c r="Q94" s="59" t="str">
        <f ca="1">NCB_Detail_by_Geog_Ref!R92</f>
        <v>NA</v>
      </c>
      <c r="R94" s="59" t="str">
        <f ca="1">NCB_Detail_by_Geog_Ref!S92</f>
        <v>NA</v>
      </c>
      <c r="S94" s="146" t="str">
        <f ca="1">NCB_Detail_by_Geog_Ref!T92</f>
        <v>NA</v>
      </c>
    </row>
    <row r="95" spans="1:145" ht="15" customHeight="1" x14ac:dyDescent="0.2">
      <c r="A95" s="327"/>
      <c r="B95" s="167" t="s">
        <v>526</v>
      </c>
      <c r="C95" s="170" t="s">
        <v>841</v>
      </c>
      <c r="D95" s="210">
        <f ca="1">NCB_Detail_by_Geog_Ref!B93</f>
        <v>0</v>
      </c>
      <c r="E95" s="166" t="str">
        <f ca="1">NCB_Detail_by_Geog_Ref!C93</f>
        <v>NA</v>
      </c>
      <c r="F95" s="59" t="str">
        <f ca="1">NCB_Detail_by_Geog_Ref!D93</f>
        <v>NA</v>
      </c>
      <c r="G95" s="59" t="str">
        <f ca="1">NCB_Detail_by_Geog_Ref!E93</f>
        <v>NA</v>
      </c>
      <c r="H95" s="213">
        <f ca="1">NCB_Detail_by_Geog_Ref!G93</f>
        <v>0</v>
      </c>
      <c r="I95" s="166" t="str">
        <f ca="1">NCB_Detail_by_Geog_Ref!H93</f>
        <v>NA</v>
      </c>
      <c r="J95" s="59" t="str">
        <f ca="1">NCB_Detail_by_Geog_Ref!I93</f>
        <v>NA</v>
      </c>
      <c r="K95" s="59" t="str">
        <f ca="1">NCB_Detail_by_Geog_Ref!J93</f>
        <v>NA</v>
      </c>
      <c r="L95" s="213">
        <f ca="1">NCB_Detail_by_Geog_Ref!L93</f>
        <v>0</v>
      </c>
      <c r="M95" s="166" t="str">
        <f ca="1">NCB_Detail_by_Geog_Ref!M93</f>
        <v>NA</v>
      </c>
      <c r="N95" s="59" t="str">
        <f ca="1">NCB_Detail_by_Geog_Ref!N93</f>
        <v>NA</v>
      </c>
      <c r="O95" s="59" t="str">
        <f ca="1">NCB_Detail_by_Geog_Ref!O93</f>
        <v>NA</v>
      </c>
      <c r="P95" s="213">
        <f ca="1">NCB_Detail_by_Geog_Ref!Q93</f>
        <v>0</v>
      </c>
      <c r="Q95" s="166" t="str">
        <f ca="1">NCB_Detail_by_Geog_Ref!R93</f>
        <v>NA</v>
      </c>
      <c r="R95" s="59" t="str">
        <f ca="1">NCB_Detail_by_Geog_Ref!S93</f>
        <v>NA</v>
      </c>
      <c r="S95" s="146" t="str">
        <f ca="1">NCB_Detail_by_Geog_Ref!T93</f>
        <v>NA</v>
      </c>
    </row>
    <row r="96" spans="1:145" ht="15" customHeight="1" x14ac:dyDescent="0.2">
      <c r="A96" s="327"/>
      <c r="B96" s="167" t="s">
        <v>527</v>
      </c>
      <c r="C96" s="170" t="s">
        <v>842</v>
      </c>
      <c r="D96" s="210">
        <f ca="1">NCB_Detail_by_Geog_Ref!B94</f>
        <v>0</v>
      </c>
      <c r="E96" s="59" t="str">
        <f ca="1">NCB_Detail_by_Geog_Ref!C94</f>
        <v>NA</v>
      </c>
      <c r="F96" s="59" t="str">
        <f ca="1">NCB_Detail_by_Geog_Ref!D94</f>
        <v>NA</v>
      </c>
      <c r="G96" s="59" t="str">
        <f ca="1">NCB_Detail_by_Geog_Ref!E94</f>
        <v>NA</v>
      </c>
      <c r="H96" s="213">
        <f ca="1">NCB_Detail_by_Geog_Ref!G94</f>
        <v>0</v>
      </c>
      <c r="I96" s="59" t="str">
        <f ca="1">NCB_Detail_by_Geog_Ref!H94</f>
        <v>NA</v>
      </c>
      <c r="J96" s="59" t="str">
        <f ca="1">NCB_Detail_by_Geog_Ref!I94</f>
        <v>NA</v>
      </c>
      <c r="K96" s="59" t="str">
        <f ca="1">NCB_Detail_by_Geog_Ref!J94</f>
        <v>NA</v>
      </c>
      <c r="L96" s="213">
        <f ca="1">NCB_Detail_by_Geog_Ref!L94</f>
        <v>0</v>
      </c>
      <c r="M96" s="59" t="str">
        <f ca="1">NCB_Detail_by_Geog_Ref!M94</f>
        <v>NA</v>
      </c>
      <c r="N96" s="59" t="str">
        <f ca="1">NCB_Detail_by_Geog_Ref!N94</f>
        <v>NA</v>
      </c>
      <c r="O96" s="59" t="str">
        <f ca="1">NCB_Detail_by_Geog_Ref!O94</f>
        <v>NA</v>
      </c>
      <c r="P96" s="213">
        <f ca="1">NCB_Detail_by_Geog_Ref!Q94</f>
        <v>0</v>
      </c>
      <c r="Q96" s="59" t="str">
        <f ca="1">NCB_Detail_by_Geog_Ref!R94</f>
        <v>NA</v>
      </c>
      <c r="R96" s="59" t="str">
        <f ca="1">NCB_Detail_by_Geog_Ref!S94</f>
        <v>NA</v>
      </c>
      <c r="S96" s="146" t="str">
        <f ca="1">NCB_Detail_by_Geog_Ref!T94</f>
        <v>NA</v>
      </c>
    </row>
    <row r="97" spans="1:145" ht="15" customHeight="1" x14ac:dyDescent="0.2">
      <c r="A97" s="327"/>
      <c r="B97" s="167" t="s">
        <v>265</v>
      </c>
      <c r="C97" s="170" t="s">
        <v>843</v>
      </c>
      <c r="D97" s="210">
        <f ca="1">NCB_Detail_by_Geog_Ref!B95</f>
        <v>0</v>
      </c>
      <c r="E97" s="166" t="str">
        <f ca="1">NCB_Detail_by_Geog_Ref!C95</f>
        <v>NA</v>
      </c>
      <c r="F97" s="59" t="str">
        <f ca="1">NCB_Detail_by_Geog_Ref!D95</f>
        <v>NA</v>
      </c>
      <c r="G97" s="59" t="str">
        <f ca="1">NCB_Detail_by_Geog_Ref!E95</f>
        <v>NA</v>
      </c>
      <c r="H97" s="213">
        <f ca="1">NCB_Detail_by_Geog_Ref!G95</f>
        <v>0</v>
      </c>
      <c r="I97" s="166" t="str">
        <f ca="1">NCB_Detail_by_Geog_Ref!H95</f>
        <v>NA</v>
      </c>
      <c r="J97" s="59" t="str">
        <f ca="1">NCB_Detail_by_Geog_Ref!I95</f>
        <v>NA</v>
      </c>
      <c r="K97" s="59" t="str">
        <f ca="1">NCB_Detail_by_Geog_Ref!J95</f>
        <v>NA</v>
      </c>
      <c r="L97" s="213">
        <f ca="1">NCB_Detail_by_Geog_Ref!L95</f>
        <v>0</v>
      </c>
      <c r="M97" s="166" t="str">
        <f ca="1">NCB_Detail_by_Geog_Ref!M95</f>
        <v>NA</v>
      </c>
      <c r="N97" s="59" t="str">
        <f ca="1">NCB_Detail_by_Geog_Ref!N95</f>
        <v>NA</v>
      </c>
      <c r="O97" s="59" t="str">
        <f ca="1">NCB_Detail_by_Geog_Ref!O95</f>
        <v>NA</v>
      </c>
      <c r="P97" s="213">
        <f ca="1">NCB_Detail_by_Geog_Ref!Q95</f>
        <v>0</v>
      </c>
      <c r="Q97" s="166" t="str">
        <f ca="1">NCB_Detail_by_Geog_Ref!R95</f>
        <v>NA</v>
      </c>
      <c r="R97" s="59" t="str">
        <f ca="1">NCB_Detail_by_Geog_Ref!S95</f>
        <v>NA</v>
      </c>
      <c r="S97" s="146" t="str">
        <f ca="1">NCB_Detail_by_Geog_Ref!T95</f>
        <v>NA</v>
      </c>
    </row>
    <row r="98" spans="1:145" ht="15" customHeight="1" x14ac:dyDescent="0.2">
      <c r="A98" s="327"/>
      <c r="B98" s="167" t="s">
        <v>333</v>
      </c>
      <c r="C98" s="170" t="s">
        <v>566</v>
      </c>
      <c r="D98" s="210">
        <f ca="1">NCB_Detail_by_Geog_Ref!B96</f>
        <v>0</v>
      </c>
      <c r="E98" s="59" t="str">
        <f ca="1">NCB_Detail_by_Geog_Ref!C96</f>
        <v>NA</v>
      </c>
      <c r="F98" s="59" t="str">
        <f ca="1">NCB_Detail_by_Geog_Ref!D96</f>
        <v>NA</v>
      </c>
      <c r="G98" s="59" t="str">
        <f ca="1">NCB_Detail_by_Geog_Ref!E96</f>
        <v>NA</v>
      </c>
      <c r="H98" s="213">
        <f ca="1">NCB_Detail_by_Geog_Ref!G96</f>
        <v>0</v>
      </c>
      <c r="I98" s="59" t="str">
        <f ca="1">NCB_Detail_by_Geog_Ref!H96</f>
        <v>NA</v>
      </c>
      <c r="J98" s="59" t="str">
        <f ca="1">NCB_Detail_by_Geog_Ref!I96</f>
        <v>NA</v>
      </c>
      <c r="K98" s="59" t="str">
        <f ca="1">NCB_Detail_by_Geog_Ref!J96</f>
        <v>NA</v>
      </c>
      <c r="L98" s="213">
        <f ca="1">NCB_Detail_by_Geog_Ref!L96</f>
        <v>0</v>
      </c>
      <c r="M98" s="59" t="str">
        <f ca="1">NCB_Detail_by_Geog_Ref!M96</f>
        <v>NA</v>
      </c>
      <c r="N98" s="59" t="str">
        <f ca="1">NCB_Detail_by_Geog_Ref!N96</f>
        <v>NA</v>
      </c>
      <c r="O98" s="59" t="str">
        <f ca="1">NCB_Detail_by_Geog_Ref!O96</f>
        <v>NA</v>
      </c>
      <c r="P98" s="213">
        <f ca="1">NCB_Detail_by_Geog_Ref!Q96</f>
        <v>0</v>
      </c>
      <c r="Q98" s="59" t="str">
        <f ca="1">NCB_Detail_by_Geog_Ref!R96</f>
        <v>NA</v>
      </c>
      <c r="R98" s="59" t="str">
        <f ca="1">NCB_Detail_by_Geog_Ref!S96</f>
        <v>NA</v>
      </c>
      <c r="S98" s="146" t="str">
        <f ca="1">NCB_Detail_by_Geog_Ref!T96</f>
        <v>NA</v>
      </c>
    </row>
    <row r="99" spans="1:145" ht="15" customHeight="1" x14ac:dyDescent="0.2">
      <c r="A99" s="328"/>
      <c r="B99" s="171" t="s">
        <v>48</v>
      </c>
      <c r="C99" s="170" t="s">
        <v>48</v>
      </c>
      <c r="D99" s="212">
        <f ca="1">NCB_Detail_by_Geog_Ref!B97</f>
        <v>0</v>
      </c>
      <c r="E99" s="172" t="str">
        <f ca="1">NCB_Detail_by_Geog_Ref!C97</f>
        <v>NA</v>
      </c>
      <c r="F99" s="62" t="str">
        <f ca="1">NCB_Detail_by_Geog_Ref!D97</f>
        <v>NA</v>
      </c>
      <c r="G99" s="62" t="str">
        <f ca="1">NCB_Detail_by_Geog_Ref!E97</f>
        <v>NA</v>
      </c>
      <c r="H99" s="215">
        <f ca="1">NCB_Detail_by_Geog_Ref!G97</f>
        <v>0</v>
      </c>
      <c r="I99" s="172" t="str">
        <f ca="1">NCB_Detail_by_Geog_Ref!H97</f>
        <v>NA</v>
      </c>
      <c r="J99" s="62" t="str">
        <f ca="1">NCB_Detail_by_Geog_Ref!I97</f>
        <v>NA</v>
      </c>
      <c r="K99" s="62" t="str">
        <f ca="1">NCB_Detail_by_Geog_Ref!J97</f>
        <v>NA</v>
      </c>
      <c r="L99" s="215">
        <f ca="1">NCB_Detail_by_Geog_Ref!L97</f>
        <v>0</v>
      </c>
      <c r="M99" s="172" t="str">
        <f ca="1">NCB_Detail_by_Geog_Ref!M97</f>
        <v>NA</v>
      </c>
      <c r="N99" s="62" t="str">
        <f ca="1">NCB_Detail_by_Geog_Ref!N97</f>
        <v>NA</v>
      </c>
      <c r="O99" s="62" t="str">
        <f ca="1">NCB_Detail_by_Geog_Ref!O97</f>
        <v>NA</v>
      </c>
      <c r="P99" s="215">
        <f ca="1">NCB_Detail_by_Geog_Ref!Q97</f>
        <v>0</v>
      </c>
      <c r="Q99" s="172" t="str">
        <f ca="1">NCB_Detail_by_Geog_Ref!R97</f>
        <v>NA</v>
      </c>
      <c r="R99" s="62" t="str">
        <f ca="1">NCB_Detail_by_Geog_Ref!S97</f>
        <v>NA</v>
      </c>
      <c r="S99" s="147" t="str">
        <f ca="1">NCB_Detail_by_Geog_Ref!T97</f>
        <v>NA</v>
      </c>
    </row>
    <row r="100" spans="1:145" s="141" customFormat="1" ht="15" customHeight="1" x14ac:dyDescent="0.2">
      <c r="A100" s="326" t="s">
        <v>49</v>
      </c>
      <c r="B100" s="148" t="s">
        <v>50</v>
      </c>
      <c r="C100" s="195" t="s">
        <v>844</v>
      </c>
      <c r="D100" s="211">
        <f ca="1">NCB_Detail_by_Geog_Ref!B98</f>
        <v>0</v>
      </c>
      <c r="E100" s="61" t="str">
        <f ca="1">NCB_Detail_by_Geog_Ref!C98</f>
        <v>NA</v>
      </c>
      <c r="F100" s="61" t="str">
        <f ca="1">NCB_Detail_by_Geog_Ref!D98</f>
        <v>NA</v>
      </c>
      <c r="G100" s="61"/>
      <c r="H100" s="214">
        <f ca="1">NCB_Detail_by_Geog_Ref!G98</f>
        <v>0</v>
      </c>
      <c r="I100" s="61" t="str">
        <f ca="1">NCB_Detail_by_Geog_Ref!H98</f>
        <v>NA</v>
      </c>
      <c r="J100" s="61" t="str">
        <f ca="1">NCB_Detail_by_Geog_Ref!I98</f>
        <v>NA</v>
      </c>
      <c r="K100" s="142"/>
      <c r="L100" s="214">
        <f ca="1">NCB_Detail_by_Geog_Ref!L98</f>
        <v>0</v>
      </c>
      <c r="M100" s="61" t="str">
        <f ca="1">NCB_Detail_by_Geog_Ref!M98</f>
        <v>NA</v>
      </c>
      <c r="N100" s="61" t="str">
        <f ca="1">NCB_Detail_by_Geog_Ref!N98</f>
        <v>NA</v>
      </c>
      <c r="O100" s="61"/>
      <c r="P100" s="214">
        <f ca="1">NCB_Detail_by_Geog_Ref!Q98</f>
        <v>0</v>
      </c>
      <c r="Q100" s="61" t="str">
        <f ca="1">NCB_Detail_by_Geog_Ref!R98</f>
        <v>NA</v>
      </c>
      <c r="R100" s="61" t="str">
        <f ca="1">NCB_Detail_by_Geog_Ref!S98</f>
        <v>NA</v>
      </c>
      <c r="S100" s="142"/>
      <c r="T100" s="124"/>
      <c r="U100" s="124"/>
      <c r="V100" s="124"/>
      <c r="W100" s="124"/>
      <c r="X100" s="124"/>
      <c r="Y100" s="125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  <c r="BI100" s="124"/>
      <c r="BJ100" s="124"/>
      <c r="BK100" s="124"/>
      <c r="BL100" s="124"/>
      <c r="BM100" s="124"/>
      <c r="BN100" s="124"/>
      <c r="BO100" s="124"/>
      <c r="BP100" s="124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24"/>
      <c r="CD100" s="124"/>
      <c r="CE100" s="124"/>
      <c r="CF100" s="124"/>
      <c r="CG100" s="124"/>
      <c r="CH100" s="124"/>
      <c r="CI100" s="124"/>
      <c r="CJ100" s="124"/>
      <c r="CK100" s="124"/>
      <c r="CL100" s="124"/>
      <c r="CM100" s="124"/>
      <c r="CN100" s="124"/>
      <c r="CO100" s="124"/>
      <c r="CP100" s="124"/>
      <c r="CQ100" s="124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24"/>
      <c r="DG100" s="124"/>
      <c r="DH100" s="124"/>
      <c r="DI100" s="124"/>
      <c r="DJ100" s="124"/>
      <c r="DK100" s="124"/>
      <c r="DL100" s="124"/>
      <c r="DM100" s="124"/>
      <c r="DN100" s="124"/>
      <c r="DO100" s="124"/>
      <c r="DP100" s="124"/>
      <c r="DQ100" s="124"/>
      <c r="DR100" s="124"/>
      <c r="DS100" s="124"/>
      <c r="DT100" s="124"/>
      <c r="DU100" s="124"/>
      <c r="DV100" s="124"/>
      <c r="DW100" s="124"/>
      <c r="DX100" s="124"/>
      <c r="DY100" s="124"/>
      <c r="DZ100" s="124"/>
      <c r="EA100" s="124"/>
      <c r="EB100" s="124"/>
      <c r="EC100" s="124"/>
      <c r="ED100" s="124"/>
      <c r="EE100" s="124"/>
      <c r="EF100" s="124"/>
      <c r="EG100" s="124"/>
      <c r="EH100" s="124"/>
      <c r="EI100" s="124"/>
      <c r="EJ100" s="124"/>
      <c r="EK100" s="124"/>
      <c r="EL100" s="124"/>
      <c r="EM100" s="124"/>
      <c r="EN100" s="124"/>
      <c r="EO100" s="124"/>
    </row>
    <row r="101" spans="1:145" s="145" customFormat="1" ht="15" customHeight="1" x14ac:dyDescent="0.2">
      <c r="A101" s="327"/>
      <c r="B101" s="173" t="s">
        <v>279</v>
      </c>
      <c r="C101" s="170" t="s">
        <v>845</v>
      </c>
      <c r="D101" s="223">
        <f ca="1">NCB_Detail_by_Geog_Ref!B99</f>
        <v>0</v>
      </c>
      <c r="E101" s="162" t="str">
        <f ca="1">NCB_Detail_by_Geog_Ref!C99</f>
        <v>NA</v>
      </c>
      <c r="F101" s="143" t="str">
        <f ca="1">NCB_Detail_by_Geog_Ref!D99</f>
        <v>NA</v>
      </c>
      <c r="G101" s="143" t="str">
        <f ca="1">NCB_Detail_by_Geog_Ref!E99</f>
        <v>NA</v>
      </c>
      <c r="H101" s="220">
        <f ca="1">NCB_Detail_by_Geog_Ref!G99</f>
        <v>0</v>
      </c>
      <c r="I101" s="162" t="str">
        <f ca="1">NCB_Detail_by_Geog_Ref!H99</f>
        <v>NA</v>
      </c>
      <c r="J101" s="143" t="str">
        <f ca="1">NCB_Detail_by_Geog_Ref!I99</f>
        <v>NA</v>
      </c>
      <c r="K101" s="143" t="str">
        <f ca="1">NCB_Detail_by_Geog_Ref!J99</f>
        <v>NA</v>
      </c>
      <c r="L101" s="220">
        <f ca="1">NCB_Detail_by_Geog_Ref!L99</f>
        <v>0</v>
      </c>
      <c r="M101" s="162" t="str">
        <f ca="1">NCB_Detail_by_Geog_Ref!M99</f>
        <v>NA</v>
      </c>
      <c r="N101" s="143" t="str">
        <f ca="1">NCB_Detail_by_Geog_Ref!N99</f>
        <v>NA</v>
      </c>
      <c r="O101" s="143" t="str">
        <f ca="1">NCB_Detail_by_Geog_Ref!O99</f>
        <v>NA</v>
      </c>
      <c r="P101" s="220">
        <f ca="1">NCB_Detail_by_Geog_Ref!Q99</f>
        <v>0</v>
      </c>
      <c r="Q101" s="162" t="str">
        <f ca="1">NCB_Detail_by_Geog_Ref!R99</f>
        <v>NA</v>
      </c>
      <c r="R101" s="143" t="str">
        <f ca="1">NCB_Detail_by_Geog_Ref!S99</f>
        <v>NA</v>
      </c>
      <c r="S101" s="144" t="str">
        <f ca="1">NCB_Detail_by_Geog_Ref!T99</f>
        <v>NA</v>
      </c>
      <c r="T101" s="124"/>
      <c r="U101" s="124"/>
      <c r="V101" s="124"/>
      <c r="W101" s="124"/>
      <c r="X101" s="124"/>
      <c r="Y101" s="125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24"/>
      <c r="CD101" s="124"/>
      <c r="CE101" s="124"/>
      <c r="CF101" s="124"/>
      <c r="CG101" s="124"/>
      <c r="CH101" s="124"/>
      <c r="CI101" s="124"/>
      <c r="CJ101" s="124"/>
      <c r="CK101" s="124"/>
      <c r="CL101" s="124"/>
      <c r="CM101" s="124"/>
      <c r="CN101" s="124"/>
      <c r="CO101" s="124"/>
      <c r="CP101" s="124"/>
      <c r="CQ101" s="124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24"/>
      <c r="DG101" s="124"/>
      <c r="DH101" s="124"/>
      <c r="DI101" s="124"/>
      <c r="DJ101" s="124"/>
      <c r="DK101" s="124"/>
      <c r="DL101" s="124"/>
      <c r="DM101" s="124"/>
      <c r="DN101" s="124"/>
      <c r="DO101" s="124"/>
      <c r="DP101" s="124"/>
      <c r="DQ101" s="124"/>
      <c r="DR101" s="124"/>
      <c r="DS101" s="124"/>
      <c r="DT101" s="124"/>
      <c r="DU101" s="124"/>
      <c r="DV101" s="124"/>
      <c r="DW101" s="124"/>
      <c r="DX101" s="124"/>
      <c r="DY101" s="124"/>
      <c r="DZ101" s="124"/>
      <c r="EA101" s="124"/>
      <c r="EB101" s="124"/>
      <c r="EC101" s="124"/>
      <c r="ED101" s="124"/>
      <c r="EE101" s="124"/>
      <c r="EF101" s="124"/>
      <c r="EG101" s="124"/>
      <c r="EH101" s="124"/>
      <c r="EI101" s="124"/>
      <c r="EJ101" s="124"/>
      <c r="EK101" s="124"/>
      <c r="EL101" s="124"/>
      <c r="EM101" s="124"/>
      <c r="EN101" s="124"/>
      <c r="EO101" s="124"/>
    </row>
    <row r="102" spans="1:145" ht="15" customHeight="1" x14ac:dyDescent="0.2">
      <c r="A102" s="327"/>
      <c r="B102" s="174" t="s">
        <v>204</v>
      </c>
      <c r="C102" s="170" t="s">
        <v>846</v>
      </c>
      <c r="D102" s="210">
        <f ca="1">NCB_Detail_by_Geog_Ref!B100</f>
        <v>0</v>
      </c>
      <c r="E102" s="59" t="str">
        <f ca="1">NCB_Detail_by_Geog_Ref!C100</f>
        <v>NA</v>
      </c>
      <c r="F102" s="59" t="str">
        <f ca="1">NCB_Detail_by_Geog_Ref!D100</f>
        <v>NA</v>
      </c>
      <c r="G102" s="59" t="str">
        <f ca="1">NCB_Detail_by_Geog_Ref!E100</f>
        <v>NA</v>
      </c>
      <c r="H102" s="213">
        <f ca="1">NCB_Detail_by_Geog_Ref!G100</f>
        <v>0</v>
      </c>
      <c r="I102" s="59" t="str">
        <f ca="1">NCB_Detail_by_Geog_Ref!H100</f>
        <v>NA</v>
      </c>
      <c r="J102" s="59" t="str">
        <f ca="1">NCB_Detail_by_Geog_Ref!I100</f>
        <v>NA</v>
      </c>
      <c r="K102" s="59" t="str">
        <f ca="1">NCB_Detail_by_Geog_Ref!J100</f>
        <v>NA</v>
      </c>
      <c r="L102" s="213">
        <f ca="1">NCB_Detail_by_Geog_Ref!L100</f>
        <v>0</v>
      </c>
      <c r="M102" s="59" t="str">
        <f ca="1">NCB_Detail_by_Geog_Ref!M100</f>
        <v>NA</v>
      </c>
      <c r="N102" s="59" t="str">
        <f ca="1">NCB_Detail_by_Geog_Ref!N100</f>
        <v>NA</v>
      </c>
      <c r="O102" s="59" t="str">
        <f ca="1">NCB_Detail_by_Geog_Ref!O100</f>
        <v>NA</v>
      </c>
      <c r="P102" s="213">
        <f ca="1">NCB_Detail_by_Geog_Ref!Q100</f>
        <v>0</v>
      </c>
      <c r="Q102" s="59" t="str">
        <f ca="1">NCB_Detail_by_Geog_Ref!R100</f>
        <v>NA</v>
      </c>
      <c r="R102" s="59" t="str">
        <f ca="1">NCB_Detail_by_Geog_Ref!S100</f>
        <v>NA</v>
      </c>
      <c r="S102" s="146" t="str">
        <f ca="1">NCB_Detail_by_Geog_Ref!T100</f>
        <v>NA</v>
      </c>
    </row>
    <row r="103" spans="1:145" ht="15" customHeight="1" x14ac:dyDescent="0.2">
      <c r="A103" s="327"/>
      <c r="B103" s="174" t="s">
        <v>205</v>
      </c>
      <c r="C103" s="170" t="s">
        <v>847</v>
      </c>
      <c r="D103" s="210">
        <f ca="1">NCB_Detail_by_Geog_Ref!B101</f>
        <v>0</v>
      </c>
      <c r="E103" s="166" t="str">
        <f ca="1">NCB_Detail_by_Geog_Ref!C101</f>
        <v>NA</v>
      </c>
      <c r="F103" s="59" t="str">
        <f ca="1">NCB_Detail_by_Geog_Ref!D101</f>
        <v>NA</v>
      </c>
      <c r="G103" s="59" t="str">
        <f ca="1">NCB_Detail_by_Geog_Ref!E101</f>
        <v>NA</v>
      </c>
      <c r="H103" s="213">
        <f ca="1">NCB_Detail_by_Geog_Ref!G101</f>
        <v>0</v>
      </c>
      <c r="I103" s="166" t="str">
        <f ca="1">NCB_Detail_by_Geog_Ref!H101</f>
        <v>NA</v>
      </c>
      <c r="J103" s="59" t="str">
        <f ca="1">NCB_Detail_by_Geog_Ref!I101</f>
        <v>NA</v>
      </c>
      <c r="K103" s="59" t="str">
        <f ca="1">NCB_Detail_by_Geog_Ref!J101</f>
        <v>NA</v>
      </c>
      <c r="L103" s="213">
        <f ca="1">NCB_Detail_by_Geog_Ref!L101</f>
        <v>0</v>
      </c>
      <c r="M103" s="166" t="str">
        <f ca="1">NCB_Detail_by_Geog_Ref!M101</f>
        <v>NA</v>
      </c>
      <c r="N103" s="59" t="str">
        <f ca="1">NCB_Detail_by_Geog_Ref!N101</f>
        <v>NA</v>
      </c>
      <c r="O103" s="59" t="str">
        <f ca="1">NCB_Detail_by_Geog_Ref!O101</f>
        <v>NA</v>
      </c>
      <c r="P103" s="213">
        <f ca="1">NCB_Detail_by_Geog_Ref!Q101</f>
        <v>0</v>
      </c>
      <c r="Q103" s="166" t="str">
        <f ca="1">NCB_Detail_by_Geog_Ref!R101</f>
        <v>NA</v>
      </c>
      <c r="R103" s="59" t="str">
        <f ca="1">NCB_Detail_by_Geog_Ref!S101</f>
        <v>NA</v>
      </c>
      <c r="S103" s="146" t="str">
        <f ca="1">NCB_Detail_by_Geog_Ref!T101</f>
        <v>NA</v>
      </c>
    </row>
    <row r="104" spans="1:145" ht="15" customHeight="1" x14ac:dyDescent="0.2">
      <c r="A104" s="327"/>
      <c r="B104" s="174" t="s">
        <v>319</v>
      </c>
      <c r="C104" s="170" t="s">
        <v>848</v>
      </c>
      <c r="D104" s="210">
        <f ca="1">NCB_Detail_by_Geog_Ref!B102</f>
        <v>0</v>
      </c>
      <c r="E104" s="59" t="str">
        <f ca="1">NCB_Detail_by_Geog_Ref!C102</f>
        <v>NA</v>
      </c>
      <c r="F104" s="59" t="str">
        <f ca="1">NCB_Detail_by_Geog_Ref!D102</f>
        <v>NA</v>
      </c>
      <c r="G104" s="59" t="str">
        <f ca="1">NCB_Detail_by_Geog_Ref!E102</f>
        <v>NA</v>
      </c>
      <c r="H104" s="213">
        <f ca="1">NCB_Detail_by_Geog_Ref!G102</f>
        <v>0</v>
      </c>
      <c r="I104" s="59" t="str">
        <f ca="1">NCB_Detail_by_Geog_Ref!H102</f>
        <v>NA</v>
      </c>
      <c r="J104" s="59" t="str">
        <f ca="1">NCB_Detail_by_Geog_Ref!I102</f>
        <v>NA</v>
      </c>
      <c r="K104" s="59" t="str">
        <f ca="1">NCB_Detail_by_Geog_Ref!J102</f>
        <v>NA</v>
      </c>
      <c r="L104" s="213">
        <f ca="1">NCB_Detail_by_Geog_Ref!L102</f>
        <v>0</v>
      </c>
      <c r="M104" s="59" t="str">
        <f ca="1">NCB_Detail_by_Geog_Ref!M102</f>
        <v>NA</v>
      </c>
      <c r="N104" s="59" t="str">
        <f ca="1">NCB_Detail_by_Geog_Ref!N102</f>
        <v>NA</v>
      </c>
      <c r="O104" s="59" t="str">
        <f ca="1">NCB_Detail_by_Geog_Ref!O102</f>
        <v>NA</v>
      </c>
      <c r="P104" s="213">
        <f ca="1">NCB_Detail_by_Geog_Ref!Q102</f>
        <v>0</v>
      </c>
      <c r="Q104" s="59" t="str">
        <f ca="1">NCB_Detail_by_Geog_Ref!R102</f>
        <v>NA</v>
      </c>
      <c r="R104" s="59" t="str">
        <f ca="1">NCB_Detail_by_Geog_Ref!S102</f>
        <v>NA</v>
      </c>
      <c r="S104" s="146" t="str">
        <f ca="1">NCB_Detail_by_Geog_Ref!T102</f>
        <v>NA</v>
      </c>
    </row>
    <row r="105" spans="1:145" ht="15" customHeight="1" x14ac:dyDescent="0.2">
      <c r="A105" s="327"/>
      <c r="B105" s="174" t="s">
        <v>334</v>
      </c>
      <c r="C105" s="170" t="s">
        <v>849</v>
      </c>
      <c r="D105" s="210">
        <f ca="1">NCB_Detail_by_Geog_Ref!B103</f>
        <v>0</v>
      </c>
      <c r="E105" s="166" t="str">
        <f ca="1">NCB_Detail_by_Geog_Ref!C103</f>
        <v>NA</v>
      </c>
      <c r="F105" s="59" t="str">
        <f ca="1">NCB_Detail_by_Geog_Ref!D103</f>
        <v>NA</v>
      </c>
      <c r="G105" s="59" t="str">
        <f ca="1">NCB_Detail_by_Geog_Ref!E103</f>
        <v>NA</v>
      </c>
      <c r="H105" s="213">
        <f ca="1">NCB_Detail_by_Geog_Ref!G103</f>
        <v>0</v>
      </c>
      <c r="I105" s="166" t="str">
        <f ca="1">NCB_Detail_by_Geog_Ref!H103</f>
        <v>NA</v>
      </c>
      <c r="J105" s="59" t="str">
        <f ca="1">NCB_Detail_by_Geog_Ref!I103</f>
        <v>NA</v>
      </c>
      <c r="K105" s="59" t="str">
        <f ca="1">NCB_Detail_by_Geog_Ref!J103</f>
        <v>NA</v>
      </c>
      <c r="L105" s="213">
        <f ca="1">NCB_Detail_by_Geog_Ref!L103</f>
        <v>0</v>
      </c>
      <c r="M105" s="166" t="str">
        <f ca="1">NCB_Detail_by_Geog_Ref!M103</f>
        <v>NA</v>
      </c>
      <c r="N105" s="59" t="str">
        <f ca="1">NCB_Detail_by_Geog_Ref!N103</f>
        <v>NA</v>
      </c>
      <c r="O105" s="59" t="str">
        <f ca="1">NCB_Detail_by_Geog_Ref!O103</f>
        <v>NA</v>
      </c>
      <c r="P105" s="213">
        <f ca="1">NCB_Detail_by_Geog_Ref!Q103</f>
        <v>0</v>
      </c>
      <c r="Q105" s="166" t="str">
        <f ca="1">NCB_Detail_by_Geog_Ref!R103</f>
        <v>NA</v>
      </c>
      <c r="R105" s="59" t="str">
        <f ca="1">NCB_Detail_by_Geog_Ref!S103</f>
        <v>NA</v>
      </c>
      <c r="S105" s="146" t="str">
        <f ca="1">NCB_Detail_by_Geog_Ref!T103</f>
        <v>NA</v>
      </c>
    </row>
    <row r="106" spans="1:145" ht="15" customHeight="1" x14ac:dyDescent="0.2">
      <c r="A106" s="328"/>
      <c r="B106" s="271" t="s">
        <v>330</v>
      </c>
      <c r="C106" s="170" t="s">
        <v>330</v>
      </c>
      <c r="D106" s="212">
        <f ca="1">NCB_Detail_by_Geog_Ref!B104</f>
        <v>0</v>
      </c>
      <c r="E106" s="62" t="str">
        <f ca="1">NCB_Detail_by_Geog_Ref!C104</f>
        <v>NA</v>
      </c>
      <c r="F106" s="62" t="str">
        <f ca="1">NCB_Detail_by_Geog_Ref!D104</f>
        <v>NA</v>
      </c>
      <c r="G106" s="62" t="str">
        <f ca="1">NCB_Detail_by_Geog_Ref!E104</f>
        <v>NA</v>
      </c>
      <c r="H106" s="215">
        <f ca="1">NCB_Detail_by_Geog_Ref!G104</f>
        <v>0</v>
      </c>
      <c r="I106" s="62" t="str">
        <f ca="1">NCB_Detail_by_Geog_Ref!H104</f>
        <v>NA</v>
      </c>
      <c r="J106" s="62" t="str">
        <f ca="1">NCB_Detail_by_Geog_Ref!I104</f>
        <v>NA</v>
      </c>
      <c r="K106" s="62" t="str">
        <f ca="1">NCB_Detail_by_Geog_Ref!J104</f>
        <v>NA</v>
      </c>
      <c r="L106" s="215">
        <f ca="1">NCB_Detail_by_Geog_Ref!L104</f>
        <v>0</v>
      </c>
      <c r="M106" s="62" t="str">
        <f ca="1">NCB_Detail_by_Geog_Ref!M104</f>
        <v>NA</v>
      </c>
      <c r="N106" s="62" t="str">
        <f ca="1">NCB_Detail_by_Geog_Ref!N104</f>
        <v>NA</v>
      </c>
      <c r="O106" s="62" t="str">
        <f ca="1">NCB_Detail_by_Geog_Ref!O104</f>
        <v>NA</v>
      </c>
      <c r="P106" s="215">
        <f ca="1">NCB_Detail_by_Geog_Ref!Q104</f>
        <v>0</v>
      </c>
      <c r="Q106" s="62" t="str">
        <f ca="1">NCB_Detail_by_Geog_Ref!R104</f>
        <v>NA</v>
      </c>
      <c r="R106" s="62" t="str">
        <f ca="1">NCB_Detail_by_Geog_Ref!S104</f>
        <v>NA</v>
      </c>
      <c r="S106" s="147" t="str">
        <f ca="1">NCB_Detail_by_Geog_Ref!T104</f>
        <v>NA</v>
      </c>
    </row>
    <row r="107" spans="1:145" s="141" customFormat="1" ht="15" customHeight="1" x14ac:dyDescent="0.2">
      <c r="A107" s="343" t="s">
        <v>35</v>
      </c>
      <c r="B107" s="148" t="s">
        <v>35</v>
      </c>
      <c r="C107" s="195" t="s">
        <v>567</v>
      </c>
      <c r="D107" s="211">
        <f ca="1">NCB_Detail_by_Geog_Ref!B105</f>
        <v>0</v>
      </c>
      <c r="E107" s="61" t="str">
        <f ca="1">NCB_Detail_by_Geog_Ref!C105</f>
        <v>NA</v>
      </c>
      <c r="F107" s="61" t="str">
        <f ca="1">NCB_Detail_by_Geog_Ref!D105</f>
        <v>NA</v>
      </c>
      <c r="G107" s="142"/>
      <c r="H107" s="214">
        <f ca="1">NCB_Detail_by_Geog_Ref!G105</f>
        <v>0</v>
      </c>
      <c r="I107" s="61" t="str">
        <f ca="1">NCB_Detail_by_Geog_Ref!H105</f>
        <v>NA</v>
      </c>
      <c r="J107" s="61" t="str">
        <f ca="1">NCB_Detail_by_Geog_Ref!I105</f>
        <v>NA</v>
      </c>
      <c r="K107" s="142"/>
      <c r="L107" s="214">
        <f ca="1">NCB_Detail_by_Geog_Ref!L105</f>
        <v>0</v>
      </c>
      <c r="M107" s="61" t="str">
        <f ca="1">NCB_Detail_by_Geog_Ref!M105</f>
        <v>NA</v>
      </c>
      <c r="N107" s="61" t="str">
        <f ca="1">NCB_Detail_by_Geog_Ref!N105</f>
        <v>NA</v>
      </c>
      <c r="O107" s="142"/>
      <c r="P107" s="214">
        <f ca="1">NCB_Detail_by_Geog_Ref!Q105</f>
        <v>0</v>
      </c>
      <c r="Q107" s="61" t="str">
        <f ca="1">NCB_Detail_by_Geog_Ref!R105</f>
        <v>NA</v>
      </c>
      <c r="R107" s="61" t="str">
        <f ca="1">NCB_Detail_by_Geog_Ref!S105</f>
        <v>NA</v>
      </c>
      <c r="S107" s="142"/>
      <c r="T107" s="99"/>
      <c r="U107" s="98"/>
      <c r="V107" s="99"/>
      <c r="W107" s="175"/>
      <c r="X107" s="175"/>
      <c r="Y107" s="175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</row>
    <row r="108" spans="1:145" s="141" customFormat="1" ht="15" customHeight="1" x14ac:dyDescent="0.2">
      <c r="A108" s="327"/>
      <c r="B108" s="176" t="s">
        <v>418</v>
      </c>
      <c r="C108" s="194" t="s">
        <v>850</v>
      </c>
      <c r="D108" s="225">
        <f ca="1">NCB_Detail_by_Geog_Ref!B106</f>
        <v>0</v>
      </c>
      <c r="E108" s="150" t="str">
        <f ca="1">NCB_Detail_by_Geog_Ref!C106</f>
        <v>NA</v>
      </c>
      <c r="F108" s="150" t="str">
        <f ca="1">NCB_Detail_by_Geog_Ref!D106</f>
        <v>NA</v>
      </c>
      <c r="G108" s="151" t="str">
        <f ca="1">NCB_Detail_by_Geog_Ref!E106</f>
        <v>NA</v>
      </c>
      <c r="H108" s="221">
        <f ca="1">NCB_Detail_by_Geog_Ref!G106</f>
        <v>0</v>
      </c>
      <c r="I108" s="150" t="str">
        <f ca="1">NCB_Detail_by_Geog_Ref!H106</f>
        <v>NA</v>
      </c>
      <c r="J108" s="150" t="str">
        <f ca="1">NCB_Detail_by_Geog_Ref!I106</f>
        <v>NA</v>
      </c>
      <c r="K108" s="151" t="str">
        <f ca="1">NCB_Detail_by_Geog_Ref!J106</f>
        <v>NA</v>
      </c>
      <c r="L108" s="221">
        <f ca="1">NCB_Detail_by_Geog_Ref!L106</f>
        <v>0</v>
      </c>
      <c r="M108" s="150" t="str">
        <f ca="1">NCB_Detail_by_Geog_Ref!M106</f>
        <v>NA</v>
      </c>
      <c r="N108" s="150" t="str">
        <f ca="1">NCB_Detail_by_Geog_Ref!N106</f>
        <v>NA</v>
      </c>
      <c r="O108" s="151" t="str">
        <f ca="1">NCB_Detail_by_Geog_Ref!O106</f>
        <v>NA</v>
      </c>
      <c r="P108" s="221">
        <f ca="1">NCB_Detail_by_Geog_Ref!Q106</f>
        <v>0</v>
      </c>
      <c r="Q108" s="150" t="str">
        <f ca="1">NCB_Detail_by_Geog_Ref!R106</f>
        <v>NA</v>
      </c>
      <c r="R108" s="150" t="str">
        <f ca="1">NCB_Detail_by_Geog_Ref!S106</f>
        <v>NA</v>
      </c>
      <c r="S108" s="151" t="str">
        <f ca="1">NCB_Detail_by_Geog_Ref!T106</f>
        <v>NA</v>
      </c>
      <c r="T108" s="99"/>
      <c r="U108" s="98"/>
      <c r="V108" s="99"/>
      <c r="W108" s="175"/>
      <c r="X108" s="175"/>
      <c r="Y108" s="175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  <c r="BI108" s="124"/>
      <c r="BJ108" s="124"/>
      <c r="BK108" s="124"/>
      <c r="BL108" s="124"/>
      <c r="BM108" s="124"/>
      <c r="BN108" s="124"/>
      <c r="BO108" s="124"/>
      <c r="BP108" s="124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24"/>
      <c r="CD108" s="124"/>
      <c r="CE108" s="124"/>
      <c r="CF108" s="124"/>
      <c r="CG108" s="124"/>
      <c r="CH108" s="124"/>
      <c r="CI108" s="124"/>
      <c r="CJ108" s="124"/>
      <c r="CK108" s="124"/>
      <c r="CL108" s="124"/>
      <c r="CM108" s="124"/>
      <c r="CN108" s="124"/>
      <c r="CO108" s="124"/>
      <c r="CP108" s="124"/>
      <c r="CQ108" s="124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24"/>
      <c r="DG108" s="124"/>
      <c r="DH108" s="124"/>
      <c r="DI108" s="124"/>
      <c r="DJ108" s="124"/>
      <c r="DK108" s="124"/>
      <c r="DL108" s="124"/>
      <c r="DM108" s="124"/>
      <c r="DN108" s="124"/>
      <c r="DO108" s="124"/>
      <c r="DP108" s="124"/>
      <c r="DQ108" s="124"/>
      <c r="DR108" s="124"/>
      <c r="DS108" s="124"/>
      <c r="DT108" s="124"/>
      <c r="DU108" s="124"/>
      <c r="DV108" s="124"/>
      <c r="DW108" s="124"/>
      <c r="DX108" s="124"/>
      <c r="DY108" s="124"/>
      <c r="DZ108" s="124"/>
      <c r="EA108" s="124"/>
      <c r="EB108" s="124"/>
      <c r="EC108" s="124"/>
      <c r="ED108" s="124"/>
      <c r="EE108" s="124"/>
      <c r="EF108" s="124"/>
      <c r="EG108" s="124"/>
      <c r="EH108" s="124"/>
      <c r="EI108" s="124"/>
      <c r="EJ108" s="124"/>
      <c r="EK108" s="124"/>
      <c r="EL108" s="124"/>
      <c r="EM108" s="124"/>
      <c r="EN108" s="124"/>
      <c r="EO108" s="124"/>
    </row>
    <row r="109" spans="1:145" s="141" customFormat="1" ht="15" customHeight="1" x14ac:dyDescent="0.2">
      <c r="A109" s="327"/>
      <c r="B109" s="176" t="s">
        <v>433</v>
      </c>
      <c r="C109" s="194" t="s">
        <v>851</v>
      </c>
      <c r="D109" s="225">
        <f ca="1">NCB_Detail_by_Geog_Ref!B107</f>
        <v>0</v>
      </c>
      <c r="E109" s="150" t="str">
        <f ca="1">NCB_Detail_by_Geog_Ref!C107</f>
        <v>NA</v>
      </c>
      <c r="F109" s="150" t="str">
        <f ca="1">NCB_Detail_by_Geog_Ref!D107</f>
        <v>NA</v>
      </c>
      <c r="G109" s="151" t="str">
        <f ca="1">NCB_Detail_by_Geog_Ref!E107</f>
        <v>NA</v>
      </c>
      <c r="H109" s="221">
        <f ca="1">NCB_Detail_by_Geog_Ref!G107</f>
        <v>0</v>
      </c>
      <c r="I109" s="150" t="str">
        <f ca="1">NCB_Detail_by_Geog_Ref!H107</f>
        <v>NA</v>
      </c>
      <c r="J109" s="150" t="str">
        <f ca="1">NCB_Detail_by_Geog_Ref!I107</f>
        <v>NA</v>
      </c>
      <c r="K109" s="151" t="str">
        <f ca="1">NCB_Detail_by_Geog_Ref!J107</f>
        <v>NA</v>
      </c>
      <c r="L109" s="221">
        <f ca="1">NCB_Detail_by_Geog_Ref!L107</f>
        <v>0</v>
      </c>
      <c r="M109" s="150" t="str">
        <f ca="1">NCB_Detail_by_Geog_Ref!M107</f>
        <v>NA</v>
      </c>
      <c r="N109" s="150" t="str">
        <f ca="1">NCB_Detail_by_Geog_Ref!N107</f>
        <v>NA</v>
      </c>
      <c r="O109" s="151" t="str">
        <f ca="1">NCB_Detail_by_Geog_Ref!O107</f>
        <v>NA</v>
      </c>
      <c r="P109" s="221">
        <f ca="1">NCB_Detail_by_Geog_Ref!Q107</f>
        <v>0</v>
      </c>
      <c r="Q109" s="150" t="str">
        <f ca="1">NCB_Detail_by_Geog_Ref!R107</f>
        <v>NA</v>
      </c>
      <c r="R109" s="150" t="str">
        <f ca="1">NCB_Detail_by_Geog_Ref!S107</f>
        <v>NA</v>
      </c>
      <c r="S109" s="151" t="str">
        <f ca="1">NCB_Detail_by_Geog_Ref!T107</f>
        <v>NA</v>
      </c>
      <c r="T109" s="177"/>
      <c r="U109" s="98"/>
      <c r="V109" s="99"/>
      <c r="W109" s="175"/>
      <c r="X109" s="175"/>
      <c r="Y109" s="175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  <c r="BI109" s="124"/>
      <c r="BJ109" s="124"/>
      <c r="BK109" s="124"/>
      <c r="BL109" s="124"/>
      <c r="BM109" s="124"/>
      <c r="BN109" s="124"/>
      <c r="BO109" s="124"/>
      <c r="BP109" s="124"/>
      <c r="BQ109" s="124"/>
      <c r="BR109" s="124"/>
      <c r="BS109" s="124"/>
      <c r="BT109" s="124"/>
      <c r="BU109" s="124"/>
      <c r="BV109" s="124"/>
      <c r="BW109" s="124"/>
      <c r="BX109" s="124"/>
      <c r="BY109" s="124"/>
      <c r="BZ109" s="124"/>
      <c r="CA109" s="124"/>
      <c r="CB109" s="124"/>
      <c r="CC109" s="124"/>
      <c r="CD109" s="124"/>
      <c r="CE109" s="124"/>
      <c r="CF109" s="124"/>
      <c r="CG109" s="124"/>
      <c r="CH109" s="124"/>
      <c r="CI109" s="124"/>
      <c r="CJ109" s="124"/>
      <c r="CK109" s="124"/>
      <c r="CL109" s="124"/>
      <c r="CM109" s="124"/>
      <c r="CN109" s="124"/>
      <c r="CO109" s="124"/>
      <c r="CP109" s="124"/>
      <c r="CQ109" s="124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24"/>
      <c r="DD109" s="124"/>
      <c r="DE109" s="124"/>
      <c r="DF109" s="124"/>
      <c r="DG109" s="124"/>
      <c r="DH109" s="124"/>
      <c r="DI109" s="124"/>
      <c r="DJ109" s="124"/>
      <c r="DK109" s="124"/>
      <c r="DL109" s="124"/>
      <c r="DM109" s="124"/>
      <c r="DN109" s="124"/>
      <c r="DO109" s="124"/>
      <c r="DP109" s="124"/>
      <c r="DQ109" s="124"/>
      <c r="DR109" s="124"/>
      <c r="DS109" s="124"/>
      <c r="DT109" s="124"/>
      <c r="DU109" s="124"/>
      <c r="DV109" s="124"/>
      <c r="DW109" s="124"/>
      <c r="DX109" s="124"/>
      <c r="DY109" s="124"/>
      <c r="DZ109" s="124"/>
      <c r="EA109" s="124"/>
      <c r="EB109" s="124"/>
      <c r="EC109" s="124"/>
      <c r="ED109" s="124"/>
      <c r="EE109" s="124"/>
      <c r="EF109" s="124"/>
      <c r="EG109" s="124"/>
      <c r="EH109" s="124"/>
      <c r="EI109" s="124"/>
      <c r="EJ109" s="124"/>
      <c r="EK109" s="124"/>
      <c r="EL109" s="124"/>
      <c r="EM109" s="124"/>
      <c r="EN109" s="124"/>
      <c r="EO109" s="124"/>
    </row>
    <row r="110" spans="1:145" s="145" customFormat="1" ht="15" customHeight="1" x14ac:dyDescent="0.2">
      <c r="A110" s="327"/>
      <c r="B110" s="156" t="s">
        <v>196</v>
      </c>
      <c r="C110" s="196" t="s">
        <v>568</v>
      </c>
      <c r="D110" s="223">
        <f ca="1">NCB_Detail_by_Geog_Ref!B108</f>
        <v>0</v>
      </c>
      <c r="E110" s="143" t="str">
        <f ca="1">NCB_Detail_by_Geog_Ref!C108</f>
        <v>NA</v>
      </c>
      <c r="F110" s="143" t="str">
        <f ca="1">NCB_Detail_by_Geog_Ref!D108</f>
        <v>NA</v>
      </c>
      <c r="G110" s="144" t="str">
        <f ca="1">NCB_Detail_by_Geog_Ref!E108</f>
        <v>NA</v>
      </c>
      <c r="H110" s="220">
        <f ca="1">NCB_Detail_by_Geog_Ref!G108</f>
        <v>0</v>
      </c>
      <c r="I110" s="143" t="str">
        <f ca="1">NCB_Detail_by_Geog_Ref!H108</f>
        <v>NA</v>
      </c>
      <c r="J110" s="143" t="str">
        <f ca="1">NCB_Detail_by_Geog_Ref!I108</f>
        <v>NA</v>
      </c>
      <c r="K110" s="144" t="str">
        <f ca="1">NCB_Detail_by_Geog_Ref!J108</f>
        <v>NA</v>
      </c>
      <c r="L110" s="220">
        <f ca="1">NCB_Detail_by_Geog_Ref!L108</f>
        <v>0</v>
      </c>
      <c r="M110" s="143" t="str">
        <f ca="1">NCB_Detail_by_Geog_Ref!M108</f>
        <v>NA</v>
      </c>
      <c r="N110" s="143" t="str">
        <f ca="1">NCB_Detail_by_Geog_Ref!N108</f>
        <v>NA</v>
      </c>
      <c r="O110" s="144" t="str">
        <f ca="1">NCB_Detail_by_Geog_Ref!O108</f>
        <v>NA</v>
      </c>
      <c r="P110" s="220">
        <f ca="1">NCB_Detail_by_Geog_Ref!Q108</f>
        <v>0</v>
      </c>
      <c r="Q110" s="143" t="str">
        <f ca="1">NCB_Detail_by_Geog_Ref!R108</f>
        <v>NA</v>
      </c>
      <c r="R110" s="143" t="str">
        <f ca="1">NCB_Detail_by_Geog_Ref!S108</f>
        <v>NA</v>
      </c>
      <c r="S110" s="144" t="str">
        <f ca="1">NCB_Detail_by_Geog_Ref!T108</f>
        <v>NA</v>
      </c>
      <c r="T110" s="177"/>
      <c r="U110" s="98"/>
      <c r="V110" s="99"/>
      <c r="W110" s="175"/>
      <c r="X110" s="175"/>
      <c r="Y110" s="175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  <c r="BI110" s="124"/>
      <c r="BJ110" s="124"/>
      <c r="BK110" s="124"/>
      <c r="BL110" s="124"/>
      <c r="BM110" s="124"/>
      <c r="BN110" s="124"/>
      <c r="BO110" s="124"/>
      <c r="BP110" s="124"/>
      <c r="BQ110" s="124"/>
      <c r="BR110" s="124"/>
      <c r="BS110" s="124"/>
      <c r="BT110" s="124"/>
      <c r="BU110" s="124"/>
      <c r="BV110" s="124"/>
      <c r="BW110" s="124"/>
      <c r="BX110" s="124"/>
      <c r="BY110" s="124"/>
      <c r="BZ110" s="124"/>
      <c r="CA110" s="124"/>
      <c r="CB110" s="124"/>
      <c r="CC110" s="124"/>
      <c r="CD110" s="124"/>
      <c r="CE110" s="124"/>
      <c r="CF110" s="124"/>
      <c r="CG110" s="124"/>
      <c r="CH110" s="124"/>
      <c r="CI110" s="124"/>
      <c r="CJ110" s="124"/>
      <c r="CK110" s="124"/>
      <c r="CL110" s="124"/>
      <c r="CM110" s="124"/>
      <c r="CN110" s="124"/>
      <c r="CO110" s="124"/>
      <c r="CP110" s="124"/>
      <c r="CQ110" s="124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124"/>
      <c r="DG110" s="124"/>
      <c r="DH110" s="124"/>
      <c r="DI110" s="124"/>
      <c r="DJ110" s="124"/>
      <c r="DK110" s="124"/>
      <c r="DL110" s="124"/>
      <c r="DM110" s="124"/>
      <c r="DN110" s="124"/>
      <c r="DO110" s="124"/>
      <c r="DP110" s="124"/>
      <c r="DQ110" s="124"/>
      <c r="DR110" s="124"/>
      <c r="DS110" s="124"/>
      <c r="DT110" s="124"/>
      <c r="DU110" s="124"/>
      <c r="DV110" s="124"/>
      <c r="DW110" s="124"/>
      <c r="DX110" s="124"/>
      <c r="DY110" s="124"/>
      <c r="DZ110" s="124"/>
      <c r="EA110" s="124"/>
      <c r="EB110" s="124"/>
      <c r="EC110" s="124"/>
      <c r="ED110" s="124"/>
      <c r="EE110" s="124"/>
      <c r="EF110" s="124"/>
      <c r="EG110" s="124"/>
      <c r="EH110" s="124"/>
      <c r="EI110" s="124"/>
      <c r="EJ110" s="124"/>
      <c r="EK110" s="124"/>
      <c r="EL110" s="124"/>
      <c r="EM110" s="124"/>
      <c r="EN110" s="124"/>
      <c r="EO110" s="124"/>
    </row>
    <row r="111" spans="1:145" s="145" customFormat="1" ht="15" customHeight="1" x14ac:dyDescent="0.2">
      <c r="A111" s="327"/>
      <c r="B111" s="159" t="s">
        <v>234</v>
      </c>
      <c r="C111" s="194" t="s">
        <v>852</v>
      </c>
      <c r="D111" s="223">
        <f ca="1">NCB_Detail_by_Geog_Ref!B109</f>
        <v>0</v>
      </c>
      <c r="E111" s="143" t="str">
        <f ca="1">NCB_Detail_by_Geog_Ref!C109</f>
        <v>NA</v>
      </c>
      <c r="F111" s="143" t="str">
        <f ca="1">NCB_Detail_by_Geog_Ref!D109</f>
        <v>NA</v>
      </c>
      <c r="G111" s="144" t="str">
        <f ca="1">NCB_Detail_by_Geog_Ref!E109</f>
        <v>NA</v>
      </c>
      <c r="H111" s="220">
        <f ca="1">NCB_Detail_by_Geog_Ref!G109</f>
        <v>0</v>
      </c>
      <c r="I111" s="143" t="str">
        <f ca="1">NCB_Detail_by_Geog_Ref!H109</f>
        <v>NA</v>
      </c>
      <c r="J111" s="143" t="str">
        <f ca="1">NCB_Detail_by_Geog_Ref!I109</f>
        <v>NA</v>
      </c>
      <c r="K111" s="144" t="str">
        <f ca="1">NCB_Detail_by_Geog_Ref!J109</f>
        <v>NA</v>
      </c>
      <c r="L111" s="220">
        <f ca="1">NCB_Detail_by_Geog_Ref!L109</f>
        <v>0</v>
      </c>
      <c r="M111" s="143" t="str">
        <f ca="1">NCB_Detail_by_Geog_Ref!M109</f>
        <v>NA</v>
      </c>
      <c r="N111" s="143" t="str">
        <f ca="1">NCB_Detail_by_Geog_Ref!N109</f>
        <v>NA</v>
      </c>
      <c r="O111" s="144" t="str">
        <f ca="1">NCB_Detail_by_Geog_Ref!O109</f>
        <v>NA</v>
      </c>
      <c r="P111" s="220">
        <f ca="1">NCB_Detail_by_Geog_Ref!Q109</f>
        <v>0</v>
      </c>
      <c r="Q111" s="143" t="str">
        <f ca="1">NCB_Detail_by_Geog_Ref!R109</f>
        <v>NA</v>
      </c>
      <c r="R111" s="143" t="str">
        <f ca="1">NCB_Detail_by_Geog_Ref!S109</f>
        <v>NA</v>
      </c>
      <c r="S111" s="144" t="str">
        <f ca="1">NCB_Detail_by_Geog_Ref!T109</f>
        <v>NA</v>
      </c>
      <c r="T111" s="177"/>
      <c r="U111" s="98"/>
      <c r="V111" s="99"/>
      <c r="W111" s="175"/>
      <c r="X111" s="175"/>
      <c r="Y111" s="175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  <c r="BI111" s="124"/>
      <c r="BJ111" s="124"/>
      <c r="BK111" s="124"/>
      <c r="BL111" s="124"/>
      <c r="BM111" s="124"/>
      <c r="BN111" s="124"/>
      <c r="BO111" s="124"/>
      <c r="BP111" s="124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24"/>
      <c r="CD111" s="124"/>
      <c r="CE111" s="124"/>
      <c r="CF111" s="124"/>
      <c r="CG111" s="124"/>
      <c r="CH111" s="124"/>
      <c r="CI111" s="124"/>
      <c r="CJ111" s="124"/>
      <c r="CK111" s="124"/>
      <c r="CL111" s="124"/>
      <c r="CM111" s="124"/>
      <c r="CN111" s="124"/>
      <c r="CO111" s="124"/>
      <c r="CP111" s="124"/>
      <c r="CQ111" s="124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24"/>
      <c r="DG111" s="124"/>
      <c r="DH111" s="124"/>
      <c r="DI111" s="124"/>
      <c r="DJ111" s="124"/>
      <c r="DK111" s="124"/>
      <c r="DL111" s="124"/>
      <c r="DM111" s="124"/>
      <c r="DN111" s="124"/>
      <c r="DO111" s="124"/>
      <c r="DP111" s="124"/>
      <c r="DQ111" s="124"/>
      <c r="DR111" s="124"/>
      <c r="DS111" s="124"/>
      <c r="DT111" s="124"/>
      <c r="DU111" s="124"/>
      <c r="DV111" s="124"/>
      <c r="DW111" s="124"/>
      <c r="DX111" s="124"/>
      <c r="DY111" s="124"/>
      <c r="DZ111" s="124"/>
      <c r="EA111" s="124"/>
      <c r="EB111" s="124"/>
      <c r="EC111" s="124"/>
      <c r="ED111" s="124"/>
      <c r="EE111" s="124"/>
      <c r="EF111" s="124"/>
      <c r="EG111" s="124"/>
      <c r="EH111" s="124"/>
      <c r="EI111" s="124"/>
      <c r="EJ111" s="124"/>
      <c r="EK111" s="124"/>
      <c r="EL111" s="124"/>
      <c r="EM111" s="124"/>
      <c r="EN111" s="124"/>
      <c r="EO111" s="124"/>
    </row>
    <row r="112" spans="1:145" s="145" customFormat="1" ht="15" customHeight="1" x14ac:dyDescent="0.2">
      <c r="A112" s="327"/>
      <c r="B112" s="178" t="s">
        <v>235</v>
      </c>
      <c r="C112" s="199" t="s">
        <v>853</v>
      </c>
      <c r="D112" s="223">
        <f ca="1">NCB_Detail_by_Geog_Ref!B110</f>
        <v>0</v>
      </c>
      <c r="E112" s="143" t="str">
        <f ca="1">NCB_Detail_by_Geog_Ref!C110</f>
        <v>NA</v>
      </c>
      <c r="F112" s="143" t="str">
        <f ca="1">NCB_Detail_by_Geog_Ref!D110</f>
        <v>NA</v>
      </c>
      <c r="G112" s="144" t="str">
        <f ca="1">NCB_Detail_by_Geog_Ref!E110</f>
        <v>NA</v>
      </c>
      <c r="H112" s="220">
        <f ca="1">NCB_Detail_by_Geog_Ref!G110</f>
        <v>0</v>
      </c>
      <c r="I112" s="143" t="str">
        <f ca="1">NCB_Detail_by_Geog_Ref!H110</f>
        <v>NA</v>
      </c>
      <c r="J112" s="143" t="str">
        <f ca="1">NCB_Detail_by_Geog_Ref!I110</f>
        <v>NA</v>
      </c>
      <c r="K112" s="144" t="str">
        <f ca="1">NCB_Detail_by_Geog_Ref!J110</f>
        <v>NA</v>
      </c>
      <c r="L112" s="220">
        <f ca="1">NCB_Detail_by_Geog_Ref!L110</f>
        <v>0</v>
      </c>
      <c r="M112" s="143" t="str">
        <f ca="1">NCB_Detail_by_Geog_Ref!M110</f>
        <v>NA</v>
      </c>
      <c r="N112" s="143" t="str">
        <f ca="1">NCB_Detail_by_Geog_Ref!N110</f>
        <v>NA</v>
      </c>
      <c r="O112" s="144" t="str">
        <f ca="1">NCB_Detail_by_Geog_Ref!O110</f>
        <v>NA</v>
      </c>
      <c r="P112" s="220">
        <f ca="1">NCB_Detail_by_Geog_Ref!Q110</f>
        <v>0</v>
      </c>
      <c r="Q112" s="143" t="str">
        <f ca="1">NCB_Detail_by_Geog_Ref!R110</f>
        <v>NA</v>
      </c>
      <c r="R112" s="143" t="str">
        <f ca="1">NCB_Detail_by_Geog_Ref!S110</f>
        <v>NA</v>
      </c>
      <c r="S112" s="144" t="str">
        <f ca="1">NCB_Detail_by_Geog_Ref!T110</f>
        <v>NA</v>
      </c>
      <c r="T112" s="177"/>
      <c r="U112" s="98"/>
      <c r="V112" s="99"/>
      <c r="W112" s="175"/>
      <c r="X112" s="175"/>
      <c r="Y112" s="175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  <c r="BI112" s="124"/>
      <c r="BJ112" s="124"/>
      <c r="BK112" s="124"/>
      <c r="BL112" s="124"/>
      <c r="BM112" s="124"/>
      <c r="BN112" s="124"/>
      <c r="BO112" s="124"/>
      <c r="BP112" s="124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24"/>
      <c r="CD112" s="124"/>
      <c r="CE112" s="124"/>
      <c r="CF112" s="124"/>
      <c r="CG112" s="124"/>
      <c r="CH112" s="124"/>
      <c r="CI112" s="124"/>
      <c r="CJ112" s="124"/>
      <c r="CK112" s="124"/>
      <c r="CL112" s="124"/>
      <c r="CM112" s="124"/>
      <c r="CN112" s="124"/>
      <c r="CO112" s="124"/>
      <c r="CP112" s="124"/>
      <c r="CQ112" s="124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24"/>
      <c r="DG112" s="124"/>
      <c r="DH112" s="124"/>
      <c r="DI112" s="124"/>
      <c r="DJ112" s="124"/>
      <c r="DK112" s="124"/>
      <c r="DL112" s="124"/>
      <c r="DM112" s="124"/>
      <c r="DN112" s="124"/>
      <c r="DO112" s="124"/>
      <c r="DP112" s="124"/>
      <c r="DQ112" s="124"/>
      <c r="DR112" s="124"/>
      <c r="DS112" s="124"/>
      <c r="DT112" s="124"/>
      <c r="DU112" s="124"/>
      <c r="DV112" s="124"/>
      <c r="DW112" s="124"/>
      <c r="DX112" s="124"/>
      <c r="DY112" s="124"/>
      <c r="DZ112" s="124"/>
      <c r="EA112" s="124"/>
      <c r="EB112" s="124"/>
      <c r="EC112" s="124"/>
      <c r="ED112" s="124"/>
      <c r="EE112" s="124"/>
      <c r="EF112" s="124"/>
      <c r="EG112" s="124"/>
      <c r="EH112" s="124"/>
      <c r="EI112" s="124"/>
      <c r="EJ112" s="124"/>
      <c r="EK112" s="124"/>
      <c r="EL112" s="124"/>
      <c r="EM112" s="124"/>
      <c r="EN112" s="124"/>
      <c r="EO112" s="124"/>
    </row>
    <row r="113" spans="1:145" s="145" customFormat="1" ht="15" customHeight="1" x14ac:dyDescent="0.2">
      <c r="A113" s="327"/>
      <c r="B113" s="179" t="s">
        <v>434</v>
      </c>
      <c r="C113" s="293" t="s">
        <v>854</v>
      </c>
      <c r="D113" s="223">
        <f ca="1">NCB_Detail_by_Geog_Ref!B111</f>
        <v>0</v>
      </c>
      <c r="E113" s="143" t="str">
        <f ca="1">NCB_Detail_by_Geog_Ref!C111</f>
        <v>NA</v>
      </c>
      <c r="F113" s="143" t="str">
        <f ca="1">NCB_Detail_by_Geog_Ref!D111</f>
        <v>NA</v>
      </c>
      <c r="G113" s="144" t="str">
        <f ca="1">NCB_Detail_by_Geog_Ref!E111</f>
        <v>NA</v>
      </c>
      <c r="H113" s="220">
        <f ca="1">NCB_Detail_by_Geog_Ref!G111</f>
        <v>0</v>
      </c>
      <c r="I113" s="143" t="str">
        <f ca="1">NCB_Detail_by_Geog_Ref!H111</f>
        <v>NA</v>
      </c>
      <c r="J113" s="143" t="str">
        <f ca="1">NCB_Detail_by_Geog_Ref!I111</f>
        <v>NA</v>
      </c>
      <c r="K113" s="144" t="str">
        <f ca="1">NCB_Detail_by_Geog_Ref!J111</f>
        <v>NA</v>
      </c>
      <c r="L113" s="220">
        <f ca="1">NCB_Detail_by_Geog_Ref!L111</f>
        <v>0</v>
      </c>
      <c r="M113" s="143" t="str">
        <f ca="1">NCB_Detail_by_Geog_Ref!M111</f>
        <v>NA</v>
      </c>
      <c r="N113" s="143" t="str">
        <f ca="1">NCB_Detail_by_Geog_Ref!N111</f>
        <v>NA</v>
      </c>
      <c r="O113" s="144" t="str">
        <f ca="1">NCB_Detail_by_Geog_Ref!O111</f>
        <v>NA</v>
      </c>
      <c r="P113" s="220">
        <f ca="1">NCB_Detail_by_Geog_Ref!Q111</f>
        <v>0</v>
      </c>
      <c r="Q113" s="143" t="str">
        <f ca="1">NCB_Detail_by_Geog_Ref!R111</f>
        <v>NA</v>
      </c>
      <c r="R113" s="143" t="str">
        <f ca="1">NCB_Detail_by_Geog_Ref!S111</f>
        <v>NA</v>
      </c>
      <c r="S113" s="144" t="str">
        <f ca="1">NCB_Detail_by_Geog_Ref!T111</f>
        <v>NA</v>
      </c>
      <c r="T113" s="177"/>
      <c r="U113" s="98"/>
      <c r="V113" s="99"/>
      <c r="W113" s="175"/>
      <c r="X113" s="175"/>
      <c r="Y113" s="175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  <c r="BI113" s="124"/>
      <c r="BJ113" s="124"/>
      <c r="BK113" s="124"/>
      <c r="BL113" s="124"/>
      <c r="BM113" s="124"/>
      <c r="BN113" s="124"/>
      <c r="BO113" s="124"/>
      <c r="BP113" s="124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24"/>
      <c r="CD113" s="124"/>
      <c r="CE113" s="124"/>
      <c r="CF113" s="124"/>
      <c r="CG113" s="124"/>
      <c r="CH113" s="124"/>
      <c r="CI113" s="124"/>
      <c r="CJ113" s="124"/>
      <c r="CK113" s="124"/>
      <c r="CL113" s="124"/>
      <c r="CM113" s="124"/>
      <c r="CN113" s="124"/>
      <c r="CO113" s="124"/>
      <c r="CP113" s="124"/>
      <c r="CQ113" s="124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24"/>
      <c r="DG113" s="124"/>
      <c r="DH113" s="124"/>
      <c r="DI113" s="124"/>
      <c r="DJ113" s="124"/>
      <c r="DK113" s="124"/>
      <c r="DL113" s="124"/>
      <c r="DM113" s="124"/>
      <c r="DN113" s="124"/>
      <c r="DO113" s="124"/>
      <c r="DP113" s="124"/>
      <c r="DQ113" s="124"/>
      <c r="DR113" s="124"/>
      <c r="DS113" s="124"/>
      <c r="DT113" s="124"/>
      <c r="DU113" s="124"/>
      <c r="DV113" s="124"/>
      <c r="DW113" s="124"/>
      <c r="DX113" s="124"/>
      <c r="DY113" s="124"/>
      <c r="DZ113" s="124"/>
      <c r="EA113" s="124"/>
      <c r="EB113" s="124"/>
      <c r="EC113" s="124"/>
      <c r="ED113" s="124"/>
      <c r="EE113" s="124"/>
      <c r="EF113" s="124"/>
      <c r="EG113" s="124"/>
      <c r="EH113" s="124"/>
      <c r="EI113" s="124"/>
      <c r="EJ113" s="124"/>
      <c r="EK113" s="124"/>
      <c r="EL113" s="124"/>
      <c r="EM113" s="124"/>
      <c r="EN113" s="124"/>
      <c r="EO113" s="124"/>
    </row>
    <row r="114" spans="1:145" s="145" customFormat="1" ht="15" customHeight="1" x14ac:dyDescent="0.2">
      <c r="A114" s="327"/>
      <c r="B114" s="179" t="s">
        <v>435</v>
      </c>
      <c r="C114" s="293" t="s">
        <v>855</v>
      </c>
      <c r="D114" s="223">
        <f ca="1">NCB_Detail_by_Geog_Ref!B112</f>
        <v>0</v>
      </c>
      <c r="E114" s="143" t="str">
        <f ca="1">NCB_Detail_by_Geog_Ref!C112</f>
        <v>NA</v>
      </c>
      <c r="F114" s="143" t="str">
        <f ca="1">NCB_Detail_by_Geog_Ref!D112</f>
        <v>NA</v>
      </c>
      <c r="G114" s="144" t="str">
        <f ca="1">NCB_Detail_by_Geog_Ref!E112</f>
        <v>NA</v>
      </c>
      <c r="H114" s="220">
        <f ca="1">NCB_Detail_by_Geog_Ref!G112</f>
        <v>0</v>
      </c>
      <c r="I114" s="143" t="str">
        <f ca="1">NCB_Detail_by_Geog_Ref!H112</f>
        <v>NA</v>
      </c>
      <c r="J114" s="143" t="str">
        <f ca="1">NCB_Detail_by_Geog_Ref!I112</f>
        <v>NA</v>
      </c>
      <c r="K114" s="144" t="str">
        <f ca="1">NCB_Detail_by_Geog_Ref!J112</f>
        <v>NA</v>
      </c>
      <c r="L114" s="220">
        <f ca="1">NCB_Detail_by_Geog_Ref!L112</f>
        <v>0</v>
      </c>
      <c r="M114" s="143" t="str">
        <f ca="1">NCB_Detail_by_Geog_Ref!M112</f>
        <v>NA</v>
      </c>
      <c r="N114" s="143" t="str">
        <f ca="1">NCB_Detail_by_Geog_Ref!N112</f>
        <v>NA</v>
      </c>
      <c r="O114" s="144" t="str">
        <f ca="1">NCB_Detail_by_Geog_Ref!O112</f>
        <v>NA</v>
      </c>
      <c r="P114" s="220">
        <f ca="1">NCB_Detail_by_Geog_Ref!Q112</f>
        <v>0</v>
      </c>
      <c r="Q114" s="143" t="str">
        <f ca="1">NCB_Detail_by_Geog_Ref!R112</f>
        <v>NA</v>
      </c>
      <c r="R114" s="143" t="str">
        <f ca="1">NCB_Detail_by_Geog_Ref!S112</f>
        <v>NA</v>
      </c>
      <c r="S114" s="144" t="str">
        <f ca="1">NCB_Detail_by_Geog_Ref!T112</f>
        <v>NA</v>
      </c>
      <c r="T114" s="177"/>
      <c r="U114" s="98"/>
      <c r="V114" s="99"/>
      <c r="W114" s="175"/>
      <c r="X114" s="175"/>
      <c r="Y114" s="175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24"/>
      <c r="CL114" s="124"/>
      <c r="CM114" s="124"/>
      <c r="CN114" s="124"/>
      <c r="CO114" s="124"/>
      <c r="CP114" s="124"/>
      <c r="CQ114" s="124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24"/>
      <c r="DG114" s="124"/>
      <c r="DH114" s="124"/>
      <c r="DI114" s="124"/>
      <c r="DJ114" s="124"/>
      <c r="DK114" s="124"/>
      <c r="DL114" s="124"/>
      <c r="DM114" s="124"/>
      <c r="DN114" s="124"/>
      <c r="DO114" s="124"/>
      <c r="DP114" s="124"/>
      <c r="DQ114" s="124"/>
      <c r="DR114" s="124"/>
      <c r="DS114" s="124"/>
      <c r="DT114" s="124"/>
      <c r="DU114" s="124"/>
      <c r="DV114" s="124"/>
      <c r="DW114" s="124"/>
      <c r="DX114" s="124"/>
      <c r="DY114" s="124"/>
      <c r="DZ114" s="124"/>
      <c r="EA114" s="124"/>
      <c r="EB114" s="124"/>
      <c r="EC114" s="124"/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24"/>
      <c r="EN114" s="124"/>
      <c r="EO114" s="124"/>
    </row>
    <row r="115" spans="1:145" s="145" customFormat="1" ht="15" customHeight="1" x14ac:dyDescent="0.2">
      <c r="A115" s="327"/>
      <c r="B115" s="179" t="s">
        <v>236</v>
      </c>
      <c r="C115" s="293" t="s">
        <v>856</v>
      </c>
      <c r="D115" s="223">
        <f ca="1">NCB_Detail_by_Geog_Ref!B113</f>
        <v>0</v>
      </c>
      <c r="E115" s="143" t="str">
        <f ca="1">NCB_Detail_by_Geog_Ref!C113</f>
        <v>NA</v>
      </c>
      <c r="F115" s="143" t="str">
        <f ca="1">NCB_Detail_by_Geog_Ref!D113</f>
        <v>NA</v>
      </c>
      <c r="G115" s="144" t="str">
        <f ca="1">NCB_Detail_by_Geog_Ref!E113</f>
        <v>NA</v>
      </c>
      <c r="H115" s="220">
        <f ca="1">NCB_Detail_by_Geog_Ref!G113</f>
        <v>0</v>
      </c>
      <c r="I115" s="143" t="str">
        <f ca="1">NCB_Detail_by_Geog_Ref!H113</f>
        <v>NA</v>
      </c>
      <c r="J115" s="143" t="str">
        <f ca="1">NCB_Detail_by_Geog_Ref!I113</f>
        <v>NA</v>
      </c>
      <c r="K115" s="144" t="str">
        <f ca="1">NCB_Detail_by_Geog_Ref!J113</f>
        <v>NA</v>
      </c>
      <c r="L115" s="220">
        <f ca="1">NCB_Detail_by_Geog_Ref!L113</f>
        <v>0</v>
      </c>
      <c r="M115" s="143" t="str">
        <f ca="1">NCB_Detail_by_Geog_Ref!M113</f>
        <v>NA</v>
      </c>
      <c r="N115" s="143" t="str">
        <f ca="1">NCB_Detail_by_Geog_Ref!N113</f>
        <v>NA</v>
      </c>
      <c r="O115" s="144" t="str">
        <f ca="1">NCB_Detail_by_Geog_Ref!O113</f>
        <v>NA</v>
      </c>
      <c r="P115" s="220">
        <f ca="1">NCB_Detail_by_Geog_Ref!Q113</f>
        <v>0</v>
      </c>
      <c r="Q115" s="143" t="str">
        <f ca="1">NCB_Detail_by_Geog_Ref!R113</f>
        <v>NA</v>
      </c>
      <c r="R115" s="143" t="str">
        <f ca="1">NCB_Detail_by_Geog_Ref!S113</f>
        <v>NA</v>
      </c>
      <c r="S115" s="144" t="str">
        <f ca="1">NCB_Detail_by_Geog_Ref!T113</f>
        <v>NA</v>
      </c>
      <c r="T115" s="177"/>
      <c r="U115" s="98"/>
      <c r="V115" s="99"/>
      <c r="W115" s="175"/>
      <c r="X115" s="175"/>
      <c r="Y115" s="175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  <c r="BI115" s="124"/>
      <c r="BJ115" s="124"/>
      <c r="BK115" s="124"/>
      <c r="BL115" s="124"/>
      <c r="BM115" s="124"/>
      <c r="BN115" s="124"/>
      <c r="BO115" s="124"/>
      <c r="BP115" s="124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24"/>
      <c r="CD115" s="124"/>
      <c r="CE115" s="124"/>
      <c r="CF115" s="124"/>
      <c r="CG115" s="124"/>
      <c r="CH115" s="124"/>
      <c r="CI115" s="124"/>
      <c r="CJ115" s="124"/>
      <c r="CK115" s="124"/>
      <c r="CL115" s="124"/>
      <c r="CM115" s="124"/>
      <c r="CN115" s="124"/>
      <c r="CO115" s="124"/>
      <c r="CP115" s="124"/>
      <c r="CQ115" s="124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24"/>
      <c r="DG115" s="124"/>
      <c r="DH115" s="124"/>
      <c r="DI115" s="124"/>
      <c r="DJ115" s="124"/>
      <c r="DK115" s="124"/>
      <c r="DL115" s="124"/>
      <c r="DM115" s="124"/>
      <c r="DN115" s="124"/>
      <c r="DO115" s="124"/>
      <c r="DP115" s="124"/>
      <c r="DQ115" s="124"/>
      <c r="DR115" s="124"/>
      <c r="DS115" s="124"/>
      <c r="DT115" s="124"/>
      <c r="DU115" s="124"/>
      <c r="DV115" s="124"/>
      <c r="DW115" s="124"/>
      <c r="DX115" s="124"/>
      <c r="DY115" s="124"/>
      <c r="DZ115" s="124"/>
      <c r="EA115" s="124"/>
      <c r="EB115" s="124"/>
      <c r="EC115" s="124"/>
      <c r="ED115" s="124"/>
      <c r="EE115" s="124"/>
      <c r="EF115" s="124"/>
      <c r="EG115" s="124"/>
      <c r="EH115" s="124"/>
      <c r="EI115" s="124"/>
      <c r="EJ115" s="124"/>
      <c r="EK115" s="124"/>
      <c r="EL115" s="124"/>
      <c r="EM115" s="124"/>
      <c r="EN115" s="124"/>
      <c r="EO115" s="124"/>
    </row>
    <row r="116" spans="1:145" s="145" customFormat="1" ht="15" customHeight="1" x14ac:dyDescent="0.2">
      <c r="A116" s="327"/>
      <c r="B116" s="179" t="s">
        <v>237</v>
      </c>
      <c r="C116" s="293" t="s">
        <v>857</v>
      </c>
      <c r="D116" s="223">
        <f ca="1">NCB_Detail_by_Geog_Ref!B114</f>
        <v>0</v>
      </c>
      <c r="E116" s="143" t="str">
        <f ca="1">NCB_Detail_by_Geog_Ref!C114</f>
        <v>NA</v>
      </c>
      <c r="F116" s="143" t="str">
        <f ca="1">NCB_Detail_by_Geog_Ref!D114</f>
        <v>NA</v>
      </c>
      <c r="G116" s="144" t="str">
        <f ca="1">NCB_Detail_by_Geog_Ref!E114</f>
        <v>NA</v>
      </c>
      <c r="H116" s="220">
        <f ca="1">NCB_Detail_by_Geog_Ref!G114</f>
        <v>0</v>
      </c>
      <c r="I116" s="143" t="str">
        <f ca="1">NCB_Detail_by_Geog_Ref!H114</f>
        <v>NA</v>
      </c>
      <c r="J116" s="143" t="str">
        <f ca="1">NCB_Detail_by_Geog_Ref!I114</f>
        <v>NA</v>
      </c>
      <c r="K116" s="144" t="str">
        <f ca="1">NCB_Detail_by_Geog_Ref!J114</f>
        <v>NA</v>
      </c>
      <c r="L116" s="220">
        <f ca="1">NCB_Detail_by_Geog_Ref!L114</f>
        <v>0</v>
      </c>
      <c r="M116" s="143" t="str">
        <f ca="1">NCB_Detail_by_Geog_Ref!M114</f>
        <v>NA</v>
      </c>
      <c r="N116" s="143" t="str">
        <f ca="1">NCB_Detail_by_Geog_Ref!N114</f>
        <v>NA</v>
      </c>
      <c r="O116" s="144" t="str">
        <f ca="1">NCB_Detail_by_Geog_Ref!O114</f>
        <v>NA</v>
      </c>
      <c r="P116" s="220">
        <f ca="1">NCB_Detail_by_Geog_Ref!Q114</f>
        <v>0</v>
      </c>
      <c r="Q116" s="143" t="str">
        <f ca="1">NCB_Detail_by_Geog_Ref!R114</f>
        <v>NA</v>
      </c>
      <c r="R116" s="143" t="str">
        <f ca="1">NCB_Detail_by_Geog_Ref!S114</f>
        <v>NA</v>
      </c>
      <c r="S116" s="144" t="str">
        <f ca="1">NCB_Detail_by_Geog_Ref!T114</f>
        <v>NA</v>
      </c>
      <c r="T116" s="177"/>
      <c r="U116" s="98"/>
      <c r="V116" s="99"/>
      <c r="W116" s="175"/>
      <c r="X116" s="175"/>
      <c r="Y116" s="175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  <c r="BI116" s="124"/>
      <c r="BJ116" s="124"/>
      <c r="BK116" s="124"/>
      <c r="BL116" s="124"/>
      <c r="BM116" s="124"/>
      <c r="BN116" s="124"/>
      <c r="BO116" s="124"/>
      <c r="BP116" s="124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24"/>
      <c r="CD116" s="124"/>
      <c r="CE116" s="124"/>
      <c r="CF116" s="124"/>
      <c r="CG116" s="124"/>
      <c r="CH116" s="124"/>
      <c r="CI116" s="124"/>
      <c r="CJ116" s="124"/>
      <c r="CK116" s="124"/>
      <c r="CL116" s="124"/>
      <c r="CM116" s="124"/>
      <c r="CN116" s="124"/>
      <c r="CO116" s="124"/>
      <c r="CP116" s="124"/>
      <c r="CQ116" s="124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24"/>
      <c r="DG116" s="124"/>
      <c r="DH116" s="124"/>
      <c r="DI116" s="124"/>
      <c r="DJ116" s="124"/>
      <c r="DK116" s="124"/>
      <c r="DL116" s="124"/>
      <c r="DM116" s="124"/>
      <c r="DN116" s="124"/>
      <c r="DO116" s="124"/>
      <c r="DP116" s="124"/>
      <c r="DQ116" s="124"/>
      <c r="DR116" s="124"/>
      <c r="DS116" s="124"/>
      <c r="DT116" s="124"/>
      <c r="DU116" s="124"/>
      <c r="DV116" s="124"/>
      <c r="DW116" s="124"/>
      <c r="DX116" s="124"/>
      <c r="DY116" s="124"/>
      <c r="DZ116" s="124"/>
      <c r="EA116" s="124"/>
      <c r="EB116" s="124"/>
      <c r="EC116" s="124"/>
      <c r="ED116" s="124"/>
      <c r="EE116" s="124"/>
      <c r="EF116" s="124"/>
      <c r="EG116" s="124"/>
      <c r="EH116" s="124"/>
      <c r="EI116" s="124"/>
      <c r="EJ116" s="124"/>
      <c r="EK116" s="124"/>
      <c r="EL116" s="124"/>
      <c r="EM116" s="124"/>
      <c r="EN116" s="124"/>
      <c r="EO116" s="124"/>
    </row>
    <row r="117" spans="1:145" s="145" customFormat="1" ht="15" customHeight="1" x14ac:dyDescent="0.2">
      <c r="A117" s="327"/>
      <c r="B117" s="179" t="s">
        <v>238</v>
      </c>
      <c r="C117" s="293" t="s">
        <v>858</v>
      </c>
      <c r="D117" s="223">
        <f ca="1">NCB_Detail_by_Geog_Ref!B115</f>
        <v>0</v>
      </c>
      <c r="E117" s="143" t="str">
        <f ca="1">NCB_Detail_by_Geog_Ref!C115</f>
        <v>NA</v>
      </c>
      <c r="F117" s="143" t="str">
        <f ca="1">NCB_Detail_by_Geog_Ref!D115</f>
        <v>NA</v>
      </c>
      <c r="G117" s="144" t="str">
        <f ca="1">NCB_Detail_by_Geog_Ref!E115</f>
        <v>NA</v>
      </c>
      <c r="H117" s="220">
        <f ca="1">NCB_Detail_by_Geog_Ref!G115</f>
        <v>0</v>
      </c>
      <c r="I117" s="143" t="str">
        <f ca="1">NCB_Detail_by_Geog_Ref!H115</f>
        <v>NA</v>
      </c>
      <c r="J117" s="143" t="str">
        <f ca="1">NCB_Detail_by_Geog_Ref!I115</f>
        <v>NA</v>
      </c>
      <c r="K117" s="144" t="str">
        <f ca="1">NCB_Detail_by_Geog_Ref!J115</f>
        <v>NA</v>
      </c>
      <c r="L117" s="220">
        <f ca="1">NCB_Detail_by_Geog_Ref!L115</f>
        <v>0</v>
      </c>
      <c r="M117" s="143" t="str">
        <f ca="1">NCB_Detail_by_Geog_Ref!M115</f>
        <v>NA</v>
      </c>
      <c r="N117" s="143" t="str">
        <f ca="1">NCB_Detail_by_Geog_Ref!N115</f>
        <v>NA</v>
      </c>
      <c r="O117" s="144" t="str">
        <f ca="1">NCB_Detail_by_Geog_Ref!O115</f>
        <v>NA</v>
      </c>
      <c r="P117" s="220">
        <f ca="1">NCB_Detail_by_Geog_Ref!Q115</f>
        <v>0</v>
      </c>
      <c r="Q117" s="143" t="str">
        <f ca="1">NCB_Detail_by_Geog_Ref!R115</f>
        <v>NA</v>
      </c>
      <c r="R117" s="143" t="str">
        <f ca="1">NCB_Detail_by_Geog_Ref!S115</f>
        <v>NA</v>
      </c>
      <c r="S117" s="144" t="str">
        <f ca="1">NCB_Detail_by_Geog_Ref!T115</f>
        <v>NA</v>
      </c>
      <c r="T117" s="177"/>
      <c r="U117" s="98"/>
      <c r="V117" s="99"/>
      <c r="W117" s="175"/>
      <c r="X117" s="175"/>
      <c r="Y117" s="175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  <c r="BI117" s="124"/>
      <c r="BJ117" s="124"/>
      <c r="BK117" s="124"/>
      <c r="BL117" s="124"/>
      <c r="BM117" s="124"/>
      <c r="BN117" s="124"/>
      <c r="BO117" s="124"/>
      <c r="BP117" s="124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24"/>
      <c r="CD117" s="124"/>
      <c r="CE117" s="124"/>
      <c r="CF117" s="124"/>
      <c r="CG117" s="124"/>
      <c r="CH117" s="124"/>
      <c r="CI117" s="124"/>
      <c r="CJ117" s="124"/>
      <c r="CK117" s="124"/>
      <c r="CL117" s="124"/>
      <c r="CM117" s="124"/>
      <c r="CN117" s="124"/>
      <c r="CO117" s="124"/>
      <c r="CP117" s="124"/>
      <c r="CQ117" s="124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24"/>
      <c r="DG117" s="124"/>
      <c r="DH117" s="124"/>
      <c r="DI117" s="124"/>
      <c r="DJ117" s="124"/>
      <c r="DK117" s="124"/>
      <c r="DL117" s="124"/>
      <c r="DM117" s="124"/>
      <c r="DN117" s="124"/>
      <c r="DO117" s="124"/>
      <c r="DP117" s="124"/>
      <c r="DQ117" s="124"/>
      <c r="DR117" s="124"/>
      <c r="DS117" s="124"/>
      <c r="DT117" s="124"/>
      <c r="DU117" s="124"/>
      <c r="DV117" s="124"/>
      <c r="DW117" s="124"/>
      <c r="DX117" s="124"/>
      <c r="DY117" s="124"/>
      <c r="DZ117" s="124"/>
      <c r="EA117" s="124"/>
      <c r="EB117" s="124"/>
      <c r="EC117" s="124"/>
      <c r="ED117" s="124"/>
      <c r="EE117" s="124"/>
      <c r="EF117" s="124"/>
      <c r="EG117" s="124"/>
      <c r="EH117" s="124"/>
      <c r="EI117" s="124"/>
      <c r="EJ117" s="124"/>
      <c r="EK117" s="124"/>
      <c r="EL117" s="124"/>
      <c r="EM117" s="124"/>
      <c r="EN117" s="124"/>
      <c r="EO117" s="124"/>
    </row>
    <row r="118" spans="1:145" s="145" customFormat="1" ht="15" customHeight="1" x14ac:dyDescent="0.2">
      <c r="A118" s="327"/>
      <c r="B118" s="179" t="s">
        <v>239</v>
      </c>
      <c r="C118" s="293" t="s">
        <v>859</v>
      </c>
      <c r="D118" s="223">
        <f ca="1">NCB_Detail_by_Geog_Ref!B116</f>
        <v>0</v>
      </c>
      <c r="E118" s="143" t="str">
        <f ca="1">NCB_Detail_by_Geog_Ref!C116</f>
        <v>NA</v>
      </c>
      <c r="F118" s="143" t="str">
        <f ca="1">NCB_Detail_by_Geog_Ref!D116</f>
        <v>NA</v>
      </c>
      <c r="G118" s="144" t="str">
        <f ca="1">NCB_Detail_by_Geog_Ref!E116</f>
        <v>NA</v>
      </c>
      <c r="H118" s="220">
        <f ca="1">NCB_Detail_by_Geog_Ref!G116</f>
        <v>0</v>
      </c>
      <c r="I118" s="143" t="str">
        <f ca="1">NCB_Detail_by_Geog_Ref!H116</f>
        <v>NA</v>
      </c>
      <c r="J118" s="143" t="str">
        <f ca="1">NCB_Detail_by_Geog_Ref!I116</f>
        <v>NA</v>
      </c>
      <c r="K118" s="144" t="str">
        <f ca="1">NCB_Detail_by_Geog_Ref!J116</f>
        <v>NA</v>
      </c>
      <c r="L118" s="220">
        <f ca="1">NCB_Detail_by_Geog_Ref!L116</f>
        <v>0</v>
      </c>
      <c r="M118" s="143" t="str">
        <f ca="1">NCB_Detail_by_Geog_Ref!M116</f>
        <v>NA</v>
      </c>
      <c r="N118" s="143" t="str">
        <f ca="1">NCB_Detail_by_Geog_Ref!N116</f>
        <v>NA</v>
      </c>
      <c r="O118" s="144" t="str">
        <f ca="1">NCB_Detail_by_Geog_Ref!O116</f>
        <v>NA</v>
      </c>
      <c r="P118" s="220">
        <f ca="1">NCB_Detail_by_Geog_Ref!Q116</f>
        <v>0</v>
      </c>
      <c r="Q118" s="143" t="str">
        <f ca="1">NCB_Detail_by_Geog_Ref!R116</f>
        <v>NA</v>
      </c>
      <c r="R118" s="143" t="str">
        <f ca="1">NCB_Detail_by_Geog_Ref!S116</f>
        <v>NA</v>
      </c>
      <c r="S118" s="144" t="str">
        <f ca="1">NCB_Detail_by_Geog_Ref!T116</f>
        <v>NA</v>
      </c>
      <c r="T118" s="177"/>
      <c r="U118" s="98"/>
      <c r="V118" s="99"/>
      <c r="W118" s="175"/>
      <c r="X118" s="175"/>
      <c r="Y118" s="175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24"/>
      <c r="CD118" s="124"/>
      <c r="CE118" s="124"/>
      <c r="CF118" s="124"/>
      <c r="CG118" s="124"/>
      <c r="CH118" s="124"/>
      <c r="CI118" s="124"/>
      <c r="CJ118" s="124"/>
      <c r="CK118" s="124"/>
      <c r="CL118" s="124"/>
      <c r="CM118" s="124"/>
      <c r="CN118" s="124"/>
      <c r="CO118" s="124"/>
      <c r="CP118" s="124"/>
      <c r="CQ118" s="124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24"/>
      <c r="DG118" s="124"/>
      <c r="DH118" s="124"/>
      <c r="DI118" s="124"/>
      <c r="DJ118" s="124"/>
      <c r="DK118" s="124"/>
      <c r="DL118" s="124"/>
      <c r="DM118" s="124"/>
      <c r="DN118" s="124"/>
      <c r="DO118" s="124"/>
      <c r="DP118" s="124"/>
      <c r="DQ118" s="124"/>
      <c r="DR118" s="124"/>
      <c r="DS118" s="124"/>
      <c r="DT118" s="124"/>
      <c r="DU118" s="124"/>
      <c r="DV118" s="124"/>
      <c r="DW118" s="124"/>
      <c r="DX118" s="124"/>
      <c r="DY118" s="124"/>
      <c r="DZ118" s="124"/>
      <c r="EA118" s="124"/>
      <c r="EB118" s="124"/>
      <c r="EC118" s="124"/>
      <c r="ED118" s="124"/>
      <c r="EE118" s="124"/>
      <c r="EF118" s="124"/>
      <c r="EG118" s="124"/>
      <c r="EH118" s="124"/>
      <c r="EI118" s="124"/>
      <c r="EJ118" s="124"/>
      <c r="EK118" s="124"/>
      <c r="EL118" s="124"/>
      <c r="EM118" s="124"/>
      <c r="EN118" s="124"/>
      <c r="EO118" s="124"/>
    </row>
    <row r="119" spans="1:145" s="145" customFormat="1" ht="15" customHeight="1" x14ac:dyDescent="0.2">
      <c r="A119" s="327"/>
      <c r="B119" s="179" t="s">
        <v>240</v>
      </c>
      <c r="C119" s="293" t="s">
        <v>860</v>
      </c>
      <c r="D119" s="223">
        <f ca="1">NCB_Detail_by_Geog_Ref!B117</f>
        <v>0</v>
      </c>
      <c r="E119" s="143" t="str">
        <f ca="1">NCB_Detail_by_Geog_Ref!C117</f>
        <v>NA</v>
      </c>
      <c r="F119" s="143" t="str">
        <f ca="1">NCB_Detail_by_Geog_Ref!D117</f>
        <v>NA</v>
      </c>
      <c r="G119" s="144" t="str">
        <f ca="1">NCB_Detail_by_Geog_Ref!E117</f>
        <v>NA</v>
      </c>
      <c r="H119" s="220">
        <f ca="1">NCB_Detail_by_Geog_Ref!G117</f>
        <v>0</v>
      </c>
      <c r="I119" s="143" t="str">
        <f ca="1">NCB_Detail_by_Geog_Ref!H117</f>
        <v>NA</v>
      </c>
      <c r="J119" s="143" t="str">
        <f ca="1">NCB_Detail_by_Geog_Ref!I117</f>
        <v>NA</v>
      </c>
      <c r="K119" s="144" t="str">
        <f ca="1">NCB_Detail_by_Geog_Ref!J117</f>
        <v>NA</v>
      </c>
      <c r="L119" s="220">
        <f ca="1">NCB_Detail_by_Geog_Ref!L117</f>
        <v>0</v>
      </c>
      <c r="M119" s="143" t="str">
        <f ca="1">NCB_Detail_by_Geog_Ref!M117</f>
        <v>NA</v>
      </c>
      <c r="N119" s="143" t="str">
        <f ca="1">NCB_Detail_by_Geog_Ref!N117</f>
        <v>NA</v>
      </c>
      <c r="O119" s="144" t="str">
        <f ca="1">NCB_Detail_by_Geog_Ref!O117</f>
        <v>NA</v>
      </c>
      <c r="P119" s="220">
        <f ca="1">NCB_Detail_by_Geog_Ref!Q117</f>
        <v>0</v>
      </c>
      <c r="Q119" s="143" t="str">
        <f ca="1">NCB_Detail_by_Geog_Ref!R117</f>
        <v>NA</v>
      </c>
      <c r="R119" s="143" t="str">
        <f ca="1">NCB_Detail_by_Geog_Ref!S117</f>
        <v>NA</v>
      </c>
      <c r="S119" s="144" t="str">
        <f ca="1">NCB_Detail_by_Geog_Ref!T117</f>
        <v>NA</v>
      </c>
      <c r="T119" s="177"/>
      <c r="U119" s="98"/>
      <c r="V119" s="99"/>
      <c r="W119" s="175"/>
      <c r="X119" s="175"/>
      <c r="Y119" s="175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  <c r="BI119" s="124"/>
      <c r="BJ119" s="124"/>
      <c r="BK119" s="124"/>
      <c r="BL119" s="124"/>
      <c r="BM119" s="124"/>
      <c r="BN119" s="124"/>
      <c r="BO119" s="124"/>
      <c r="BP119" s="124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24"/>
      <c r="CL119" s="124"/>
      <c r="CM119" s="124"/>
      <c r="CN119" s="124"/>
      <c r="CO119" s="124"/>
      <c r="CP119" s="124"/>
      <c r="CQ119" s="124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24"/>
      <c r="DG119" s="124"/>
      <c r="DH119" s="124"/>
      <c r="DI119" s="124"/>
      <c r="DJ119" s="124"/>
      <c r="DK119" s="124"/>
      <c r="DL119" s="124"/>
      <c r="DM119" s="124"/>
      <c r="DN119" s="124"/>
      <c r="DO119" s="124"/>
      <c r="DP119" s="124"/>
      <c r="DQ119" s="124"/>
      <c r="DR119" s="124"/>
      <c r="DS119" s="124"/>
      <c r="DT119" s="124"/>
      <c r="DU119" s="124"/>
      <c r="DV119" s="124"/>
      <c r="DW119" s="124"/>
      <c r="DX119" s="124"/>
      <c r="DY119" s="124"/>
      <c r="DZ119" s="124"/>
      <c r="EA119" s="124"/>
      <c r="EB119" s="124"/>
      <c r="EC119" s="124"/>
      <c r="ED119" s="124"/>
      <c r="EE119" s="124"/>
      <c r="EF119" s="124"/>
      <c r="EG119" s="124"/>
      <c r="EH119" s="124"/>
      <c r="EI119" s="124"/>
      <c r="EJ119" s="124"/>
      <c r="EK119" s="124"/>
      <c r="EL119" s="124"/>
      <c r="EM119" s="124"/>
      <c r="EN119" s="124"/>
      <c r="EO119" s="124"/>
    </row>
    <row r="120" spans="1:145" s="145" customFormat="1" ht="15" customHeight="1" x14ac:dyDescent="0.2">
      <c r="A120" s="327"/>
      <c r="B120" s="178" t="s">
        <v>381</v>
      </c>
      <c r="C120" s="199" t="s">
        <v>861</v>
      </c>
      <c r="D120" s="223">
        <f ca="1">NCB_Detail_by_Geog_Ref!B118</f>
        <v>0</v>
      </c>
      <c r="E120" s="143" t="str">
        <f ca="1">NCB_Detail_by_Geog_Ref!C118</f>
        <v>NA</v>
      </c>
      <c r="F120" s="143" t="str">
        <f ca="1">NCB_Detail_by_Geog_Ref!D118</f>
        <v>NA</v>
      </c>
      <c r="G120" s="144" t="str">
        <f ca="1">NCB_Detail_by_Geog_Ref!E118</f>
        <v>NA</v>
      </c>
      <c r="H120" s="220">
        <f ca="1">NCB_Detail_by_Geog_Ref!G118</f>
        <v>0</v>
      </c>
      <c r="I120" s="143" t="str">
        <f ca="1">NCB_Detail_by_Geog_Ref!H118</f>
        <v>NA</v>
      </c>
      <c r="J120" s="143" t="str">
        <f ca="1">NCB_Detail_by_Geog_Ref!I118</f>
        <v>NA</v>
      </c>
      <c r="K120" s="144" t="str">
        <f ca="1">NCB_Detail_by_Geog_Ref!J118</f>
        <v>NA</v>
      </c>
      <c r="L120" s="220">
        <f ca="1">NCB_Detail_by_Geog_Ref!L118</f>
        <v>0</v>
      </c>
      <c r="M120" s="143" t="str">
        <f ca="1">NCB_Detail_by_Geog_Ref!M118</f>
        <v>NA</v>
      </c>
      <c r="N120" s="143" t="str">
        <f ca="1">NCB_Detail_by_Geog_Ref!N118</f>
        <v>NA</v>
      </c>
      <c r="O120" s="144" t="str">
        <f ca="1">NCB_Detail_by_Geog_Ref!O118</f>
        <v>NA</v>
      </c>
      <c r="P120" s="220">
        <f ca="1">NCB_Detail_by_Geog_Ref!Q118</f>
        <v>0</v>
      </c>
      <c r="Q120" s="143" t="str">
        <f ca="1">NCB_Detail_by_Geog_Ref!R118</f>
        <v>NA</v>
      </c>
      <c r="R120" s="143" t="str">
        <f ca="1">NCB_Detail_by_Geog_Ref!S118</f>
        <v>NA</v>
      </c>
      <c r="S120" s="144" t="str">
        <f ca="1">NCB_Detail_by_Geog_Ref!T118</f>
        <v>NA</v>
      </c>
      <c r="T120" s="177"/>
      <c r="U120" s="98"/>
      <c r="V120" s="99"/>
      <c r="W120" s="175"/>
      <c r="X120" s="175"/>
      <c r="Y120" s="175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  <c r="BI120" s="124"/>
      <c r="BJ120" s="124"/>
      <c r="BK120" s="124"/>
      <c r="BL120" s="124"/>
      <c r="BM120" s="124"/>
      <c r="BN120" s="124"/>
      <c r="BO120" s="124"/>
      <c r="BP120" s="124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24"/>
      <c r="CD120" s="124"/>
      <c r="CE120" s="124"/>
      <c r="CF120" s="124"/>
      <c r="CG120" s="124"/>
      <c r="CH120" s="124"/>
      <c r="CI120" s="124"/>
      <c r="CJ120" s="124"/>
      <c r="CK120" s="124"/>
      <c r="CL120" s="124"/>
      <c r="CM120" s="124"/>
      <c r="CN120" s="124"/>
      <c r="CO120" s="124"/>
      <c r="CP120" s="124"/>
      <c r="CQ120" s="124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24"/>
      <c r="DG120" s="124"/>
      <c r="DH120" s="124"/>
      <c r="DI120" s="124"/>
      <c r="DJ120" s="124"/>
      <c r="DK120" s="124"/>
      <c r="DL120" s="124"/>
      <c r="DM120" s="124"/>
      <c r="DN120" s="124"/>
      <c r="DO120" s="124"/>
      <c r="DP120" s="124"/>
      <c r="DQ120" s="124"/>
      <c r="DR120" s="124"/>
      <c r="DS120" s="124"/>
      <c r="DT120" s="124"/>
      <c r="DU120" s="124"/>
      <c r="DV120" s="124"/>
      <c r="DW120" s="124"/>
      <c r="DX120" s="124"/>
      <c r="DY120" s="124"/>
      <c r="DZ120" s="124"/>
      <c r="EA120" s="124"/>
      <c r="EB120" s="124"/>
      <c r="EC120" s="124"/>
      <c r="ED120" s="124"/>
      <c r="EE120" s="124"/>
      <c r="EF120" s="124"/>
      <c r="EG120" s="124"/>
      <c r="EH120" s="124"/>
      <c r="EI120" s="124"/>
      <c r="EJ120" s="124"/>
      <c r="EK120" s="124"/>
      <c r="EL120" s="124"/>
      <c r="EM120" s="124"/>
      <c r="EN120" s="124"/>
      <c r="EO120" s="124"/>
    </row>
    <row r="121" spans="1:145" s="145" customFormat="1" ht="15" customHeight="1" x14ac:dyDescent="0.2">
      <c r="A121" s="327"/>
      <c r="B121" s="178" t="s">
        <v>376</v>
      </c>
      <c r="C121" s="199" t="s">
        <v>862</v>
      </c>
      <c r="D121" s="223">
        <f ca="1">NCB_Detail_by_Geog_Ref!B119</f>
        <v>0</v>
      </c>
      <c r="E121" s="143" t="str">
        <f ca="1">NCB_Detail_by_Geog_Ref!C119</f>
        <v>NA</v>
      </c>
      <c r="F121" s="143" t="str">
        <f ca="1">NCB_Detail_by_Geog_Ref!D119</f>
        <v>NA</v>
      </c>
      <c r="G121" s="144" t="str">
        <f ca="1">NCB_Detail_by_Geog_Ref!E119</f>
        <v>NA</v>
      </c>
      <c r="H121" s="220">
        <f ca="1">NCB_Detail_by_Geog_Ref!G119</f>
        <v>0</v>
      </c>
      <c r="I121" s="143" t="str">
        <f ca="1">NCB_Detail_by_Geog_Ref!H119</f>
        <v>NA</v>
      </c>
      <c r="J121" s="143" t="str">
        <f ca="1">NCB_Detail_by_Geog_Ref!I119</f>
        <v>NA</v>
      </c>
      <c r="K121" s="144" t="str">
        <f ca="1">NCB_Detail_by_Geog_Ref!J119</f>
        <v>NA</v>
      </c>
      <c r="L121" s="220">
        <f ca="1">NCB_Detail_by_Geog_Ref!L119</f>
        <v>0</v>
      </c>
      <c r="M121" s="143" t="str">
        <f ca="1">NCB_Detail_by_Geog_Ref!M119</f>
        <v>NA</v>
      </c>
      <c r="N121" s="143" t="str">
        <f ca="1">NCB_Detail_by_Geog_Ref!N119</f>
        <v>NA</v>
      </c>
      <c r="O121" s="144" t="str">
        <f ca="1">NCB_Detail_by_Geog_Ref!O119</f>
        <v>NA</v>
      </c>
      <c r="P121" s="220">
        <f ca="1">NCB_Detail_by_Geog_Ref!Q119</f>
        <v>0</v>
      </c>
      <c r="Q121" s="143" t="str">
        <f ca="1">NCB_Detail_by_Geog_Ref!R119</f>
        <v>NA</v>
      </c>
      <c r="R121" s="143" t="str">
        <f ca="1">NCB_Detail_by_Geog_Ref!S119</f>
        <v>NA</v>
      </c>
      <c r="S121" s="144" t="str">
        <f ca="1">NCB_Detail_by_Geog_Ref!T119</f>
        <v>NA</v>
      </c>
      <c r="T121" s="177"/>
      <c r="U121" s="98"/>
      <c r="V121" s="99"/>
      <c r="W121" s="175"/>
      <c r="X121" s="175"/>
      <c r="Y121" s="175"/>
      <c r="Z121" s="124"/>
      <c r="AA121" s="124"/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  <c r="BI121" s="124"/>
      <c r="BJ121" s="124"/>
      <c r="BK121" s="124"/>
      <c r="BL121" s="124"/>
      <c r="BM121" s="124"/>
      <c r="BN121" s="124"/>
      <c r="BO121" s="124"/>
      <c r="BP121" s="124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24"/>
      <c r="CD121" s="124"/>
      <c r="CE121" s="124"/>
      <c r="CF121" s="124"/>
      <c r="CG121" s="124"/>
      <c r="CH121" s="124"/>
      <c r="CI121" s="124"/>
      <c r="CJ121" s="124"/>
      <c r="CK121" s="124"/>
      <c r="CL121" s="124"/>
      <c r="CM121" s="124"/>
      <c r="CN121" s="124"/>
      <c r="CO121" s="124"/>
      <c r="CP121" s="124"/>
      <c r="CQ121" s="124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24"/>
      <c r="DG121" s="124"/>
      <c r="DH121" s="124"/>
      <c r="DI121" s="124"/>
      <c r="DJ121" s="124"/>
      <c r="DK121" s="124"/>
      <c r="DL121" s="124"/>
      <c r="DM121" s="124"/>
      <c r="DN121" s="124"/>
      <c r="DO121" s="124"/>
      <c r="DP121" s="124"/>
      <c r="DQ121" s="124"/>
      <c r="DR121" s="124"/>
      <c r="DS121" s="124"/>
      <c r="DT121" s="124"/>
      <c r="DU121" s="124"/>
      <c r="DV121" s="124"/>
      <c r="DW121" s="124"/>
      <c r="DX121" s="124"/>
      <c r="DY121" s="124"/>
      <c r="DZ121" s="124"/>
      <c r="EA121" s="124"/>
      <c r="EB121" s="124"/>
      <c r="EC121" s="124"/>
      <c r="ED121" s="124"/>
      <c r="EE121" s="124"/>
      <c r="EF121" s="124"/>
      <c r="EG121" s="124"/>
      <c r="EH121" s="124"/>
      <c r="EI121" s="124"/>
      <c r="EJ121" s="124"/>
      <c r="EK121" s="124"/>
      <c r="EL121" s="124"/>
      <c r="EM121" s="124"/>
      <c r="EN121" s="124"/>
      <c r="EO121" s="124"/>
    </row>
    <row r="122" spans="1:145" s="145" customFormat="1" ht="15" customHeight="1" x14ac:dyDescent="0.2">
      <c r="A122" s="327"/>
      <c r="B122" s="178" t="s">
        <v>377</v>
      </c>
      <c r="C122" s="199" t="s">
        <v>863</v>
      </c>
      <c r="D122" s="223">
        <f ca="1">NCB_Detail_by_Geog_Ref!B120</f>
        <v>0</v>
      </c>
      <c r="E122" s="143" t="str">
        <f ca="1">NCB_Detail_by_Geog_Ref!C120</f>
        <v>NA</v>
      </c>
      <c r="F122" s="143" t="str">
        <f ca="1">NCB_Detail_by_Geog_Ref!D120</f>
        <v>NA</v>
      </c>
      <c r="G122" s="144" t="str">
        <f ca="1">NCB_Detail_by_Geog_Ref!E120</f>
        <v>NA</v>
      </c>
      <c r="H122" s="220">
        <f ca="1">NCB_Detail_by_Geog_Ref!G120</f>
        <v>0</v>
      </c>
      <c r="I122" s="143" t="str">
        <f ca="1">NCB_Detail_by_Geog_Ref!H120</f>
        <v>NA</v>
      </c>
      <c r="J122" s="143" t="str">
        <f ca="1">NCB_Detail_by_Geog_Ref!I120</f>
        <v>NA</v>
      </c>
      <c r="K122" s="144" t="str">
        <f ca="1">NCB_Detail_by_Geog_Ref!J120</f>
        <v>NA</v>
      </c>
      <c r="L122" s="220">
        <f ca="1">NCB_Detail_by_Geog_Ref!L120</f>
        <v>0</v>
      </c>
      <c r="M122" s="143" t="str">
        <f ca="1">NCB_Detail_by_Geog_Ref!M120</f>
        <v>NA</v>
      </c>
      <c r="N122" s="143" t="str">
        <f ca="1">NCB_Detail_by_Geog_Ref!N120</f>
        <v>NA</v>
      </c>
      <c r="O122" s="144" t="str">
        <f ca="1">NCB_Detail_by_Geog_Ref!O120</f>
        <v>NA</v>
      </c>
      <c r="P122" s="220">
        <f ca="1">NCB_Detail_by_Geog_Ref!Q120</f>
        <v>0</v>
      </c>
      <c r="Q122" s="143" t="str">
        <f ca="1">NCB_Detail_by_Geog_Ref!R120</f>
        <v>NA</v>
      </c>
      <c r="R122" s="143" t="str">
        <f ca="1">NCB_Detail_by_Geog_Ref!S120</f>
        <v>NA</v>
      </c>
      <c r="S122" s="144" t="str">
        <f ca="1">NCB_Detail_by_Geog_Ref!T120</f>
        <v>NA</v>
      </c>
      <c r="T122" s="177"/>
      <c r="U122" s="98"/>
      <c r="V122" s="99"/>
      <c r="W122" s="175"/>
      <c r="X122" s="175"/>
      <c r="Y122" s="175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24"/>
      <c r="CL122" s="124"/>
      <c r="CM122" s="124"/>
      <c r="CN122" s="124"/>
      <c r="CO122" s="124"/>
      <c r="CP122" s="124"/>
      <c r="CQ122" s="124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24"/>
      <c r="DG122" s="124"/>
      <c r="DH122" s="124"/>
      <c r="DI122" s="124"/>
      <c r="DJ122" s="124"/>
      <c r="DK122" s="124"/>
      <c r="DL122" s="124"/>
      <c r="DM122" s="124"/>
      <c r="DN122" s="124"/>
      <c r="DO122" s="124"/>
      <c r="DP122" s="124"/>
      <c r="DQ122" s="124"/>
      <c r="DR122" s="124"/>
      <c r="DS122" s="124"/>
      <c r="DT122" s="124"/>
      <c r="DU122" s="124"/>
      <c r="DV122" s="124"/>
      <c r="DW122" s="124"/>
      <c r="DX122" s="124"/>
      <c r="DY122" s="124"/>
      <c r="DZ122" s="124"/>
      <c r="EA122" s="124"/>
      <c r="EB122" s="124"/>
      <c r="EC122" s="124"/>
      <c r="ED122" s="124"/>
      <c r="EE122" s="124"/>
      <c r="EF122" s="124"/>
      <c r="EG122" s="124"/>
      <c r="EH122" s="124"/>
      <c r="EI122" s="124"/>
      <c r="EJ122" s="124"/>
      <c r="EK122" s="124"/>
      <c r="EL122" s="124"/>
      <c r="EM122" s="124"/>
      <c r="EN122" s="124"/>
      <c r="EO122" s="124"/>
    </row>
    <row r="123" spans="1:145" s="145" customFormat="1" ht="15" customHeight="1" x14ac:dyDescent="0.2">
      <c r="A123" s="327"/>
      <c r="B123" s="159" t="s">
        <v>228</v>
      </c>
      <c r="C123" s="194" t="s">
        <v>864</v>
      </c>
      <c r="D123" s="223">
        <f ca="1">NCB_Detail_by_Geog_Ref!B121</f>
        <v>0</v>
      </c>
      <c r="E123" s="143" t="str">
        <f ca="1">NCB_Detail_by_Geog_Ref!C121</f>
        <v>NA</v>
      </c>
      <c r="F123" s="143" t="str">
        <f ca="1">NCB_Detail_by_Geog_Ref!D121</f>
        <v>NA</v>
      </c>
      <c r="G123" s="144" t="str">
        <f ca="1">NCB_Detail_by_Geog_Ref!E121</f>
        <v>NA</v>
      </c>
      <c r="H123" s="220">
        <f ca="1">NCB_Detail_by_Geog_Ref!G121</f>
        <v>0</v>
      </c>
      <c r="I123" s="143" t="str">
        <f ca="1">NCB_Detail_by_Geog_Ref!H121</f>
        <v>NA</v>
      </c>
      <c r="J123" s="143" t="str">
        <f ca="1">NCB_Detail_by_Geog_Ref!I121</f>
        <v>NA</v>
      </c>
      <c r="K123" s="144" t="str">
        <f ca="1">NCB_Detail_by_Geog_Ref!J121</f>
        <v>NA</v>
      </c>
      <c r="L123" s="220">
        <f ca="1">NCB_Detail_by_Geog_Ref!L121</f>
        <v>0</v>
      </c>
      <c r="M123" s="143" t="str">
        <f ca="1">NCB_Detail_by_Geog_Ref!M121</f>
        <v>NA</v>
      </c>
      <c r="N123" s="143" t="str">
        <f ca="1">NCB_Detail_by_Geog_Ref!N121</f>
        <v>NA</v>
      </c>
      <c r="O123" s="144" t="str">
        <f ca="1">NCB_Detail_by_Geog_Ref!O121</f>
        <v>NA</v>
      </c>
      <c r="P123" s="220">
        <f ca="1">NCB_Detail_by_Geog_Ref!Q121</f>
        <v>0</v>
      </c>
      <c r="Q123" s="143" t="str">
        <f ca="1">NCB_Detail_by_Geog_Ref!R121</f>
        <v>NA</v>
      </c>
      <c r="R123" s="143" t="str">
        <f ca="1">NCB_Detail_by_Geog_Ref!S121</f>
        <v>NA</v>
      </c>
      <c r="S123" s="144" t="str">
        <f ca="1">NCB_Detail_by_Geog_Ref!T121</f>
        <v>NA</v>
      </c>
      <c r="T123" s="177"/>
      <c r="U123" s="98"/>
      <c r="V123" s="99"/>
      <c r="W123" s="175"/>
      <c r="X123" s="175"/>
      <c r="Y123" s="175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  <c r="CF123" s="124"/>
      <c r="CG123" s="124"/>
      <c r="CH123" s="124"/>
      <c r="CI123" s="124"/>
      <c r="CJ123" s="124"/>
      <c r="CK123" s="124"/>
      <c r="CL123" s="124"/>
      <c r="CM123" s="124"/>
      <c r="CN123" s="124"/>
      <c r="CO123" s="124"/>
      <c r="CP123" s="124"/>
      <c r="CQ123" s="124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124"/>
      <c r="DC123" s="124"/>
      <c r="DD123" s="124"/>
      <c r="DE123" s="124"/>
      <c r="DF123" s="124"/>
      <c r="DG123" s="124"/>
      <c r="DH123" s="124"/>
      <c r="DI123" s="124"/>
      <c r="DJ123" s="124"/>
      <c r="DK123" s="124"/>
      <c r="DL123" s="124"/>
      <c r="DM123" s="124"/>
      <c r="DN123" s="124"/>
      <c r="DO123" s="124"/>
      <c r="DP123" s="124"/>
      <c r="DQ123" s="124"/>
      <c r="DR123" s="124"/>
      <c r="DS123" s="124"/>
      <c r="DT123" s="124"/>
      <c r="DU123" s="124"/>
      <c r="DV123" s="124"/>
      <c r="DW123" s="124"/>
      <c r="DX123" s="124"/>
      <c r="DY123" s="124"/>
      <c r="DZ123" s="124"/>
      <c r="EA123" s="124"/>
      <c r="EB123" s="124"/>
      <c r="EC123" s="124"/>
      <c r="ED123" s="124"/>
      <c r="EE123" s="124"/>
      <c r="EF123" s="124"/>
      <c r="EG123" s="124"/>
      <c r="EH123" s="124"/>
      <c r="EI123" s="124"/>
      <c r="EJ123" s="124"/>
      <c r="EK123" s="124"/>
      <c r="EL123" s="124"/>
      <c r="EM123" s="124"/>
      <c r="EN123" s="124"/>
      <c r="EO123" s="124"/>
    </row>
    <row r="124" spans="1:145" s="145" customFormat="1" ht="15" customHeight="1" x14ac:dyDescent="0.2">
      <c r="A124" s="327"/>
      <c r="B124" s="178" t="s">
        <v>266</v>
      </c>
      <c r="C124" s="199" t="s">
        <v>865</v>
      </c>
      <c r="D124" s="223">
        <f ca="1">NCB_Detail_by_Geog_Ref!B122</f>
        <v>0</v>
      </c>
      <c r="E124" s="143" t="str">
        <f ca="1">NCB_Detail_by_Geog_Ref!C122</f>
        <v>NA</v>
      </c>
      <c r="F124" s="143" t="str">
        <f ca="1">NCB_Detail_by_Geog_Ref!D122</f>
        <v>NA</v>
      </c>
      <c r="G124" s="144" t="str">
        <f ca="1">NCB_Detail_by_Geog_Ref!E122</f>
        <v>NA</v>
      </c>
      <c r="H124" s="220">
        <f ca="1">NCB_Detail_by_Geog_Ref!G122</f>
        <v>0</v>
      </c>
      <c r="I124" s="143" t="str">
        <f ca="1">NCB_Detail_by_Geog_Ref!H122</f>
        <v>NA</v>
      </c>
      <c r="J124" s="143" t="str">
        <f ca="1">NCB_Detail_by_Geog_Ref!I122</f>
        <v>NA</v>
      </c>
      <c r="K124" s="144" t="str">
        <f ca="1">NCB_Detail_by_Geog_Ref!J122</f>
        <v>NA</v>
      </c>
      <c r="L124" s="220">
        <f ca="1">NCB_Detail_by_Geog_Ref!L122</f>
        <v>0</v>
      </c>
      <c r="M124" s="143" t="str">
        <f ca="1">NCB_Detail_by_Geog_Ref!M122</f>
        <v>NA</v>
      </c>
      <c r="N124" s="143" t="str">
        <f ca="1">NCB_Detail_by_Geog_Ref!N122</f>
        <v>NA</v>
      </c>
      <c r="O124" s="144" t="str">
        <f ca="1">NCB_Detail_by_Geog_Ref!O122</f>
        <v>NA</v>
      </c>
      <c r="P124" s="220">
        <f ca="1">NCB_Detail_by_Geog_Ref!Q122</f>
        <v>0</v>
      </c>
      <c r="Q124" s="143" t="str">
        <f ca="1">NCB_Detail_by_Geog_Ref!R122</f>
        <v>NA</v>
      </c>
      <c r="R124" s="143" t="str">
        <f ca="1">NCB_Detail_by_Geog_Ref!S122</f>
        <v>NA</v>
      </c>
      <c r="S124" s="144" t="str">
        <f ca="1">NCB_Detail_by_Geog_Ref!T122</f>
        <v>NA</v>
      </c>
      <c r="T124" s="177"/>
      <c r="U124" s="98"/>
      <c r="V124" s="99"/>
      <c r="W124" s="175"/>
      <c r="X124" s="175"/>
      <c r="Y124" s="175"/>
      <c r="Z124" s="124"/>
      <c r="AA124" s="124"/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4"/>
      <c r="CI124" s="124"/>
      <c r="CJ124" s="124"/>
      <c r="CK124" s="124"/>
      <c r="CL124" s="124"/>
      <c r="CM124" s="124"/>
      <c r="CN124" s="124"/>
      <c r="CO124" s="124"/>
      <c r="CP124" s="124"/>
      <c r="CQ124" s="124"/>
      <c r="CR124" s="124"/>
      <c r="CS124" s="124"/>
      <c r="CT124" s="124"/>
      <c r="CU124" s="124"/>
      <c r="CV124" s="124"/>
      <c r="CW124" s="124"/>
      <c r="CX124" s="124"/>
      <c r="CY124" s="124"/>
      <c r="CZ124" s="124"/>
      <c r="DA124" s="124"/>
      <c r="DB124" s="124"/>
      <c r="DC124" s="124"/>
      <c r="DD124" s="124"/>
      <c r="DE124" s="124"/>
      <c r="DF124" s="124"/>
      <c r="DG124" s="124"/>
      <c r="DH124" s="124"/>
      <c r="DI124" s="124"/>
      <c r="DJ124" s="124"/>
      <c r="DK124" s="124"/>
      <c r="DL124" s="124"/>
      <c r="DM124" s="124"/>
      <c r="DN124" s="124"/>
      <c r="DO124" s="124"/>
      <c r="DP124" s="124"/>
      <c r="DQ124" s="124"/>
      <c r="DR124" s="124"/>
      <c r="DS124" s="124"/>
      <c r="DT124" s="124"/>
      <c r="DU124" s="124"/>
      <c r="DV124" s="124"/>
      <c r="DW124" s="124"/>
      <c r="DX124" s="124"/>
      <c r="DY124" s="124"/>
      <c r="DZ124" s="124"/>
      <c r="EA124" s="124"/>
      <c r="EB124" s="124"/>
      <c r="EC124" s="124"/>
      <c r="ED124" s="124"/>
      <c r="EE124" s="124"/>
      <c r="EF124" s="124"/>
      <c r="EG124" s="124"/>
      <c r="EH124" s="124"/>
      <c r="EI124" s="124"/>
      <c r="EJ124" s="124"/>
      <c r="EK124" s="124"/>
      <c r="EL124" s="124"/>
      <c r="EM124" s="124"/>
      <c r="EN124" s="124"/>
      <c r="EO124" s="124"/>
    </row>
    <row r="125" spans="1:145" s="145" customFormat="1" ht="15" customHeight="1" x14ac:dyDescent="0.2">
      <c r="A125" s="327"/>
      <c r="B125" s="179" t="s">
        <v>436</v>
      </c>
      <c r="C125" s="293" t="s">
        <v>866</v>
      </c>
      <c r="D125" s="223">
        <f ca="1">NCB_Detail_by_Geog_Ref!B123</f>
        <v>0</v>
      </c>
      <c r="E125" s="143" t="str">
        <f ca="1">NCB_Detail_by_Geog_Ref!C123</f>
        <v>NA</v>
      </c>
      <c r="F125" s="143" t="str">
        <f ca="1">NCB_Detail_by_Geog_Ref!D123</f>
        <v>NA</v>
      </c>
      <c r="G125" s="144" t="str">
        <f ca="1">NCB_Detail_by_Geog_Ref!E123</f>
        <v>NA</v>
      </c>
      <c r="H125" s="220">
        <f ca="1">NCB_Detail_by_Geog_Ref!G123</f>
        <v>0</v>
      </c>
      <c r="I125" s="143" t="str">
        <f ca="1">NCB_Detail_by_Geog_Ref!H123</f>
        <v>NA</v>
      </c>
      <c r="J125" s="143" t="str">
        <f ca="1">NCB_Detail_by_Geog_Ref!I123</f>
        <v>NA</v>
      </c>
      <c r="K125" s="144" t="str">
        <f ca="1">NCB_Detail_by_Geog_Ref!J123</f>
        <v>NA</v>
      </c>
      <c r="L125" s="220">
        <f ca="1">NCB_Detail_by_Geog_Ref!L123</f>
        <v>0</v>
      </c>
      <c r="M125" s="143" t="str">
        <f ca="1">NCB_Detail_by_Geog_Ref!M123</f>
        <v>NA</v>
      </c>
      <c r="N125" s="143" t="str">
        <f ca="1">NCB_Detail_by_Geog_Ref!N123</f>
        <v>NA</v>
      </c>
      <c r="O125" s="144" t="str">
        <f ca="1">NCB_Detail_by_Geog_Ref!O123</f>
        <v>NA</v>
      </c>
      <c r="P125" s="220">
        <f ca="1">NCB_Detail_by_Geog_Ref!Q123</f>
        <v>0</v>
      </c>
      <c r="Q125" s="143" t="str">
        <f ca="1">NCB_Detail_by_Geog_Ref!R123</f>
        <v>NA</v>
      </c>
      <c r="R125" s="143" t="str">
        <f ca="1">NCB_Detail_by_Geog_Ref!S123</f>
        <v>NA</v>
      </c>
      <c r="S125" s="144" t="str">
        <f ca="1">NCB_Detail_by_Geog_Ref!T123</f>
        <v>NA</v>
      </c>
      <c r="T125" s="177"/>
      <c r="U125" s="98"/>
      <c r="V125" s="99"/>
      <c r="W125" s="175"/>
      <c r="X125" s="175"/>
      <c r="Y125" s="175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4"/>
      <c r="AZ125" s="124"/>
      <c r="BA125" s="124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24"/>
      <c r="CD125" s="124"/>
      <c r="CE125" s="124"/>
      <c r="CF125" s="124"/>
      <c r="CG125" s="124"/>
      <c r="CH125" s="124"/>
      <c r="CI125" s="124"/>
      <c r="CJ125" s="124"/>
      <c r="CK125" s="124"/>
      <c r="CL125" s="124"/>
      <c r="CM125" s="124"/>
      <c r="CN125" s="124"/>
      <c r="CO125" s="124"/>
      <c r="CP125" s="124"/>
      <c r="CQ125" s="124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24"/>
      <c r="DG125" s="124"/>
      <c r="DH125" s="124"/>
      <c r="DI125" s="124"/>
      <c r="DJ125" s="124"/>
      <c r="DK125" s="124"/>
      <c r="DL125" s="124"/>
      <c r="DM125" s="124"/>
      <c r="DN125" s="124"/>
      <c r="DO125" s="124"/>
      <c r="DP125" s="124"/>
      <c r="DQ125" s="124"/>
      <c r="DR125" s="124"/>
      <c r="DS125" s="124"/>
      <c r="DT125" s="124"/>
      <c r="DU125" s="124"/>
      <c r="DV125" s="124"/>
      <c r="DW125" s="124"/>
      <c r="DX125" s="124"/>
      <c r="DY125" s="124"/>
      <c r="DZ125" s="124"/>
      <c r="EA125" s="124"/>
      <c r="EB125" s="124"/>
      <c r="EC125" s="124"/>
      <c r="ED125" s="124"/>
      <c r="EE125" s="124"/>
      <c r="EF125" s="124"/>
      <c r="EG125" s="124"/>
      <c r="EH125" s="124"/>
      <c r="EI125" s="124"/>
      <c r="EJ125" s="124"/>
      <c r="EK125" s="124"/>
      <c r="EL125" s="124"/>
      <c r="EM125" s="124"/>
      <c r="EN125" s="124"/>
      <c r="EO125" s="124"/>
    </row>
    <row r="126" spans="1:145" s="145" customFormat="1" ht="15" customHeight="1" x14ac:dyDescent="0.2">
      <c r="A126" s="327"/>
      <c r="B126" s="179" t="s">
        <v>437</v>
      </c>
      <c r="C126" s="293" t="s">
        <v>867</v>
      </c>
      <c r="D126" s="223">
        <f ca="1">NCB_Detail_by_Geog_Ref!B124</f>
        <v>0</v>
      </c>
      <c r="E126" s="143" t="str">
        <f ca="1">NCB_Detail_by_Geog_Ref!C124</f>
        <v>NA</v>
      </c>
      <c r="F126" s="143" t="str">
        <f ca="1">NCB_Detail_by_Geog_Ref!D124</f>
        <v>NA</v>
      </c>
      <c r="G126" s="144" t="str">
        <f ca="1">NCB_Detail_by_Geog_Ref!E124</f>
        <v>NA</v>
      </c>
      <c r="H126" s="220">
        <f ca="1">NCB_Detail_by_Geog_Ref!G124</f>
        <v>0</v>
      </c>
      <c r="I126" s="143" t="str">
        <f ca="1">NCB_Detail_by_Geog_Ref!H124</f>
        <v>NA</v>
      </c>
      <c r="J126" s="143" t="str">
        <f ca="1">NCB_Detail_by_Geog_Ref!I124</f>
        <v>NA</v>
      </c>
      <c r="K126" s="144" t="str">
        <f ca="1">NCB_Detail_by_Geog_Ref!J124</f>
        <v>NA</v>
      </c>
      <c r="L126" s="220">
        <f ca="1">NCB_Detail_by_Geog_Ref!L124</f>
        <v>0</v>
      </c>
      <c r="M126" s="143" t="str">
        <f ca="1">NCB_Detail_by_Geog_Ref!M124</f>
        <v>NA</v>
      </c>
      <c r="N126" s="143" t="str">
        <f ca="1">NCB_Detail_by_Geog_Ref!N124</f>
        <v>NA</v>
      </c>
      <c r="O126" s="144" t="str">
        <f ca="1">NCB_Detail_by_Geog_Ref!O124</f>
        <v>NA</v>
      </c>
      <c r="P126" s="220">
        <f ca="1">NCB_Detail_by_Geog_Ref!Q124</f>
        <v>0</v>
      </c>
      <c r="Q126" s="143" t="str">
        <f ca="1">NCB_Detail_by_Geog_Ref!R124</f>
        <v>NA</v>
      </c>
      <c r="R126" s="143" t="str">
        <f ca="1">NCB_Detail_by_Geog_Ref!S124</f>
        <v>NA</v>
      </c>
      <c r="S126" s="144" t="str">
        <f ca="1">NCB_Detail_by_Geog_Ref!T124</f>
        <v>NA</v>
      </c>
      <c r="T126" s="177"/>
      <c r="U126" s="98"/>
      <c r="V126" s="99"/>
      <c r="W126" s="175"/>
      <c r="X126" s="175"/>
      <c r="Y126" s="175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  <c r="BI126" s="124"/>
      <c r="BJ126" s="124"/>
      <c r="BK126" s="124"/>
      <c r="BL126" s="124"/>
      <c r="BM126" s="124"/>
      <c r="BN126" s="124"/>
      <c r="BO126" s="124"/>
      <c r="BP126" s="124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24"/>
      <c r="CD126" s="124"/>
      <c r="CE126" s="124"/>
      <c r="CF126" s="124"/>
      <c r="CG126" s="124"/>
      <c r="CH126" s="124"/>
      <c r="CI126" s="124"/>
      <c r="CJ126" s="124"/>
      <c r="CK126" s="124"/>
      <c r="CL126" s="124"/>
      <c r="CM126" s="124"/>
      <c r="CN126" s="124"/>
      <c r="CO126" s="124"/>
      <c r="CP126" s="124"/>
      <c r="CQ126" s="124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24"/>
      <c r="DD126" s="124"/>
      <c r="DE126" s="124"/>
      <c r="DF126" s="124"/>
      <c r="DG126" s="124"/>
      <c r="DH126" s="124"/>
      <c r="DI126" s="124"/>
      <c r="DJ126" s="124"/>
      <c r="DK126" s="124"/>
      <c r="DL126" s="124"/>
      <c r="DM126" s="124"/>
      <c r="DN126" s="124"/>
      <c r="DO126" s="124"/>
      <c r="DP126" s="124"/>
      <c r="DQ126" s="124"/>
      <c r="DR126" s="124"/>
      <c r="DS126" s="124"/>
      <c r="DT126" s="124"/>
      <c r="DU126" s="124"/>
      <c r="DV126" s="124"/>
      <c r="DW126" s="124"/>
      <c r="DX126" s="124"/>
      <c r="DY126" s="124"/>
      <c r="DZ126" s="124"/>
      <c r="EA126" s="124"/>
      <c r="EB126" s="124"/>
      <c r="EC126" s="124"/>
      <c r="ED126" s="124"/>
      <c r="EE126" s="124"/>
      <c r="EF126" s="124"/>
      <c r="EG126" s="124"/>
      <c r="EH126" s="124"/>
      <c r="EI126" s="124"/>
      <c r="EJ126" s="124"/>
      <c r="EK126" s="124"/>
      <c r="EL126" s="124"/>
      <c r="EM126" s="124"/>
      <c r="EN126" s="124"/>
      <c r="EO126" s="124"/>
    </row>
    <row r="127" spans="1:145" s="145" customFormat="1" ht="15" customHeight="1" x14ac:dyDescent="0.2">
      <c r="A127" s="327"/>
      <c r="B127" s="179" t="s">
        <v>236</v>
      </c>
      <c r="C127" s="293" t="s">
        <v>868</v>
      </c>
      <c r="D127" s="223">
        <f ca="1">NCB_Detail_by_Geog_Ref!B125</f>
        <v>0</v>
      </c>
      <c r="E127" s="143" t="str">
        <f ca="1">NCB_Detail_by_Geog_Ref!C125</f>
        <v>NA</v>
      </c>
      <c r="F127" s="143" t="str">
        <f ca="1">NCB_Detail_by_Geog_Ref!D125</f>
        <v>NA</v>
      </c>
      <c r="G127" s="144" t="str">
        <f ca="1">NCB_Detail_by_Geog_Ref!E125</f>
        <v>NA</v>
      </c>
      <c r="H127" s="220">
        <f ca="1">NCB_Detail_by_Geog_Ref!G125</f>
        <v>0</v>
      </c>
      <c r="I127" s="143" t="str">
        <f ca="1">NCB_Detail_by_Geog_Ref!H125</f>
        <v>NA</v>
      </c>
      <c r="J127" s="143" t="str">
        <f ca="1">NCB_Detail_by_Geog_Ref!I125</f>
        <v>NA</v>
      </c>
      <c r="K127" s="144" t="str">
        <f ca="1">NCB_Detail_by_Geog_Ref!J125</f>
        <v>NA</v>
      </c>
      <c r="L127" s="220">
        <f ca="1">NCB_Detail_by_Geog_Ref!L125</f>
        <v>0</v>
      </c>
      <c r="M127" s="143" t="str">
        <f ca="1">NCB_Detail_by_Geog_Ref!M125</f>
        <v>NA</v>
      </c>
      <c r="N127" s="143" t="str">
        <f ca="1">NCB_Detail_by_Geog_Ref!N125</f>
        <v>NA</v>
      </c>
      <c r="O127" s="144" t="str">
        <f ca="1">NCB_Detail_by_Geog_Ref!O125</f>
        <v>NA</v>
      </c>
      <c r="P127" s="220">
        <f ca="1">NCB_Detail_by_Geog_Ref!Q125</f>
        <v>0</v>
      </c>
      <c r="Q127" s="143" t="str">
        <f ca="1">NCB_Detail_by_Geog_Ref!R125</f>
        <v>NA</v>
      </c>
      <c r="R127" s="143" t="str">
        <f ca="1">NCB_Detail_by_Geog_Ref!S125</f>
        <v>NA</v>
      </c>
      <c r="S127" s="144" t="str">
        <f ca="1">NCB_Detail_by_Geog_Ref!T125</f>
        <v>NA</v>
      </c>
      <c r="T127" s="177"/>
      <c r="U127" s="98"/>
      <c r="V127" s="99"/>
      <c r="W127" s="175"/>
      <c r="X127" s="175"/>
      <c r="Y127" s="175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24"/>
      <c r="CN127" s="124"/>
      <c r="CO127" s="124"/>
      <c r="CP127" s="124"/>
      <c r="CQ127" s="124"/>
      <c r="CR127" s="124"/>
      <c r="CS127" s="124"/>
      <c r="CT127" s="124"/>
      <c r="CU127" s="124"/>
      <c r="CV127" s="124"/>
      <c r="CW127" s="124"/>
      <c r="CX127" s="124"/>
      <c r="CY127" s="124"/>
      <c r="CZ127" s="124"/>
      <c r="DA127" s="124"/>
      <c r="DB127" s="124"/>
      <c r="DC127" s="124"/>
      <c r="DD127" s="124"/>
      <c r="DE127" s="124"/>
      <c r="DF127" s="124"/>
      <c r="DG127" s="124"/>
      <c r="DH127" s="124"/>
      <c r="DI127" s="124"/>
      <c r="DJ127" s="124"/>
      <c r="DK127" s="124"/>
      <c r="DL127" s="124"/>
      <c r="DM127" s="124"/>
      <c r="DN127" s="124"/>
      <c r="DO127" s="124"/>
      <c r="DP127" s="124"/>
      <c r="DQ127" s="124"/>
      <c r="DR127" s="124"/>
      <c r="DS127" s="124"/>
      <c r="DT127" s="124"/>
      <c r="DU127" s="124"/>
      <c r="DV127" s="124"/>
      <c r="DW127" s="124"/>
      <c r="DX127" s="124"/>
      <c r="DY127" s="124"/>
      <c r="DZ127" s="124"/>
      <c r="EA127" s="124"/>
      <c r="EB127" s="124"/>
      <c r="EC127" s="124"/>
      <c r="ED127" s="124"/>
      <c r="EE127" s="124"/>
      <c r="EF127" s="124"/>
      <c r="EG127" s="124"/>
      <c r="EH127" s="124"/>
      <c r="EI127" s="124"/>
      <c r="EJ127" s="124"/>
      <c r="EK127" s="124"/>
      <c r="EL127" s="124"/>
      <c r="EM127" s="124"/>
      <c r="EN127" s="124"/>
      <c r="EO127" s="124"/>
    </row>
    <row r="128" spans="1:145" s="145" customFormat="1" ht="15" customHeight="1" x14ac:dyDescent="0.2">
      <c r="A128" s="327"/>
      <c r="B128" s="179" t="s">
        <v>237</v>
      </c>
      <c r="C128" s="293" t="s">
        <v>869</v>
      </c>
      <c r="D128" s="223">
        <f ca="1">NCB_Detail_by_Geog_Ref!B126</f>
        <v>0</v>
      </c>
      <c r="E128" s="143" t="str">
        <f ca="1">NCB_Detail_by_Geog_Ref!C126</f>
        <v>NA</v>
      </c>
      <c r="F128" s="143" t="str">
        <f ca="1">NCB_Detail_by_Geog_Ref!D126</f>
        <v>NA</v>
      </c>
      <c r="G128" s="144" t="str">
        <f ca="1">NCB_Detail_by_Geog_Ref!E126</f>
        <v>NA</v>
      </c>
      <c r="H128" s="220">
        <f ca="1">NCB_Detail_by_Geog_Ref!G126</f>
        <v>0</v>
      </c>
      <c r="I128" s="143" t="str">
        <f ca="1">NCB_Detail_by_Geog_Ref!H126</f>
        <v>NA</v>
      </c>
      <c r="J128" s="143" t="str">
        <f ca="1">NCB_Detail_by_Geog_Ref!I126</f>
        <v>NA</v>
      </c>
      <c r="K128" s="144" t="str">
        <f ca="1">NCB_Detail_by_Geog_Ref!J126</f>
        <v>NA</v>
      </c>
      <c r="L128" s="220">
        <f ca="1">NCB_Detail_by_Geog_Ref!L126</f>
        <v>0</v>
      </c>
      <c r="M128" s="143" t="str">
        <f ca="1">NCB_Detail_by_Geog_Ref!M126</f>
        <v>NA</v>
      </c>
      <c r="N128" s="143" t="str">
        <f ca="1">NCB_Detail_by_Geog_Ref!N126</f>
        <v>NA</v>
      </c>
      <c r="O128" s="144" t="str">
        <f ca="1">NCB_Detail_by_Geog_Ref!O126</f>
        <v>NA</v>
      </c>
      <c r="P128" s="220">
        <f ca="1">NCB_Detail_by_Geog_Ref!Q126</f>
        <v>0</v>
      </c>
      <c r="Q128" s="143" t="str">
        <f ca="1">NCB_Detail_by_Geog_Ref!R126</f>
        <v>NA</v>
      </c>
      <c r="R128" s="143" t="str">
        <f ca="1">NCB_Detail_by_Geog_Ref!S126</f>
        <v>NA</v>
      </c>
      <c r="S128" s="144" t="str">
        <f ca="1">NCB_Detail_by_Geog_Ref!T126</f>
        <v>NA</v>
      </c>
      <c r="T128" s="177"/>
      <c r="U128" s="98"/>
      <c r="V128" s="99"/>
      <c r="W128" s="175"/>
      <c r="X128" s="175"/>
      <c r="Y128" s="175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4"/>
      <c r="CM128" s="124"/>
      <c r="CN128" s="124"/>
      <c r="CO128" s="124"/>
      <c r="CP128" s="124"/>
      <c r="CQ128" s="124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4"/>
      <c r="DF128" s="124"/>
      <c r="DG128" s="124"/>
      <c r="DH128" s="124"/>
      <c r="DI128" s="124"/>
      <c r="DJ128" s="124"/>
      <c r="DK128" s="124"/>
      <c r="DL128" s="124"/>
      <c r="DM128" s="124"/>
      <c r="DN128" s="124"/>
      <c r="DO128" s="124"/>
      <c r="DP128" s="124"/>
      <c r="DQ128" s="124"/>
      <c r="DR128" s="124"/>
      <c r="DS128" s="124"/>
      <c r="DT128" s="124"/>
      <c r="DU128" s="124"/>
      <c r="DV128" s="124"/>
      <c r="DW128" s="124"/>
      <c r="DX128" s="124"/>
      <c r="DY128" s="124"/>
      <c r="DZ128" s="124"/>
      <c r="EA128" s="124"/>
      <c r="EB128" s="124"/>
      <c r="EC128" s="124"/>
      <c r="ED128" s="124"/>
      <c r="EE128" s="124"/>
      <c r="EF128" s="124"/>
      <c r="EG128" s="124"/>
      <c r="EH128" s="124"/>
      <c r="EI128" s="124"/>
      <c r="EJ128" s="124"/>
      <c r="EK128" s="124"/>
      <c r="EL128" s="124"/>
      <c r="EM128" s="124"/>
      <c r="EN128" s="124"/>
      <c r="EO128" s="124"/>
    </row>
    <row r="129" spans="1:145" s="145" customFormat="1" ht="15" customHeight="1" x14ac:dyDescent="0.2">
      <c r="A129" s="327"/>
      <c r="B129" s="179" t="s">
        <v>238</v>
      </c>
      <c r="C129" s="293" t="s">
        <v>870</v>
      </c>
      <c r="D129" s="223">
        <f ca="1">NCB_Detail_by_Geog_Ref!B127</f>
        <v>0</v>
      </c>
      <c r="E129" s="143" t="str">
        <f ca="1">NCB_Detail_by_Geog_Ref!C127</f>
        <v>NA</v>
      </c>
      <c r="F129" s="143" t="str">
        <f ca="1">NCB_Detail_by_Geog_Ref!D127</f>
        <v>NA</v>
      </c>
      <c r="G129" s="144" t="str">
        <f ca="1">NCB_Detail_by_Geog_Ref!E127</f>
        <v>NA</v>
      </c>
      <c r="H129" s="220">
        <f ca="1">NCB_Detail_by_Geog_Ref!G127</f>
        <v>0</v>
      </c>
      <c r="I129" s="143" t="str">
        <f ca="1">NCB_Detail_by_Geog_Ref!H127</f>
        <v>NA</v>
      </c>
      <c r="J129" s="143" t="str">
        <f ca="1">NCB_Detail_by_Geog_Ref!I127</f>
        <v>NA</v>
      </c>
      <c r="K129" s="144" t="str">
        <f ca="1">NCB_Detail_by_Geog_Ref!J127</f>
        <v>NA</v>
      </c>
      <c r="L129" s="220">
        <f ca="1">NCB_Detail_by_Geog_Ref!L127</f>
        <v>0</v>
      </c>
      <c r="M129" s="143" t="str">
        <f ca="1">NCB_Detail_by_Geog_Ref!M127</f>
        <v>NA</v>
      </c>
      <c r="N129" s="143" t="str">
        <f ca="1">NCB_Detail_by_Geog_Ref!N127</f>
        <v>NA</v>
      </c>
      <c r="O129" s="144" t="str">
        <f ca="1">NCB_Detail_by_Geog_Ref!O127</f>
        <v>NA</v>
      </c>
      <c r="P129" s="220">
        <f ca="1">NCB_Detail_by_Geog_Ref!Q127</f>
        <v>0</v>
      </c>
      <c r="Q129" s="143" t="str">
        <f ca="1">NCB_Detail_by_Geog_Ref!R127</f>
        <v>NA</v>
      </c>
      <c r="R129" s="143" t="str">
        <f ca="1">NCB_Detail_by_Geog_Ref!S127</f>
        <v>NA</v>
      </c>
      <c r="S129" s="144" t="str">
        <f ca="1">NCB_Detail_by_Geog_Ref!T127</f>
        <v>NA</v>
      </c>
      <c r="T129" s="177"/>
      <c r="U129" s="98"/>
      <c r="V129" s="99"/>
      <c r="W129" s="175"/>
      <c r="X129" s="175"/>
      <c r="Y129" s="175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24"/>
      <c r="CD129" s="124"/>
      <c r="CE129" s="124"/>
      <c r="CF129" s="124"/>
      <c r="CG129" s="124"/>
      <c r="CH129" s="124"/>
      <c r="CI129" s="124"/>
      <c r="CJ129" s="124"/>
      <c r="CK129" s="124"/>
      <c r="CL129" s="124"/>
      <c r="CM129" s="124"/>
      <c r="CN129" s="124"/>
      <c r="CO129" s="124"/>
      <c r="CP129" s="124"/>
      <c r="CQ129" s="124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24"/>
      <c r="DD129" s="124"/>
      <c r="DE129" s="124"/>
      <c r="DF129" s="124"/>
      <c r="DG129" s="124"/>
      <c r="DH129" s="124"/>
      <c r="DI129" s="124"/>
      <c r="DJ129" s="124"/>
      <c r="DK129" s="124"/>
      <c r="DL129" s="124"/>
      <c r="DM129" s="124"/>
      <c r="DN129" s="124"/>
      <c r="DO129" s="124"/>
      <c r="DP129" s="124"/>
      <c r="DQ129" s="124"/>
      <c r="DR129" s="124"/>
      <c r="DS129" s="124"/>
      <c r="DT129" s="124"/>
      <c r="DU129" s="124"/>
      <c r="DV129" s="124"/>
      <c r="DW129" s="124"/>
      <c r="DX129" s="124"/>
      <c r="DY129" s="124"/>
      <c r="DZ129" s="124"/>
      <c r="EA129" s="124"/>
      <c r="EB129" s="124"/>
      <c r="EC129" s="124"/>
      <c r="ED129" s="124"/>
      <c r="EE129" s="124"/>
      <c r="EF129" s="124"/>
      <c r="EG129" s="124"/>
      <c r="EH129" s="124"/>
      <c r="EI129" s="124"/>
      <c r="EJ129" s="124"/>
      <c r="EK129" s="124"/>
      <c r="EL129" s="124"/>
      <c r="EM129" s="124"/>
      <c r="EN129" s="124"/>
      <c r="EO129" s="124"/>
    </row>
    <row r="130" spans="1:145" s="145" customFormat="1" ht="15" customHeight="1" x14ac:dyDescent="0.2">
      <c r="A130" s="327"/>
      <c r="B130" s="178" t="s">
        <v>267</v>
      </c>
      <c r="C130" s="199" t="s">
        <v>871</v>
      </c>
      <c r="D130" s="223">
        <f ca="1">NCB_Detail_by_Geog_Ref!B128</f>
        <v>0</v>
      </c>
      <c r="E130" s="143" t="str">
        <f ca="1">NCB_Detail_by_Geog_Ref!C128</f>
        <v>NA</v>
      </c>
      <c r="F130" s="143" t="str">
        <f ca="1">NCB_Detail_by_Geog_Ref!D128</f>
        <v>NA</v>
      </c>
      <c r="G130" s="144" t="str">
        <f ca="1">NCB_Detail_by_Geog_Ref!E128</f>
        <v>NA</v>
      </c>
      <c r="H130" s="220">
        <f ca="1">NCB_Detail_by_Geog_Ref!G128</f>
        <v>0</v>
      </c>
      <c r="I130" s="143" t="str">
        <f ca="1">NCB_Detail_by_Geog_Ref!H128</f>
        <v>NA</v>
      </c>
      <c r="J130" s="143" t="str">
        <f ca="1">NCB_Detail_by_Geog_Ref!I128</f>
        <v>NA</v>
      </c>
      <c r="K130" s="144" t="str">
        <f ca="1">NCB_Detail_by_Geog_Ref!J128</f>
        <v>NA</v>
      </c>
      <c r="L130" s="220">
        <f ca="1">NCB_Detail_by_Geog_Ref!L128</f>
        <v>0</v>
      </c>
      <c r="M130" s="143" t="str">
        <f ca="1">NCB_Detail_by_Geog_Ref!M128</f>
        <v>NA</v>
      </c>
      <c r="N130" s="143" t="str">
        <f ca="1">NCB_Detail_by_Geog_Ref!N128</f>
        <v>NA</v>
      </c>
      <c r="O130" s="144" t="str">
        <f ca="1">NCB_Detail_by_Geog_Ref!O128</f>
        <v>NA</v>
      </c>
      <c r="P130" s="220">
        <f ca="1">NCB_Detail_by_Geog_Ref!Q128</f>
        <v>0</v>
      </c>
      <c r="Q130" s="143" t="str">
        <f ca="1">NCB_Detail_by_Geog_Ref!R128</f>
        <v>NA</v>
      </c>
      <c r="R130" s="143" t="str">
        <f ca="1">NCB_Detail_by_Geog_Ref!S128</f>
        <v>NA</v>
      </c>
      <c r="S130" s="144" t="str">
        <f ca="1">NCB_Detail_by_Geog_Ref!T128</f>
        <v>NA</v>
      </c>
      <c r="T130" s="177"/>
      <c r="U130" s="98"/>
      <c r="V130" s="99"/>
      <c r="W130" s="175"/>
      <c r="X130" s="175"/>
      <c r="Y130" s="175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  <c r="BI130" s="124"/>
      <c r="BJ130" s="124"/>
      <c r="BK130" s="124"/>
      <c r="BL130" s="124"/>
      <c r="BM130" s="124"/>
      <c r="BN130" s="124"/>
      <c r="BO130" s="124"/>
      <c r="BP130" s="124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24"/>
      <c r="CD130" s="124"/>
      <c r="CE130" s="124"/>
      <c r="CF130" s="124"/>
      <c r="CG130" s="124"/>
      <c r="CH130" s="124"/>
      <c r="CI130" s="124"/>
      <c r="CJ130" s="124"/>
      <c r="CK130" s="124"/>
      <c r="CL130" s="124"/>
      <c r="CM130" s="124"/>
      <c r="CN130" s="124"/>
      <c r="CO130" s="124"/>
      <c r="CP130" s="124"/>
      <c r="CQ130" s="124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4"/>
      <c r="DF130" s="124"/>
      <c r="DG130" s="124"/>
      <c r="DH130" s="124"/>
      <c r="DI130" s="124"/>
      <c r="DJ130" s="124"/>
      <c r="DK130" s="124"/>
      <c r="DL130" s="124"/>
      <c r="DM130" s="124"/>
      <c r="DN130" s="124"/>
      <c r="DO130" s="124"/>
      <c r="DP130" s="124"/>
      <c r="DQ130" s="124"/>
      <c r="DR130" s="124"/>
      <c r="DS130" s="124"/>
      <c r="DT130" s="124"/>
      <c r="DU130" s="124"/>
      <c r="DV130" s="124"/>
      <c r="DW130" s="124"/>
      <c r="DX130" s="124"/>
      <c r="DY130" s="124"/>
      <c r="DZ130" s="124"/>
      <c r="EA130" s="124"/>
      <c r="EB130" s="124"/>
      <c r="EC130" s="124"/>
      <c r="ED130" s="124"/>
      <c r="EE130" s="124"/>
      <c r="EF130" s="124"/>
      <c r="EG130" s="124"/>
      <c r="EH130" s="124"/>
      <c r="EI130" s="124"/>
      <c r="EJ130" s="124"/>
      <c r="EK130" s="124"/>
      <c r="EL130" s="124"/>
      <c r="EM130" s="124"/>
      <c r="EN130" s="124"/>
      <c r="EO130" s="124"/>
    </row>
    <row r="131" spans="1:145" s="145" customFormat="1" ht="15" customHeight="1" x14ac:dyDescent="0.2">
      <c r="A131" s="327"/>
      <c r="B131" s="159" t="s">
        <v>281</v>
      </c>
      <c r="C131" s="194" t="s">
        <v>872</v>
      </c>
      <c r="D131" s="223">
        <f ca="1">NCB_Detail_by_Geog_Ref!B129</f>
        <v>0</v>
      </c>
      <c r="E131" s="143" t="str">
        <f ca="1">NCB_Detail_by_Geog_Ref!C129</f>
        <v>NA</v>
      </c>
      <c r="F131" s="143" t="str">
        <f ca="1">NCB_Detail_by_Geog_Ref!D129</f>
        <v>NA</v>
      </c>
      <c r="G131" s="144" t="str">
        <f ca="1">NCB_Detail_by_Geog_Ref!E129</f>
        <v>NA</v>
      </c>
      <c r="H131" s="220">
        <f ca="1">NCB_Detail_by_Geog_Ref!G129</f>
        <v>0</v>
      </c>
      <c r="I131" s="143" t="str">
        <f ca="1">NCB_Detail_by_Geog_Ref!H129</f>
        <v>NA</v>
      </c>
      <c r="J131" s="143" t="str">
        <f ca="1">NCB_Detail_by_Geog_Ref!I129</f>
        <v>NA</v>
      </c>
      <c r="K131" s="144" t="str">
        <f ca="1">NCB_Detail_by_Geog_Ref!J129</f>
        <v>NA</v>
      </c>
      <c r="L131" s="220">
        <f ca="1">NCB_Detail_by_Geog_Ref!L129</f>
        <v>0</v>
      </c>
      <c r="M131" s="143" t="str">
        <f ca="1">NCB_Detail_by_Geog_Ref!M129</f>
        <v>NA</v>
      </c>
      <c r="N131" s="143" t="str">
        <f ca="1">NCB_Detail_by_Geog_Ref!N129</f>
        <v>NA</v>
      </c>
      <c r="O131" s="144" t="str">
        <f ca="1">NCB_Detail_by_Geog_Ref!O129</f>
        <v>NA</v>
      </c>
      <c r="P131" s="220">
        <f ca="1">NCB_Detail_by_Geog_Ref!Q129</f>
        <v>0</v>
      </c>
      <c r="Q131" s="143" t="str">
        <f ca="1">NCB_Detail_by_Geog_Ref!R129</f>
        <v>NA</v>
      </c>
      <c r="R131" s="143" t="str">
        <f ca="1">NCB_Detail_by_Geog_Ref!S129</f>
        <v>NA</v>
      </c>
      <c r="S131" s="144" t="str">
        <f ca="1">NCB_Detail_by_Geog_Ref!T129</f>
        <v>NA</v>
      </c>
      <c r="T131" s="177"/>
      <c r="U131" s="98"/>
      <c r="V131" s="99"/>
      <c r="W131" s="175"/>
      <c r="X131" s="175"/>
      <c r="Y131" s="175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24"/>
      <c r="CD131" s="124"/>
      <c r="CE131" s="124"/>
      <c r="CF131" s="124"/>
      <c r="CG131" s="124"/>
      <c r="CH131" s="124"/>
      <c r="CI131" s="124"/>
      <c r="CJ131" s="124"/>
      <c r="CK131" s="124"/>
      <c r="CL131" s="124"/>
      <c r="CM131" s="124"/>
      <c r="CN131" s="124"/>
      <c r="CO131" s="124"/>
      <c r="CP131" s="124"/>
      <c r="CQ131" s="124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24"/>
      <c r="DG131" s="124"/>
      <c r="DH131" s="124"/>
      <c r="DI131" s="124"/>
      <c r="DJ131" s="124"/>
      <c r="DK131" s="124"/>
      <c r="DL131" s="124"/>
      <c r="DM131" s="124"/>
      <c r="DN131" s="124"/>
      <c r="DO131" s="124"/>
      <c r="DP131" s="124"/>
      <c r="DQ131" s="124"/>
      <c r="DR131" s="124"/>
      <c r="DS131" s="124"/>
      <c r="DT131" s="124"/>
      <c r="DU131" s="124"/>
      <c r="DV131" s="124"/>
      <c r="DW131" s="124"/>
      <c r="DX131" s="124"/>
      <c r="DY131" s="124"/>
      <c r="DZ131" s="124"/>
      <c r="EA131" s="124"/>
      <c r="EB131" s="124"/>
      <c r="EC131" s="124"/>
      <c r="ED131" s="124"/>
      <c r="EE131" s="124"/>
      <c r="EF131" s="124"/>
      <c r="EG131" s="124"/>
      <c r="EH131" s="124"/>
      <c r="EI131" s="124"/>
      <c r="EJ131" s="124"/>
      <c r="EK131" s="124"/>
      <c r="EL131" s="124"/>
      <c r="EM131" s="124"/>
      <c r="EN131" s="124"/>
      <c r="EO131" s="124"/>
    </row>
    <row r="132" spans="1:145" s="145" customFormat="1" ht="15" customHeight="1" x14ac:dyDescent="0.2">
      <c r="A132" s="327"/>
      <c r="B132" s="159" t="s">
        <v>282</v>
      </c>
      <c r="C132" s="194" t="s">
        <v>873</v>
      </c>
      <c r="D132" s="223">
        <f ca="1">NCB_Detail_by_Geog_Ref!B130</f>
        <v>0</v>
      </c>
      <c r="E132" s="143" t="str">
        <f ca="1">NCB_Detail_by_Geog_Ref!C130</f>
        <v>NA</v>
      </c>
      <c r="F132" s="143" t="str">
        <f ca="1">NCB_Detail_by_Geog_Ref!D130</f>
        <v>NA</v>
      </c>
      <c r="G132" s="144" t="str">
        <f ca="1">NCB_Detail_by_Geog_Ref!E130</f>
        <v>NA</v>
      </c>
      <c r="H132" s="220">
        <f ca="1">NCB_Detail_by_Geog_Ref!G130</f>
        <v>0</v>
      </c>
      <c r="I132" s="143" t="str">
        <f ca="1">NCB_Detail_by_Geog_Ref!H130</f>
        <v>NA</v>
      </c>
      <c r="J132" s="143" t="str">
        <f ca="1">NCB_Detail_by_Geog_Ref!I130</f>
        <v>NA</v>
      </c>
      <c r="K132" s="144" t="str">
        <f ca="1">NCB_Detail_by_Geog_Ref!J130</f>
        <v>NA</v>
      </c>
      <c r="L132" s="220">
        <f ca="1">NCB_Detail_by_Geog_Ref!L130</f>
        <v>0</v>
      </c>
      <c r="M132" s="143" t="str">
        <f ca="1">NCB_Detail_by_Geog_Ref!M130</f>
        <v>NA</v>
      </c>
      <c r="N132" s="143" t="str">
        <f ca="1">NCB_Detail_by_Geog_Ref!N130</f>
        <v>NA</v>
      </c>
      <c r="O132" s="144" t="str">
        <f ca="1">NCB_Detail_by_Geog_Ref!O130</f>
        <v>NA</v>
      </c>
      <c r="P132" s="220">
        <f ca="1">NCB_Detail_by_Geog_Ref!Q130</f>
        <v>0</v>
      </c>
      <c r="Q132" s="143" t="str">
        <f ca="1">NCB_Detail_by_Geog_Ref!R130</f>
        <v>NA</v>
      </c>
      <c r="R132" s="143" t="str">
        <f ca="1">NCB_Detail_by_Geog_Ref!S130</f>
        <v>NA</v>
      </c>
      <c r="S132" s="144" t="str">
        <f ca="1">NCB_Detail_by_Geog_Ref!T130</f>
        <v>NA</v>
      </c>
      <c r="T132" s="177"/>
      <c r="U132" s="98"/>
      <c r="V132" s="99"/>
      <c r="W132" s="175"/>
      <c r="X132" s="175"/>
      <c r="Y132" s="175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  <c r="BI132" s="124"/>
      <c r="BJ132" s="124"/>
      <c r="BK132" s="124"/>
      <c r="BL132" s="124"/>
      <c r="BM132" s="124"/>
      <c r="BN132" s="124"/>
      <c r="BO132" s="124"/>
      <c r="BP132" s="124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24"/>
      <c r="CD132" s="124"/>
      <c r="CE132" s="124"/>
      <c r="CF132" s="124"/>
      <c r="CG132" s="124"/>
      <c r="CH132" s="124"/>
      <c r="CI132" s="124"/>
      <c r="CJ132" s="124"/>
      <c r="CK132" s="124"/>
      <c r="CL132" s="124"/>
      <c r="CM132" s="124"/>
      <c r="CN132" s="124"/>
      <c r="CO132" s="124"/>
      <c r="CP132" s="124"/>
      <c r="CQ132" s="124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24"/>
      <c r="DG132" s="124"/>
      <c r="DH132" s="124"/>
      <c r="DI132" s="124"/>
      <c r="DJ132" s="124"/>
      <c r="DK132" s="124"/>
      <c r="DL132" s="124"/>
      <c r="DM132" s="124"/>
      <c r="DN132" s="124"/>
      <c r="DO132" s="124"/>
      <c r="DP132" s="124"/>
      <c r="DQ132" s="124"/>
      <c r="DR132" s="124"/>
      <c r="DS132" s="124"/>
      <c r="DT132" s="124"/>
      <c r="DU132" s="124"/>
      <c r="DV132" s="124"/>
      <c r="DW132" s="124"/>
      <c r="DX132" s="124"/>
      <c r="DY132" s="124"/>
      <c r="DZ132" s="124"/>
      <c r="EA132" s="124"/>
      <c r="EB132" s="124"/>
      <c r="EC132" s="124"/>
      <c r="ED132" s="124"/>
      <c r="EE132" s="124"/>
      <c r="EF132" s="124"/>
      <c r="EG132" s="124"/>
      <c r="EH132" s="124"/>
      <c r="EI132" s="124"/>
      <c r="EJ132" s="124"/>
      <c r="EK132" s="124"/>
      <c r="EL132" s="124"/>
      <c r="EM132" s="124"/>
      <c r="EN132" s="124"/>
      <c r="EO132" s="124"/>
    </row>
    <row r="133" spans="1:145" ht="15" customHeight="1" x14ac:dyDescent="0.2">
      <c r="A133" s="327"/>
      <c r="B133" s="160" t="s">
        <v>511</v>
      </c>
      <c r="C133" s="194" t="s">
        <v>874</v>
      </c>
      <c r="D133" s="210">
        <f ca="1">NCB_Detail_by_Geog_Ref!B131</f>
        <v>0</v>
      </c>
      <c r="E133" s="59" t="str">
        <f ca="1">NCB_Detail_by_Geog_Ref!C131</f>
        <v>NA</v>
      </c>
      <c r="F133" s="59" t="str">
        <f ca="1">NCB_Detail_by_Geog_Ref!D131</f>
        <v>NA</v>
      </c>
      <c r="G133" s="146" t="str">
        <f ca="1">NCB_Detail_by_Geog_Ref!E131</f>
        <v>NA</v>
      </c>
      <c r="H133" s="213">
        <f ca="1">NCB_Detail_by_Geog_Ref!G131</f>
        <v>0</v>
      </c>
      <c r="I133" s="59" t="str">
        <f ca="1">NCB_Detail_by_Geog_Ref!H131</f>
        <v>NA</v>
      </c>
      <c r="J133" s="59" t="str">
        <f ca="1">NCB_Detail_by_Geog_Ref!I131</f>
        <v>NA</v>
      </c>
      <c r="K133" s="146" t="str">
        <f ca="1">NCB_Detail_by_Geog_Ref!J131</f>
        <v>NA</v>
      </c>
      <c r="L133" s="213">
        <f ca="1">NCB_Detail_by_Geog_Ref!L131</f>
        <v>0</v>
      </c>
      <c r="M133" s="59" t="str">
        <f ca="1">NCB_Detail_by_Geog_Ref!M131</f>
        <v>NA</v>
      </c>
      <c r="N133" s="59" t="str">
        <f ca="1">NCB_Detail_by_Geog_Ref!N131</f>
        <v>NA</v>
      </c>
      <c r="O133" s="146" t="str">
        <f ca="1">NCB_Detail_by_Geog_Ref!O131</f>
        <v>NA</v>
      </c>
      <c r="P133" s="213">
        <f ca="1">NCB_Detail_by_Geog_Ref!Q131</f>
        <v>0</v>
      </c>
      <c r="Q133" s="59" t="str">
        <f ca="1">NCB_Detail_by_Geog_Ref!R131</f>
        <v>NA</v>
      </c>
      <c r="R133" s="59" t="str">
        <f ca="1">NCB_Detail_by_Geog_Ref!S131</f>
        <v>NA</v>
      </c>
      <c r="S133" s="146" t="str">
        <f ca="1">NCB_Detail_by_Geog_Ref!T131</f>
        <v>NA</v>
      </c>
      <c r="T133" s="177"/>
      <c r="U133" s="98"/>
      <c r="V133" s="99"/>
      <c r="W133" s="175"/>
      <c r="X133" s="175"/>
      <c r="Y133" s="175"/>
    </row>
    <row r="134" spans="1:145" ht="15" customHeight="1" x14ac:dyDescent="0.2">
      <c r="A134" s="327"/>
      <c r="B134" s="158" t="s">
        <v>229</v>
      </c>
      <c r="C134" s="196" t="s">
        <v>875</v>
      </c>
      <c r="D134" s="210">
        <f ca="1">NCB_Detail_by_Geog_Ref!B132</f>
        <v>0</v>
      </c>
      <c r="E134" s="59" t="str">
        <f ca="1">NCB_Detail_by_Geog_Ref!C132</f>
        <v>NA</v>
      </c>
      <c r="F134" s="59" t="str">
        <f ca="1">NCB_Detail_by_Geog_Ref!D132</f>
        <v>NA</v>
      </c>
      <c r="G134" s="146" t="str">
        <f ca="1">NCB_Detail_by_Geog_Ref!E132</f>
        <v>NA</v>
      </c>
      <c r="H134" s="213">
        <f ca="1">NCB_Detail_by_Geog_Ref!G132</f>
        <v>0</v>
      </c>
      <c r="I134" s="59" t="str">
        <f ca="1">NCB_Detail_by_Geog_Ref!H132</f>
        <v>NA</v>
      </c>
      <c r="J134" s="59" t="str">
        <f ca="1">NCB_Detail_by_Geog_Ref!I132</f>
        <v>NA</v>
      </c>
      <c r="K134" s="146" t="str">
        <f ca="1">NCB_Detail_by_Geog_Ref!J132</f>
        <v>NA</v>
      </c>
      <c r="L134" s="213">
        <f ca="1">NCB_Detail_by_Geog_Ref!L132</f>
        <v>0</v>
      </c>
      <c r="M134" s="59" t="str">
        <f ca="1">NCB_Detail_by_Geog_Ref!M132</f>
        <v>NA</v>
      </c>
      <c r="N134" s="59" t="str">
        <f ca="1">NCB_Detail_by_Geog_Ref!N132</f>
        <v>NA</v>
      </c>
      <c r="O134" s="146" t="str">
        <f ca="1">NCB_Detail_by_Geog_Ref!O132</f>
        <v>NA</v>
      </c>
      <c r="P134" s="213">
        <f ca="1">NCB_Detail_by_Geog_Ref!Q132</f>
        <v>0</v>
      </c>
      <c r="Q134" s="59" t="str">
        <f ca="1">NCB_Detail_by_Geog_Ref!R132</f>
        <v>NA</v>
      </c>
      <c r="R134" s="59" t="str">
        <f ca="1">NCB_Detail_by_Geog_Ref!S132</f>
        <v>NA</v>
      </c>
      <c r="S134" s="146" t="str">
        <f ca="1">NCB_Detail_by_Geog_Ref!T132</f>
        <v>NA</v>
      </c>
      <c r="T134" s="177"/>
      <c r="U134" s="98"/>
      <c r="V134" s="99"/>
      <c r="W134" s="175"/>
      <c r="X134" s="175"/>
      <c r="Y134" s="175"/>
    </row>
    <row r="135" spans="1:145" ht="15" customHeight="1" x14ac:dyDescent="0.2">
      <c r="A135" s="327"/>
      <c r="B135" s="180" t="s">
        <v>419</v>
      </c>
      <c r="C135" s="199" t="s">
        <v>876</v>
      </c>
      <c r="D135" s="210">
        <f ca="1">NCB_Detail_by_Geog_Ref!B133</f>
        <v>0</v>
      </c>
      <c r="E135" s="59" t="str">
        <f ca="1">NCB_Detail_by_Geog_Ref!C133</f>
        <v>NA</v>
      </c>
      <c r="F135" s="59" t="str">
        <f ca="1">NCB_Detail_by_Geog_Ref!D133</f>
        <v>NA</v>
      </c>
      <c r="G135" s="146" t="str">
        <f ca="1">NCB_Detail_by_Geog_Ref!E133</f>
        <v>NA</v>
      </c>
      <c r="H135" s="213">
        <f ca="1">NCB_Detail_by_Geog_Ref!G133</f>
        <v>0</v>
      </c>
      <c r="I135" s="59" t="str">
        <f ca="1">NCB_Detail_by_Geog_Ref!H133</f>
        <v>NA</v>
      </c>
      <c r="J135" s="59" t="str">
        <f ca="1">NCB_Detail_by_Geog_Ref!I133</f>
        <v>NA</v>
      </c>
      <c r="K135" s="146" t="str">
        <f ca="1">NCB_Detail_by_Geog_Ref!J133</f>
        <v>NA</v>
      </c>
      <c r="L135" s="213">
        <f ca="1">NCB_Detail_by_Geog_Ref!L133</f>
        <v>0</v>
      </c>
      <c r="M135" s="59" t="str">
        <f ca="1">NCB_Detail_by_Geog_Ref!M133</f>
        <v>NA</v>
      </c>
      <c r="N135" s="59" t="str">
        <f ca="1">NCB_Detail_by_Geog_Ref!N133</f>
        <v>NA</v>
      </c>
      <c r="O135" s="146" t="str">
        <f ca="1">NCB_Detail_by_Geog_Ref!O133</f>
        <v>NA</v>
      </c>
      <c r="P135" s="213">
        <f ca="1">NCB_Detail_by_Geog_Ref!Q133</f>
        <v>0</v>
      </c>
      <c r="Q135" s="59" t="str">
        <f ca="1">NCB_Detail_by_Geog_Ref!R133</f>
        <v>NA</v>
      </c>
      <c r="R135" s="59" t="str">
        <f ca="1">NCB_Detail_by_Geog_Ref!S133</f>
        <v>NA</v>
      </c>
      <c r="S135" s="146" t="str">
        <f ca="1">NCB_Detail_by_Geog_Ref!T133</f>
        <v>NA</v>
      </c>
      <c r="T135" s="177"/>
      <c r="U135" s="98"/>
      <c r="V135" s="99"/>
      <c r="W135" s="175"/>
      <c r="X135" s="175"/>
      <c r="Y135" s="175"/>
    </row>
    <row r="136" spans="1:145" ht="15" customHeight="1" x14ac:dyDescent="0.2">
      <c r="A136" s="327"/>
      <c r="B136" s="180" t="s">
        <v>438</v>
      </c>
      <c r="C136" s="199" t="s">
        <v>877</v>
      </c>
      <c r="D136" s="210">
        <f ca="1">NCB_Detail_by_Geog_Ref!B134</f>
        <v>0</v>
      </c>
      <c r="E136" s="59" t="str">
        <f ca="1">NCB_Detail_by_Geog_Ref!C134</f>
        <v>NA</v>
      </c>
      <c r="F136" s="59" t="str">
        <f ca="1">NCB_Detail_by_Geog_Ref!D134</f>
        <v>NA</v>
      </c>
      <c r="G136" s="146" t="str">
        <f ca="1">NCB_Detail_by_Geog_Ref!E134</f>
        <v>NA</v>
      </c>
      <c r="H136" s="213">
        <f ca="1">NCB_Detail_by_Geog_Ref!G134</f>
        <v>0</v>
      </c>
      <c r="I136" s="59" t="str">
        <f ca="1">NCB_Detail_by_Geog_Ref!H134</f>
        <v>NA</v>
      </c>
      <c r="J136" s="59" t="str">
        <f ca="1">NCB_Detail_by_Geog_Ref!I134</f>
        <v>NA</v>
      </c>
      <c r="K136" s="146" t="str">
        <f ca="1">NCB_Detail_by_Geog_Ref!J134</f>
        <v>NA</v>
      </c>
      <c r="L136" s="213">
        <f ca="1">NCB_Detail_by_Geog_Ref!L134</f>
        <v>0</v>
      </c>
      <c r="M136" s="59" t="str">
        <f ca="1">NCB_Detail_by_Geog_Ref!M134</f>
        <v>NA</v>
      </c>
      <c r="N136" s="59" t="str">
        <f ca="1">NCB_Detail_by_Geog_Ref!N134</f>
        <v>NA</v>
      </c>
      <c r="O136" s="146" t="str">
        <f ca="1">NCB_Detail_by_Geog_Ref!O134</f>
        <v>NA</v>
      </c>
      <c r="P136" s="213">
        <f ca="1">NCB_Detail_by_Geog_Ref!Q134</f>
        <v>0</v>
      </c>
      <c r="Q136" s="59" t="str">
        <f ca="1">NCB_Detail_by_Geog_Ref!R134</f>
        <v>NA</v>
      </c>
      <c r="R136" s="59" t="str">
        <f ca="1">NCB_Detail_by_Geog_Ref!S134</f>
        <v>NA</v>
      </c>
      <c r="S136" s="146" t="str">
        <f ca="1">NCB_Detail_by_Geog_Ref!T134</f>
        <v>NA</v>
      </c>
      <c r="T136" s="177"/>
      <c r="U136" s="98"/>
      <c r="V136" s="99"/>
      <c r="W136" s="175"/>
      <c r="X136" s="175"/>
      <c r="Y136" s="175"/>
    </row>
    <row r="137" spans="1:145" ht="15" customHeight="1" x14ac:dyDescent="0.2">
      <c r="A137" s="327"/>
      <c r="B137" s="160" t="s">
        <v>512</v>
      </c>
      <c r="C137" s="194" t="s">
        <v>878</v>
      </c>
      <c r="D137" s="210">
        <f ca="1">NCB_Detail_by_Geog_Ref!B135</f>
        <v>0</v>
      </c>
      <c r="E137" s="59" t="str">
        <f ca="1">NCB_Detail_by_Geog_Ref!C135</f>
        <v>NA</v>
      </c>
      <c r="F137" s="59" t="str">
        <f ca="1">NCB_Detail_by_Geog_Ref!D135</f>
        <v>NA</v>
      </c>
      <c r="G137" s="146" t="str">
        <f ca="1">NCB_Detail_by_Geog_Ref!E135</f>
        <v>NA</v>
      </c>
      <c r="H137" s="213">
        <f ca="1">NCB_Detail_by_Geog_Ref!G135</f>
        <v>0</v>
      </c>
      <c r="I137" s="59" t="str">
        <f ca="1">NCB_Detail_by_Geog_Ref!H135</f>
        <v>NA</v>
      </c>
      <c r="J137" s="59" t="str">
        <f ca="1">NCB_Detail_by_Geog_Ref!I135</f>
        <v>NA</v>
      </c>
      <c r="K137" s="146" t="str">
        <f ca="1">NCB_Detail_by_Geog_Ref!J135</f>
        <v>NA</v>
      </c>
      <c r="L137" s="213">
        <f ca="1">NCB_Detail_by_Geog_Ref!L135</f>
        <v>0</v>
      </c>
      <c r="M137" s="59" t="str">
        <f ca="1">NCB_Detail_by_Geog_Ref!M135</f>
        <v>NA</v>
      </c>
      <c r="N137" s="59" t="str">
        <f ca="1">NCB_Detail_by_Geog_Ref!N135</f>
        <v>NA</v>
      </c>
      <c r="O137" s="146" t="str">
        <f ca="1">NCB_Detail_by_Geog_Ref!O135</f>
        <v>NA</v>
      </c>
      <c r="P137" s="213">
        <f ca="1">NCB_Detail_by_Geog_Ref!Q135</f>
        <v>0</v>
      </c>
      <c r="Q137" s="59" t="str">
        <f ca="1">NCB_Detail_by_Geog_Ref!R135</f>
        <v>NA</v>
      </c>
      <c r="R137" s="59" t="str">
        <f ca="1">NCB_Detail_by_Geog_Ref!S135</f>
        <v>NA</v>
      </c>
      <c r="S137" s="146" t="str">
        <f ca="1">NCB_Detail_by_Geog_Ref!T135</f>
        <v>NA</v>
      </c>
      <c r="T137" s="177"/>
      <c r="U137" s="98"/>
      <c r="V137" s="99"/>
      <c r="W137" s="175"/>
      <c r="X137" s="175"/>
      <c r="Y137" s="175"/>
    </row>
    <row r="138" spans="1:145" ht="15" customHeight="1" x14ac:dyDescent="0.2">
      <c r="A138" s="327"/>
      <c r="B138" s="180" t="s">
        <v>420</v>
      </c>
      <c r="C138" s="199" t="s">
        <v>879</v>
      </c>
      <c r="D138" s="210">
        <f ca="1">NCB_Detail_by_Geog_Ref!B136</f>
        <v>0</v>
      </c>
      <c r="E138" s="59" t="str">
        <f ca="1">NCB_Detail_by_Geog_Ref!C136</f>
        <v>NA</v>
      </c>
      <c r="F138" s="59" t="str">
        <f ca="1">NCB_Detail_by_Geog_Ref!D136</f>
        <v>NA</v>
      </c>
      <c r="G138" s="146" t="str">
        <f ca="1">NCB_Detail_by_Geog_Ref!E136</f>
        <v>NA</v>
      </c>
      <c r="H138" s="213">
        <f ca="1">NCB_Detail_by_Geog_Ref!G136</f>
        <v>0</v>
      </c>
      <c r="I138" s="59" t="str">
        <f ca="1">NCB_Detail_by_Geog_Ref!H136</f>
        <v>NA</v>
      </c>
      <c r="J138" s="59" t="str">
        <f ca="1">NCB_Detail_by_Geog_Ref!I136</f>
        <v>NA</v>
      </c>
      <c r="K138" s="146" t="str">
        <f ca="1">NCB_Detail_by_Geog_Ref!J136</f>
        <v>NA</v>
      </c>
      <c r="L138" s="213">
        <f ca="1">NCB_Detail_by_Geog_Ref!L136</f>
        <v>0</v>
      </c>
      <c r="M138" s="59" t="str">
        <f ca="1">NCB_Detail_by_Geog_Ref!M136</f>
        <v>NA</v>
      </c>
      <c r="N138" s="59" t="str">
        <f ca="1">NCB_Detail_by_Geog_Ref!N136</f>
        <v>NA</v>
      </c>
      <c r="O138" s="146" t="str">
        <f ca="1">NCB_Detail_by_Geog_Ref!O136</f>
        <v>NA</v>
      </c>
      <c r="P138" s="213">
        <f ca="1">NCB_Detail_by_Geog_Ref!Q136</f>
        <v>0</v>
      </c>
      <c r="Q138" s="59" t="str">
        <f ca="1">NCB_Detail_by_Geog_Ref!R136</f>
        <v>NA</v>
      </c>
      <c r="R138" s="59" t="str">
        <f ca="1">NCB_Detail_by_Geog_Ref!S136</f>
        <v>NA</v>
      </c>
      <c r="S138" s="146" t="str">
        <f ca="1">NCB_Detail_by_Geog_Ref!T136</f>
        <v>NA</v>
      </c>
      <c r="T138" s="177"/>
      <c r="U138" s="98"/>
      <c r="V138" s="99"/>
      <c r="W138" s="175"/>
      <c r="X138" s="175"/>
      <c r="Y138" s="175"/>
    </row>
    <row r="139" spans="1:145" ht="15" customHeight="1" x14ac:dyDescent="0.2">
      <c r="A139" s="327"/>
      <c r="B139" s="180" t="s">
        <v>439</v>
      </c>
      <c r="C139" s="199" t="s">
        <v>880</v>
      </c>
      <c r="D139" s="210">
        <f ca="1">NCB_Detail_by_Geog_Ref!B137</f>
        <v>0</v>
      </c>
      <c r="E139" s="59" t="str">
        <f ca="1">NCB_Detail_by_Geog_Ref!C137</f>
        <v>NA</v>
      </c>
      <c r="F139" s="59" t="str">
        <f ca="1">NCB_Detail_by_Geog_Ref!D137</f>
        <v>NA</v>
      </c>
      <c r="G139" s="146" t="str">
        <f ca="1">NCB_Detail_by_Geog_Ref!E137</f>
        <v>NA</v>
      </c>
      <c r="H139" s="213">
        <f ca="1">NCB_Detail_by_Geog_Ref!G137</f>
        <v>0</v>
      </c>
      <c r="I139" s="59" t="str">
        <f ca="1">NCB_Detail_by_Geog_Ref!H137</f>
        <v>NA</v>
      </c>
      <c r="J139" s="59" t="str">
        <f ca="1">NCB_Detail_by_Geog_Ref!I137</f>
        <v>NA</v>
      </c>
      <c r="K139" s="146" t="str">
        <f ca="1">NCB_Detail_by_Geog_Ref!J137</f>
        <v>NA</v>
      </c>
      <c r="L139" s="213">
        <f ca="1">NCB_Detail_by_Geog_Ref!L137</f>
        <v>0</v>
      </c>
      <c r="M139" s="59" t="str">
        <f ca="1">NCB_Detail_by_Geog_Ref!M137</f>
        <v>NA</v>
      </c>
      <c r="N139" s="59" t="str">
        <f ca="1">NCB_Detail_by_Geog_Ref!N137</f>
        <v>NA</v>
      </c>
      <c r="O139" s="146" t="str">
        <f ca="1">NCB_Detail_by_Geog_Ref!O137</f>
        <v>NA</v>
      </c>
      <c r="P139" s="213">
        <f ca="1">NCB_Detail_by_Geog_Ref!Q137</f>
        <v>0</v>
      </c>
      <c r="Q139" s="59" t="str">
        <f ca="1">NCB_Detail_by_Geog_Ref!R137</f>
        <v>NA</v>
      </c>
      <c r="R139" s="59" t="str">
        <f ca="1">NCB_Detail_by_Geog_Ref!S137</f>
        <v>NA</v>
      </c>
      <c r="S139" s="146" t="str">
        <f ca="1">NCB_Detail_by_Geog_Ref!T137</f>
        <v>NA</v>
      </c>
      <c r="T139" s="177"/>
      <c r="U139" s="98"/>
      <c r="V139" s="99"/>
      <c r="W139" s="175"/>
      <c r="X139" s="175"/>
      <c r="Y139" s="175"/>
    </row>
    <row r="140" spans="1:145" ht="15" customHeight="1" x14ac:dyDescent="0.2">
      <c r="A140" s="327"/>
      <c r="B140" s="158" t="s">
        <v>230</v>
      </c>
      <c r="C140" s="196" t="s">
        <v>881</v>
      </c>
      <c r="D140" s="210">
        <f ca="1">NCB_Detail_by_Geog_Ref!B138</f>
        <v>0</v>
      </c>
      <c r="E140" s="59" t="str">
        <f ca="1">NCB_Detail_by_Geog_Ref!C138</f>
        <v>NA</v>
      </c>
      <c r="F140" s="59" t="str">
        <f ca="1">NCB_Detail_by_Geog_Ref!D138</f>
        <v>NA</v>
      </c>
      <c r="G140" s="146" t="str">
        <f ca="1">NCB_Detail_by_Geog_Ref!E138</f>
        <v>NA</v>
      </c>
      <c r="H140" s="213">
        <f ca="1">NCB_Detail_by_Geog_Ref!G138</f>
        <v>0</v>
      </c>
      <c r="I140" s="59" t="str">
        <f ca="1">NCB_Detail_by_Geog_Ref!H138</f>
        <v>NA</v>
      </c>
      <c r="J140" s="59" t="str">
        <f ca="1">NCB_Detail_by_Geog_Ref!I138</f>
        <v>NA</v>
      </c>
      <c r="K140" s="146" t="str">
        <f ca="1">NCB_Detail_by_Geog_Ref!J138</f>
        <v>NA</v>
      </c>
      <c r="L140" s="213">
        <f ca="1">NCB_Detail_by_Geog_Ref!L138</f>
        <v>0</v>
      </c>
      <c r="M140" s="59" t="str">
        <f ca="1">NCB_Detail_by_Geog_Ref!M138</f>
        <v>NA</v>
      </c>
      <c r="N140" s="59" t="str">
        <f ca="1">NCB_Detail_by_Geog_Ref!N138</f>
        <v>NA</v>
      </c>
      <c r="O140" s="146" t="str">
        <f ca="1">NCB_Detail_by_Geog_Ref!O138</f>
        <v>NA</v>
      </c>
      <c r="P140" s="213">
        <f ca="1">NCB_Detail_by_Geog_Ref!Q138</f>
        <v>0</v>
      </c>
      <c r="Q140" s="59" t="str">
        <f ca="1">NCB_Detail_by_Geog_Ref!R138</f>
        <v>NA</v>
      </c>
      <c r="R140" s="59" t="str">
        <f ca="1">NCB_Detail_by_Geog_Ref!S138</f>
        <v>NA</v>
      </c>
      <c r="S140" s="146" t="str">
        <f ca="1">NCB_Detail_by_Geog_Ref!T138</f>
        <v>NA</v>
      </c>
      <c r="T140" s="99"/>
      <c r="U140" s="98"/>
      <c r="V140" s="99"/>
      <c r="W140" s="175"/>
      <c r="X140" s="175"/>
      <c r="Y140" s="175"/>
    </row>
    <row r="141" spans="1:145" ht="15" customHeight="1" x14ac:dyDescent="0.2">
      <c r="A141" s="327"/>
      <c r="B141" s="181" t="s">
        <v>513</v>
      </c>
      <c r="C141" s="199" t="s">
        <v>569</v>
      </c>
      <c r="D141" s="210">
        <f ca="1">NCB_Detail_by_Geog_Ref!B139</f>
        <v>0</v>
      </c>
      <c r="E141" s="59" t="str">
        <f ca="1">NCB_Detail_by_Geog_Ref!C139</f>
        <v>NA</v>
      </c>
      <c r="F141" s="59" t="str">
        <f ca="1">NCB_Detail_by_Geog_Ref!D139</f>
        <v>NA</v>
      </c>
      <c r="G141" s="146" t="str">
        <f ca="1">NCB_Detail_by_Geog_Ref!E139</f>
        <v>NA</v>
      </c>
      <c r="H141" s="213">
        <f ca="1">NCB_Detail_by_Geog_Ref!G139</f>
        <v>0</v>
      </c>
      <c r="I141" s="59" t="str">
        <f ca="1">NCB_Detail_by_Geog_Ref!H139</f>
        <v>NA</v>
      </c>
      <c r="J141" s="59" t="str">
        <f ca="1">NCB_Detail_by_Geog_Ref!I139</f>
        <v>NA</v>
      </c>
      <c r="K141" s="146" t="str">
        <f ca="1">NCB_Detail_by_Geog_Ref!J139</f>
        <v>NA</v>
      </c>
      <c r="L141" s="213">
        <f ca="1">NCB_Detail_by_Geog_Ref!L139</f>
        <v>0</v>
      </c>
      <c r="M141" s="59" t="str">
        <f ca="1">NCB_Detail_by_Geog_Ref!M139</f>
        <v>NA</v>
      </c>
      <c r="N141" s="59" t="str">
        <f ca="1">NCB_Detail_by_Geog_Ref!N139</f>
        <v>NA</v>
      </c>
      <c r="O141" s="146" t="str">
        <f ca="1">NCB_Detail_by_Geog_Ref!O139</f>
        <v>NA</v>
      </c>
      <c r="P141" s="213">
        <f ca="1">NCB_Detail_by_Geog_Ref!Q139</f>
        <v>0</v>
      </c>
      <c r="Q141" s="59" t="str">
        <f ca="1">NCB_Detail_by_Geog_Ref!R139</f>
        <v>NA</v>
      </c>
      <c r="R141" s="59" t="str">
        <f ca="1">NCB_Detail_by_Geog_Ref!S139</f>
        <v>NA</v>
      </c>
      <c r="S141" s="146" t="str">
        <f ca="1">NCB_Detail_by_Geog_Ref!T139</f>
        <v>NA</v>
      </c>
      <c r="T141" s="99"/>
      <c r="U141" s="98"/>
      <c r="V141" s="99"/>
      <c r="W141" s="175"/>
      <c r="X141" s="175"/>
      <c r="Y141" s="175"/>
    </row>
    <row r="142" spans="1:145" ht="15" customHeight="1" x14ac:dyDescent="0.2">
      <c r="A142" s="328"/>
      <c r="B142" s="161" t="s">
        <v>51</v>
      </c>
      <c r="C142" s="195" t="s">
        <v>51</v>
      </c>
      <c r="D142" s="212">
        <f ca="1">NCB_Detail_by_Geog_Ref!B140</f>
        <v>0</v>
      </c>
      <c r="E142" s="62" t="str">
        <f ca="1">NCB_Detail_by_Geog_Ref!C140</f>
        <v>NA</v>
      </c>
      <c r="F142" s="62" t="str">
        <f ca="1">NCB_Detail_by_Geog_Ref!D140</f>
        <v>NA</v>
      </c>
      <c r="G142" s="147" t="str">
        <f ca="1">NCB_Detail_by_Geog_Ref!E140</f>
        <v>NA</v>
      </c>
      <c r="H142" s="215">
        <f ca="1">NCB_Detail_by_Geog_Ref!G140</f>
        <v>0</v>
      </c>
      <c r="I142" s="62" t="str">
        <f ca="1">NCB_Detail_by_Geog_Ref!H140</f>
        <v>NA</v>
      </c>
      <c r="J142" s="62" t="str">
        <f ca="1">NCB_Detail_by_Geog_Ref!I140</f>
        <v>NA</v>
      </c>
      <c r="K142" s="147" t="str">
        <f ca="1">NCB_Detail_by_Geog_Ref!J140</f>
        <v>NA</v>
      </c>
      <c r="L142" s="215">
        <f ca="1">NCB_Detail_by_Geog_Ref!L140</f>
        <v>0</v>
      </c>
      <c r="M142" s="62" t="str">
        <f ca="1">NCB_Detail_by_Geog_Ref!M140</f>
        <v>NA</v>
      </c>
      <c r="N142" s="62" t="str">
        <f ca="1">NCB_Detail_by_Geog_Ref!N140</f>
        <v>NA</v>
      </c>
      <c r="O142" s="147" t="str">
        <f ca="1">NCB_Detail_by_Geog_Ref!O140</f>
        <v>NA</v>
      </c>
      <c r="P142" s="215">
        <f ca="1">NCB_Detail_by_Geog_Ref!Q140</f>
        <v>0</v>
      </c>
      <c r="Q142" s="62" t="str">
        <f ca="1">NCB_Detail_by_Geog_Ref!R140</f>
        <v>NA</v>
      </c>
      <c r="R142" s="62" t="str">
        <f ca="1">NCB_Detail_by_Geog_Ref!S140</f>
        <v>NA</v>
      </c>
      <c r="S142" s="147" t="str">
        <f ca="1">NCB_Detail_by_Geog_Ref!T140</f>
        <v>NA</v>
      </c>
      <c r="T142" s="99"/>
      <c r="U142" s="98"/>
      <c r="V142" s="99"/>
      <c r="W142" s="175"/>
      <c r="X142" s="175"/>
      <c r="Y142" s="175"/>
    </row>
    <row r="143" spans="1:145" s="141" customFormat="1" ht="15" customHeight="1" x14ac:dyDescent="0.2">
      <c r="A143" s="350" t="s">
        <v>375</v>
      </c>
      <c r="B143" s="148" t="s">
        <v>375</v>
      </c>
      <c r="C143" s="195" t="s">
        <v>570</v>
      </c>
      <c r="D143" s="211">
        <f ca="1">NCB_Detail_by_Geog_Ref!B141</f>
        <v>0</v>
      </c>
      <c r="E143" s="61" t="str">
        <f ca="1">NCB_Detail_by_Geog_Ref!C141</f>
        <v>NA</v>
      </c>
      <c r="F143" s="61" t="str">
        <f ca="1">NCB_Detail_by_Geog_Ref!D141</f>
        <v>NA</v>
      </c>
      <c r="G143" s="61"/>
      <c r="H143" s="214">
        <f ca="1">NCB_Detail_by_Geog_Ref!G141</f>
        <v>0</v>
      </c>
      <c r="I143" s="61" t="str">
        <f ca="1">NCB_Detail_by_Geog_Ref!H141</f>
        <v>NA</v>
      </c>
      <c r="J143" s="61" t="str">
        <f ca="1">NCB_Detail_by_Geog_Ref!I141</f>
        <v>NA</v>
      </c>
      <c r="K143" s="142"/>
      <c r="L143" s="214">
        <f ca="1">NCB_Detail_by_Geog_Ref!L141</f>
        <v>0</v>
      </c>
      <c r="M143" s="61" t="str">
        <f ca="1">NCB_Detail_by_Geog_Ref!M141</f>
        <v>NA</v>
      </c>
      <c r="N143" s="61" t="str">
        <f ca="1">NCB_Detail_by_Geog_Ref!N141</f>
        <v>NA</v>
      </c>
      <c r="O143" s="61"/>
      <c r="P143" s="214">
        <f ca="1">NCB_Detail_by_Geog_Ref!Q141</f>
        <v>0</v>
      </c>
      <c r="Q143" s="61" t="str">
        <f ca="1">NCB_Detail_by_Geog_Ref!R141</f>
        <v>NA</v>
      </c>
      <c r="R143" s="61" t="str">
        <f ca="1">NCB_Detail_by_Geog_Ref!S141</f>
        <v>NA</v>
      </c>
      <c r="S143" s="142"/>
      <c r="T143" s="124"/>
      <c r="U143" s="124"/>
      <c r="V143" s="124"/>
      <c r="W143" s="124"/>
      <c r="X143" s="124"/>
      <c r="Y143" s="125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4"/>
      <c r="CN143" s="124"/>
      <c r="CO143" s="124"/>
      <c r="CP143" s="124"/>
      <c r="CQ143" s="124"/>
      <c r="CR143" s="124"/>
      <c r="CS143" s="124"/>
      <c r="CT143" s="124"/>
      <c r="CU143" s="124"/>
      <c r="CV143" s="124"/>
      <c r="CW143" s="124"/>
      <c r="CX143" s="124"/>
      <c r="CY143" s="124"/>
      <c r="CZ143" s="124"/>
      <c r="DA143" s="124"/>
      <c r="DB143" s="124"/>
      <c r="DC143" s="124"/>
      <c r="DD143" s="124"/>
      <c r="DE143" s="124"/>
      <c r="DF143" s="124"/>
      <c r="DG143" s="124"/>
      <c r="DH143" s="124"/>
      <c r="DI143" s="124"/>
      <c r="DJ143" s="124"/>
      <c r="DK143" s="124"/>
      <c r="DL143" s="124"/>
      <c r="DM143" s="124"/>
      <c r="DN143" s="124"/>
      <c r="DO143" s="124"/>
      <c r="DP143" s="124"/>
      <c r="DQ143" s="124"/>
      <c r="DR143" s="124"/>
      <c r="DS143" s="124"/>
      <c r="DT143" s="124"/>
      <c r="DU143" s="124"/>
      <c r="DV143" s="124"/>
      <c r="DW143" s="124"/>
      <c r="DX143" s="124"/>
      <c r="DY143" s="124"/>
      <c r="DZ143" s="124"/>
      <c r="EA143" s="124"/>
      <c r="EB143" s="124"/>
      <c r="EC143" s="124"/>
      <c r="ED143" s="124"/>
      <c r="EE143" s="124"/>
      <c r="EF143" s="124"/>
      <c r="EG143" s="124"/>
      <c r="EH143" s="124"/>
      <c r="EI143" s="124"/>
      <c r="EJ143" s="124"/>
      <c r="EK143" s="124"/>
      <c r="EL143" s="124"/>
      <c r="EM143" s="124"/>
      <c r="EN143" s="124"/>
      <c r="EO143" s="124"/>
    </row>
    <row r="144" spans="1:145" s="145" customFormat="1" ht="15" customHeight="1" x14ac:dyDescent="0.2">
      <c r="A144" s="327"/>
      <c r="B144" s="155" t="s">
        <v>283</v>
      </c>
      <c r="C144" s="195" t="s">
        <v>571</v>
      </c>
      <c r="D144" s="223">
        <f ca="1">NCB_Detail_by_Geog_Ref!B142</f>
        <v>0</v>
      </c>
      <c r="E144" s="143" t="str">
        <f ca="1">NCB_Detail_by_Geog_Ref!C142</f>
        <v>NA</v>
      </c>
      <c r="F144" s="143" t="str">
        <f ca="1">NCB_Detail_by_Geog_Ref!D142</f>
        <v>NA</v>
      </c>
      <c r="G144" s="143" t="str">
        <f ca="1">NCB_Detail_by_Geog_Ref!E142</f>
        <v>NA</v>
      </c>
      <c r="H144" s="220">
        <f ca="1">NCB_Detail_by_Geog_Ref!G142</f>
        <v>0</v>
      </c>
      <c r="I144" s="143" t="str">
        <f ca="1">NCB_Detail_by_Geog_Ref!H142</f>
        <v>NA</v>
      </c>
      <c r="J144" s="143" t="str">
        <f ca="1">NCB_Detail_by_Geog_Ref!I142</f>
        <v>NA</v>
      </c>
      <c r="K144" s="144" t="str">
        <f ca="1">NCB_Detail_by_Geog_Ref!J142</f>
        <v>NA</v>
      </c>
      <c r="L144" s="220">
        <f ca="1">NCB_Detail_by_Geog_Ref!L142</f>
        <v>0</v>
      </c>
      <c r="M144" s="143" t="str">
        <f ca="1">NCB_Detail_by_Geog_Ref!M142</f>
        <v>NA</v>
      </c>
      <c r="N144" s="143" t="str">
        <f ca="1">NCB_Detail_by_Geog_Ref!N142</f>
        <v>NA</v>
      </c>
      <c r="O144" s="143" t="str">
        <f ca="1">NCB_Detail_by_Geog_Ref!O142</f>
        <v>NA</v>
      </c>
      <c r="P144" s="220">
        <f ca="1">NCB_Detail_by_Geog_Ref!Q142</f>
        <v>0</v>
      </c>
      <c r="Q144" s="143" t="str">
        <f ca="1">NCB_Detail_by_Geog_Ref!R142</f>
        <v>NA</v>
      </c>
      <c r="R144" s="143" t="str">
        <f ca="1">NCB_Detail_by_Geog_Ref!S142</f>
        <v>NA</v>
      </c>
      <c r="S144" s="144" t="str">
        <f ca="1">NCB_Detail_by_Geog_Ref!T142</f>
        <v>NA</v>
      </c>
      <c r="T144" s="124"/>
      <c r="U144" s="124"/>
      <c r="V144" s="124"/>
      <c r="W144" s="124"/>
      <c r="X144" s="124"/>
      <c r="Y144" s="125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4"/>
      <c r="BJ144" s="124"/>
      <c r="BK144" s="124"/>
      <c r="BL144" s="124"/>
      <c r="BM144" s="124"/>
      <c r="BN144" s="124"/>
      <c r="BO144" s="124"/>
      <c r="BP144" s="124"/>
      <c r="BQ144" s="124"/>
      <c r="BR144" s="124"/>
      <c r="BS144" s="124"/>
      <c r="BT144" s="124"/>
      <c r="BU144" s="124"/>
      <c r="BV144" s="124"/>
      <c r="BW144" s="124"/>
      <c r="BX144" s="124"/>
      <c r="BY144" s="124"/>
      <c r="BZ144" s="124"/>
      <c r="CA144" s="124"/>
      <c r="CB144" s="124"/>
      <c r="CC144" s="124"/>
      <c r="CD144" s="124"/>
      <c r="CE144" s="124"/>
      <c r="CF144" s="124"/>
      <c r="CG144" s="124"/>
      <c r="CH144" s="124"/>
      <c r="CI144" s="124"/>
      <c r="CJ144" s="124"/>
      <c r="CK144" s="124"/>
      <c r="CL144" s="124"/>
      <c r="CM144" s="124"/>
      <c r="CN144" s="124"/>
      <c r="CO144" s="124"/>
      <c r="CP144" s="124"/>
      <c r="CQ144" s="124"/>
      <c r="CR144" s="124"/>
      <c r="CS144" s="124"/>
      <c r="CT144" s="124"/>
      <c r="CU144" s="124"/>
      <c r="CV144" s="124"/>
      <c r="CW144" s="124"/>
      <c r="CX144" s="124"/>
      <c r="CY144" s="124"/>
      <c r="CZ144" s="124"/>
      <c r="DA144" s="124"/>
      <c r="DB144" s="124"/>
      <c r="DC144" s="124"/>
      <c r="DD144" s="124"/>
      <c r="DE144" s="124"/>
      <c r="DF144" s="124"/>
      <c r="DG144" s="124"/>
      <c r="DH144" s="124"/>
      <c r="DI144" s="124"/>
      <c r="DJ144" s="124"/>
      <c r="DK144" s="124"/>
      <c r="DL144" s="124"/>
      <c r="DM144" s="124"/>
      <c r="DN144" s="124"/>
      <c r="DO144" s="124"/>
      <c r="DP144" s="124"/>
      <c r="DQ144" s="124"/>
      <c r="DR144" s="124"/>
      <c r="DS144" s="124"/>
      <c r="DT144" s="124"/>
      <c r="DU144" s="124"/>
      <c r="DV144" s="124"/>
      <c r="DW144" s="124"/>
      <c r="DX144" s="124"/>
      <c r="DY144" s="124"/>
      <c r="DZ144" s="124"/>
      <c r="EA144" s="124"/>
      <c r="EB144" s="124"/>
      <c r="EC144" s="124"/>
      <c r="ED144" s="124"/>
      <c r="EE144" s="124"/>
      <c r="EF144" s="124"/>
      <c r="EG144" s="124"/>
      <c r="EH144" s="124"/>
      <c r="EI144" s="124"/>
      <c r="EJ144" s="124"/>
      <c r="EK144" s="124"/>
      <c r="EL144" s="124"/>
      <c r="EM144" s="124"/>
      <c r="EN144" s="124"/>
      <c r="EO144" s="124"/>
    </row>
    <row r="145" spans="1:145" s="145" customFormat="1" ht="15" customHeight="1" x14ac:dyDescent="0.2">
      <c r="A145" s="327"/>
      <c r="B145" s="156" t="s">
        <v>365</v>
      </c>
      <c r="C145" s="196" t="s">
        <v>882</v>
      </c>
      <c r="D145" s="223">
        <f ca="1">NCB_Detail_by_Geog_Ref!B143</f>
        <v>0</v>
      </c>
      <c r="E145" s="143" t="str">
        <f ca="1">NCB_Detail_by_Geog_Ref!C143</f>
        <v>NA</v>
      </c>
      <c r="F145" s="143" t="str">
        <f ca="1">NCB_Detail_by_Geog_Ref!D143</f>
        <v>NA</v>
      </c>
      <c r="G145" s="143" t="str">
        <f ca="1">NCB_Detail_by_Geog_Ref!E143</f>
        <v>NA</v>
      </c>
      <c r="H145" s="220">
        <f ca="1">NCB_Detail_by_Geog_Ref!G143</f>
        <v>0</v>
      </c>
      <c r="I145" s="143" t="str">
        <f ca="1">NCB_Detail_by_Geog_Ref!H143</f>
        <v>NA</v>
      </c>
      <c r="J145" s="143" t="str">
        <f ca="1">NCB_Detail_by_Geog_Ref!I143</f>
        <v>NA</v>
      </c>
      <c r="K145" s="144" t="str">
        <f ca="1">NCB_Detail_by_Geog_Ref!J143</f>
        <v>NA</v>
      </c>
      <c r="L145" s="220">
        <f ca="1">NCB_Detail_by_Geog_Ref!L143</f>
        <v>0</v>
      </c>
      <c r="M145" s="143" t="str">
        <f ca="1">NCB_Detail_by_Geog_Ref!M143</f>
        <v>NA</v>
      </c>
      <c r="N145" s="143" t="str">
        <f ca="1">NCB_Detail_by_Geog_Ref!N143</f>
        <v>NA</v>
      </c>
      <c r="O145" s="143" t="str">
        <f ca="1">NCB_Detail_by_Geog_Ref!O143</f>
        <v>NA</v>
      </c>
      <c r="P145" s="220">
        <f ca="1">NCB_Detail_by_Geog_Ref!Q143</f>
        <v>0</v>
      </c>
      <c r="Q145" s="143" t="str">
        <f ca="1">NCB_Detail_by_Geog_Ref!R143</f>
        <v>NA</v>
      </c>
      <c r="R145" s="143" t="str">
        <f ca="1">NCB_Detail_by_Geog_Ref!S143</f>
        <v>NA</v>
      </c>
      <c r="S145" s="144" t="str">
        <f ca="1">NCB_Detail_by_Geog_Ref!T143</f>
        <v>NA</v>
      </c>
      <c r="T145" s="124"/>
      <c r="U145" s="124"/>
      <c r="V145" s="124"/>
      <c r="W145" s="124"/>
      <c r="X145" s="124"/>
      <c r="Y145" s="125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24"/>
      <c r="BP145" s="124"/>
      <c r="BQ145" s="124"/>
      <c r="BR145" s="124"/>
      <c r="BS145" s="124"/>
      <c r="BT145" s="124"/>
      <c r="BU145" s="124"/>
      <c r="BV145" s="124"/>
      <c r="BW145" s="124"/>
      <c r="BX145" s="124"/>
      <c r="BY145" s="124"/>
      <c r="BZ145" s="124"/>
      <c r="CA145" s="124"/>
      <c r="CB145" s="124"/>
      <c r="CC145" s="124"/>
      <c r="CD145" s="124"/>
      <c r="CE145" s="124"/>
      <c r="CF145" s="124"/>
      <c r="CG145" s="124"/>
      <c r="CH145" s="124"/>
      <c r="CI145" s="124"/>
      <c r="CJ145" s="124"/>
      <c r="CK145" s="124"/>
      <c r="CL145" s="124"/>
      <c r="CM145" s="124"/>
      <c r="CN145" s="124"/>
      <c r="CO145" s="124"/>
      <c r="CP145" s="124"/>
      <c r="CQ145" s="124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24"/>
      <c r="DD145" s="124"/>
      <c r="DE145" s="124"/>
      <c r="DF145" s="124"/>
      <c r="DG145" s="124"/>
      <c r="DH145" s="124"/>
      <c r="DI145" s="124"/>
      <c r="DJ145" s="124"/>
      <c r="DK145" s="124"/>
      <c r="DL145" s="124"/>
      <c r="DM145" s="124"/>
      <c r="DN145" s="124"/>
      <c r="DO145" s="124"/>
      <c r="DP145" s="124"/>
      <c r="DQ145" s="124"/>
      <c r="DR145" s="124"/>
      <c r="DS145" s="124"/>
      <c r="DT145" s="124"/>
      <c r="DU145" s="124"/>
      <c r="DV145" s="124"/>
      <c r="DW145" s="124"/>
      <c r="DX145" s="124"/>
      <c r="DY145" s="124"/>
      <c r="DZ145" s="124"/>
      <c r="EA145" s="124"/>
      <c r="EB145" s="124"/>
      <c r="EC145" s="124"/>
      <c r="ED145" s="124"/>
      <c r="EE145" s="124"/>
      <c r="EF145" s="124"/>
      <c r="EG145" s="124"/>
      <c r="EH145" s="124"/>
      <c r="EI145" s="124"/>
      <c r="EJ145" s="124"/>
      <c r="EK145" s="124"/>
      <c r="EL145" s="124"/>
      <c r="EM145" s="124"/>
      <c r="EN145" s="124"/>
      <c r="EO145" s="124"/>
    </row>
    <row r="146" spans="1:145" s="145" customFormat="1" ht="15" customHeight="1" x14ac:dyDescent="0.2">
      <c r="A146" s="327"/>
      <c r="B146" s="182" t="s">
        <v>11</v>
      </c>
      <c r="C146" s="294" t="s">
        <v>883</v>
      </c>
      <c r="D146" s="223">
        <f ca="1">NCB_Detail_by_Geog_Ref!B144</f>
        <v>0</v>
      </c>
      <c r="E146" s="143" t="str">
        <f ca="1">NCB_Detail_by_Geog_Ref!C144</f>
        <v>NA</v>
      </c>
      <c r="F146" s="143" t="str">
        <f ca="1">NCB_Detail_by_Geog_Ref!D144</f>
        <v>NA</v>
      </c>
      <c r="G146" s="143" t="str">
        <f ca="1">NCB_Detail_by_Geog_Ref!E144</f>
        <v>NA</v>
      </c>
      <c r="H146" s="220">
        <f ca="1">NCB_Detail_by_Geog_Ref!G144</f>
        <v>0</v>
      </c>
      <c r="I146" s="143" t="str">
        <f ca="1">NCB_Detail_by_Geog_Ref!H144</f>
        <v>NA</v>
      </c>
      <c r="J146" s="143" t="str">
        <f ca="1">NCB_Detail_by_Geog_Ref!I144</f>
        <v>NA</v>
      </c>
      <c r="K146" s="144" t="str">
        <f ca="1">NCB_Detail_by_Geog_Ref!J144</f>
        <v>NA</v>
      </c>
      <c r="L146" s="220">
        <f ca="1">NCB_Detail_by_Geog_Ref!L144</f>
        <v>0</v>
      </c>
      <c r="M146" s="143" t="str">
        <f ca="1">NCB_Detail_by_Geog_Ref!M144</f>
        <v>NA</v>
      </c>
      <c r="N146" s="143" t="str">
        <f ca="1">NCB_Detail_by_Geog_Ref!N144</f>
        <v>NA</v>
      </c>
      <c r="O146" s="143" t="str">
        <f ca="1">NCB_Detail_by_Geog_Ref!O144</f>
        <v>NA</v>
      </c>
      <c r="P146" s="220">
        <f ca="1">NCB_Detail_by_Geog_Ref!Q144</f>
        <v>0</v>
      </c>
      <c r="Q146" s="143" t="str">
        <f ca="1">NCB_Detail_by_Geog_Ref!R144</f>
        <v>NA</v>
      </c>
      <c r="R146" s="143" t="str">
        <f ca="1">NCB_Detail_by_Geog_Ref!S144</f>
        <v>NA</v>
      </c>
      <c r="S146" s="144" t="str">
        <f ca="1">NCB_Detail_by_Geog_Ref!T144</f>
        <v>NA</v>
      </c>
      <c r="T146" s="124"/>
      <c r="U146" s="124"/>
      <c r="V146" s="124"/>
      <c r="W146" s="124"/>
      <c r="X146" s="124"/>
      <c r="Y146" s="125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124"/>
      <c r="CK146" s="124"/>
      <c r="CL146" s="124"/>
      <c r="CM146" s="124"/>
      <c r="CN146" s="124"/>
      <c r="CO146" s="124"/>
      <c r="CP146" s="124"/>
      <c r="CQ146" s="124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24"/>
      <c r="DD146" s="124"/>
      <c r="DE146" s="124"/>
      <c r="DF146" s="124"/>
      <c r="DG146" s="124"/>
      <c r="DH146" s="124"/>
      <c r="DI146" s="124"/>
      <c r="DJ146" s="124"/>
      <c r="DK146" s="124"/>
      <c r="DL146" s="124"/>
      <c r="DM146" s="124"/>
      <c r="DN146" s="124"/>
      <c r="DO146" s="124"/>
      <c r="DP146" s="124"/>
      <c r="DQ146" s="124"/>
      <c r="DR146" s="124"/>
      <c r="DS146" s="124"/>
      <c r="DT146" s="124"/>
      <c r="DU146" s="124"/>
      <c r="DV146" s="124"/>
      <c r="DW146" s="124"/>
      <c r="DX146" s="124"/>
      <c r="DY146" s="124"/>
      <c r="DZ146" s="124"/>
      <c r="EA146" s="124"/>
      <c r="EB146" s="124"/>
      <c r="EC146" s="124"/>
      <c r="ED146" s="124"/>
      <c r="EE146" s="124"/>
      <c r="EF146" s="124"/>
      <c r="EG146" s="124"/>
      <c r="EH146" s="124"/>
      <c r="EI146" s="124"/>
      <c r="EJ146" s="124"/>
      <c r="EK146" s="124"/>
      <c r="EL146" s="124"/>
      <c r="EM146" s="124"/>
      <c r="EN146" s="124"/>
      <c r="EO146" s="124"/>
    </row>
    <row r="147" spans="1:145" s="145" customFormat="1" ht="15" customHeight="1" x14ac:dyDescent="0.2">
      <c r="A147" s="327"/>
      <c r="B147" s="182" t="s">
        <v>465</v>
      </c>
      <c r="C147" s="294" t="s">
        <v>884</v>
      </c>
      <c r="D147" s="223">
        <f ca="1">NCB_Detail_by_Geog_Ref!B145</f>
        <v>0</v>
      </c>
      <c r="E147" s="143" t="str">
        <f ca="1">NCB_Detail_by_Geog_Ref!C145</f>
        <v>NA</v>
      </c>
      <c r="F147" s="143" t="str">
        <f ca="1">NCB_Detail_by_Geog_Ref!D145</f>
        <v>NA</v>
      </c>
      <c r="G147" s="143" t="str">
        <f ca="1">NCB_Detail_by_Geog_Ref!E145</f>
        <v>NA</v>
      </c>
      <c r="H147" s="220">
        <f ca="1">NCB_Detail_by_Geog_Ref!G145</f>
        <v>0</v>
      </c>
      <c r="I147" s="143" t="str">
        <f ca="1">NCB_Detail_by_Geog_Ref!H145</f>
        <v>NA</v>
      </c>
      <c r="J147" s="143" t="str">
        <f ca="1">NCB_Detail_by_Geog_Ref!I145</f>
        <v>NA</v>
      </c>
      <c r="K147" s="144" t="str">
        <f ca="1">NCB_Detail_by_Geog_Ref!J145</f>
        <v>NA</v>
      </c>
      <c r="L147" s="220">
        <f ca="1">NCB_Detail_by_Geog_Ref!L145</f>
        <v>0</v>
      </c>
      <c r="M147" s="143" t="str">
        <f ca="1">NCB_Detail_by_Geog_Ref!M145</f>
        <v>NA</v>
      </c>
      <c r="N147" s="143" t="str">
        <f ca="1">NCB_Detail_by_Geog_Ref!N145</f>
        <v>NA</v>
      </c>
      <c r="O147" s="143" t="str">
        <f ca="1">NCB_Detail_by_Geog_Ref!O145</f>
        <v>NA</v>
      </c>
      <c r="P147" s="220">
        <f ca="1">NCB_Detail_by_Geog_Ref!Q145</f>
        <v>0</v>
      </c>
      <c r="Q147" s="143" t="str">
        <f ca="1">NCB_Detail_by_Geog_Ref!R145</f>
        <v>NA</v>
      </c>
      <c r="R147" s="143" t="str">
        <f ca="1">NCB_Detail_by_Geog_Ref!S145</f>
        <v>NA</v>
      </c>
      <c r="S147" s="144" t="str">
        <f ca="1">NCB_Detail_by_Geog_Ref!T145</f>
        <v>NA</v>
      </c>
      <c r="T147" s="124"/>
      <c r="U147" s="124"/>
      <c r="V147" s="124"/>
      <c r="W147" s="124"/>
      <c r="X147" s="124"/>
      <c r="Y147" s="125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4"/>
      <c r="BJ147" s="124"/>
      <c r="BK147" s="124"/>
      <c r="BL147" s="124"/>
      <c r="BM147" s="124"/>
      <c r="BN147" s="124"/>
      <c r="BO147" s="124"/>
      <c r="BP147" s="124"/>
      <c r="BQ147" s="124"/>
      <c r="BR147" s="124"/>
      <c r="BS147" s="124"/>
      <c r="BT147" s="124"/>
      <c r="BU147" s="124"/>
      <c r="BV147" s="124"/>
      <c r="BW147" s="124"/>
      <c r="BX147" s="124"/>
      <c r="BY147" s="124"/>
      <c r="BZ147" s="124"/>
      <c r="CA147" s="124"/>
      <c r="CB147" s="124"/>
      <c r="CC147" s="124"/>
      <c r="CD147" s="124"/>
      <c r="CE147" s="124"/>
      <c r="CF147" s="124"/>
      <c r="CG147" s="124"/>
      <c r="CH147" s="124"/>
      <c r="CI147" s="124"/>
      <c r="CJ147" s="124"/>
      <c r="CK147" s="124"/>
      <c r="CL147" s="124"/>
      <c r="CM147" s="124"/>
      <c r="CN147" s="124"/>
      <c r="CO147" s="124"/>
      <c r="CP147" s="124"/>
      <c r="CQ147" s="124"/>
      <c r="CR147" s="124"/>
      <c r="CS147" s="124"/>
      <c r="CT147" s="124"/>
      <c r="CU147" s="124"/>
      <c r="CV147" s="124"/>
      <c r="CW147" s="124"/>
      <c r="CX147" s="124"/>
      <c r="CY147" s="124"/>
      <c r="CZ147" s="124"/>
      <c r="DA147" s="124"/>
      <c r="DB147" s="124"/>
      <c r="DC147" s="124"/>
      <c r="DD147" s="124"/>
      <c r="DE147" s="124"/>
      <c r="DF147" s="124"/>
      <c r="DG147" s="124"/>
      <c r="DH147" s="124"/>
      <c r="DI147" s="124"/>
      <c r="DJ147" s="124"/>
      <c r="DK147" s="124"/>
      <c r="DL147" s="124"/>
      <c r="DM147" s="124"/>
      <c r="DN147" s="124"/>
      <c r="DO147" s="124"/>
      <c r="DP147" s="124"/>
      <c r="DQ147" s="124"/>
      <c r="DR147" s="124"/>
      <c r="DS147" s="124"/>
      <c r="DT147" s="124"/>
      <c r="DU147" s="124"/>
      <c r="DV147" s="124"/>
      <c r="DW147" s="124"/>
      <c r="DX147" s="124"/>
      <c r="DY147" s="124"/>
      <c r="DZ147" s="124"/>
      <c r="EA147" s="124"/>
      <c r="EB147" s="124"/>
      <c r="EC147" s="124"/>
      <c r="ED147" s="124"/>
      <c r="EE147" s="124"/>
      <c r="EF147" s="124"/>
      <c r="EG147" s="124"/>
      <c r="EH147" s="124"/>
      <c r="EI147" s="124"/>
      <c r="EJ147" s="124"/>
      <c r="EK147" s="124"/>
      <c r="EL147" s="124"/>
      <c r="EM147" s="124"/>
      <c r="EN147" s="124"/>
      <c r="EO147" s="124"/>
    </row>
    <row r="148" spans="1:145" s="145" customFormat="1" ht="15" customHeight="1" x14ac:dyDescent="0.2">
      <c r="A148" s="327"/>
      <c r="B148" s="182" t="s">
        <v>466</v>
      </c>
      <c r="C148" s="294" t="s">
        <v>885</v>
      </c>
      <c r="D148" s="223">
        <f ca="1">NCB_Detail_by_Geog_Ref!B146</f>
        <v>0</v>
      </c>
      <c r="E148" s="143" t="str">
        <f ca="1">NCB_Detail_by_Geog_Ref!C146</f>
        <v>NA</v>
      </c>
      <c r="F148" s="143" t="str">
        <f ca="1">NCB_Detail_by_Geog_Ref!D146</f>
        <v>NA</v>
      </c>
      <c r="G148" s="143" t="str">
        <f ca="1">NCB_Detail_by_Geog_Ref!E146</f>
        <v>NA</v>
      </c>
      <c r="H148" s="220">
        <f ca="1">NCB_Detail_by_Geog_Ref!G146</f>
        <v>0</v>
      </c>
      <c r="I148" s="143" t="str">
        <f ca="1">NCB_Detail_by_Geog_Ref!H146</f>
        <v>NA</v>
      </c>
      <c r="J148" s="143" t="str">
        <f ca="1">NCB_Detail_by_Geog_Ref!I146</f>
        <v>NA</v>
      </c>
      <c r="K148" s="144" t="str">
        <f ca="1">NCB_Detail_by_Geog_Ref!J146</f>
        <v>NA</v>
      </c>
      <c r="L148" s="220">
        <f ca="1">NCB_Detail_by_Geog_Ref!L146</f>
        <v>0</v>
      </c>
      <c r="M148" s="143" t="str">
        <f ca="1">NCB_Detail_by_Geog_Ref!M146</f>
        <v>NA</v>
      </c>
      <c r="N148" s="143" t="str">
        <f ca="1">NCB_Detail_by_Geog_Ref!N146</f>
        <v>NA</v>
      </c>
      <c r="O148" s="143" t="str">
        <f ca="1">NCB_Detail_by_Geog_Ref!O146</f>
        <v>NA</v>
      </c>
      <c r="P148" s="220">
        <f ca="1">NCB_Detail_by_Geog_Ref!Q146</f>
        <v>0</v>
      </c>
      <c r="Q148" s="143" t="str">
        <f ca="1">NCB_Detail_by_Geog_Ref!R146</f>
        <v>NA</v>
      </c>
      <c r="R148" s="143" t="str">
        <f ca="1">NCB_Detail_by_Geog_Ref!S146</f>
        <v>NA</v>
      </c>
      <c r="S148" s="144" t="str">
        <f ca="1">NCB_Detail_by_Geog_Ref!T146</f>
        <v>NA</v>
      </c>
      <c r="T148" s="124"/>
      <c r="U148" s="124"/>
      <c r="V148" s="124"/>
      <c r="W148" s="124"/>
      <c r="X148" s="124"/>
      <c r="Y148" s="125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4"/>
      <c r="BJ148" s="124"/>
      <c r="BK148" s="124"/>
      <c r="BL148" s="124"/>
      <c r="BM148" s="124"/>
      <c r="BN148" s="124"/>
      <c r="BO148" s="124"/>
      <c r="BP148" s="124"/>
      <c r="BQ148" s="124"/>
      <c r="BR148" s="124"/>
      <c r="BS148" s="124"/>
      <c r="BT148" s="124"/>
      <c r="BU148" s="124"/>
      <c r="BV148" s="124"/>
      <c r="BW148" s="124"/>
      <c r="BX148" s="124"/>
      <c r="BY148" s="124"/>
      <c r="BZ148" s="124"/>
      <c r="CA148" s="124"/>
      <c r="CB148" s="124"/>
      <c r="CC148" s="124"/>
      <c r="CD148" s="124"/>
      <c r="CE148" s="124"/>
      <c r="CF148" s="124"/>
      <c r="CG148" s="124"/>
      <c r="CH148" s="124"/>
      <c r="CI148" s="124"/>
      <c r="CJ148" s="124"/>
      <c r="CK148" s="124"/>
      <c r="CL148" s="124"/>
      <c r="CM148" s="124"/>
      <c r="CN148" s="124"/>
      <c r="CO148" s="124"/>
      <c r="CP148" s="124"/>
      <c r="CQ148" s="124"/>
      <c r="CR148" s="124"/>
      <c r="CS148" s="124"/>
      <c r="CT148" s="124"/>
      <c r="CU148" s="124"/>
      <c r="CV148" s="124"/>
      <c r="CW148" s="124"/>
      <c r="CX148" s="124"/>
      <c r="CY148" s="124"/>
      <c r="CZ148" s="124"/>
      <c r="DA148" s="124"/>
      <c r="DB148" s="124"/>
      <c r="DC148" s="124"/>
      <c r="DD148" s="124"/>
      <c r="DE148" s="124"/>
      <c r="DF148" s="124"/>
      <c r="DG148" s="124"/>
      <c r="DH148" s="124"/>
      <c r="DI148" s="124"/>
      <c r="DJ148" s="124"/>
      <c r="DK148" s="124"/>
      <c r="DL148" s="124"/>
      <c r="DM148" s="124"/>
      <c r="DN148" s="124"/>
      <c r="DO148" s="124"/>
      <c r="DP148" s="124"/>
      <c r="DQ148" s="124"/>
      <c r="DR148" s="124"/>
      <c r="DS148" s="124"/>
      <c r="DT148" s="124"/>
      <c r="DU148" s="124"/>
      <c r="DV148" s="124"/>
      <c r="DW148" s="124"/>
      <c r="DX148" s="124"/>
      <c r="DY148" s="124"/>
      <c r="DZ148" s="124"/>
      <c r="EA148" s="124"/>
      <c r="EB148" s="124"/>
      <c r="EC148" s="124"/>
      <c r="ED148" s="124"/>
      <c r="EE148" s="124"/>
      <c r="EF148" s="124"/>
      <c r="EG148" s="124"/>
      <c r="EH148" s="124"/>
      <c r="EI148" s="124"/>
      <c r="EJ148" s="124"/>
      <c r="EK148" s="124"/>
      <c r="EL148" s="124"/>
      <c r="EM148" s="124"/>
      <c r="EN148" s="124"/>
      <c r="EO148" s="124"/>
    </row>
    <row r="149" spans="1:145" s="145" customFormat="1" ht="15" customHeight="1" x14ac:dyDescent="0.2">
      <c r="A149" s="327"/>
      <c r="B149" s="182" t="s">
        <v>467</v>
      </c>
      <c r="C149" s="294" t="s">
        <v>886</v>
      </c>
      <c r="D149" s="223">
        <f ca="1">NCB_Detail_by_Geog_Ref!B147</f>
        <v>0</v>
      </c>
      <c r="E149" s="143" t="str">
        <f ca="1">NCB_Detail_by_Geog_Ref!C147</f>
        <v>NA</v>
      </c>
      <c r="F149" s="143" t="str">
        <f ca="1">NCB_Detail_by_Geog_Ref!D147</f>
        <v>NA</v>
      </c>
      <c r="G149" s="143" t="str">
        <f ca="1">NCB_Detail_by_Geog_Ref!E147</f>
        <v>NA</v>
      </c>
      <c r="H149" s="220">
        <f ca="1">NCB_Detail_by_Geog_Ref!G147</f>
        <v>0</v>
      </c>
      <c r="I149" s="143" t="str">
        <f ca="1">NCB_Detail_by_Geog_Ref!H147</f>
        <v>NA</v>
      </c>
      <c r="J149" s="143" t="str">
        <f ca="1">NCB_Detail_by_Geog_Ref!I147</f>
        <v>NA</v>
      </c>
      <c r="K149" s="144" t="str">
        <f ca="1">NCB_Detail_by_Geog_Ref!J147</f>
        <v>NA</v>
      </c>
      <c r="L149" s="220">
        <f ca="1">NCB_Detail_by_Geog_Ref!L147</f>
        <v>0</v>
      </c>
      <c r="M149" s="143" t="str">
        <f ca="1">NCB_Detail_by_Geog_Ref!M147</f>
        <v>NA</v>
      </c>
      <c r="N149" s="143" t="str">
        <f ca="1">NCB_Detail_by_Geog_Ref!N147</f>
        <v>NA</v>
      </c>
      <c r="O149" s="143" t="str">
        <f ca="1">NCB_Detail_by_Geog_Ref!O147</f>
        <v>NA</v>
      </c>
      <c r="P149" s="220">
        <f ca="1">NCB_Detail_by_Geog_Ref!Q147</f>
        <v>0</v>
      </c>
      <c r="Q149" s="143" t="str">
        <f ca="1">NCB_Detail_by_Geog_Ref!R147</f>
        <v>NA</v>
      </c>
      <c r="R149" s="143" t="str">
        <f ca="1">NCB_Detail_by_Geog_Ref!S147</f>
        <v>NA</v>
      </c>
      <c r="S149" s="144" t="str">
        <f ca="1">NCB_Detail_by_Geog_Ref!T147</f>
        <v>NA</v>
      </c>
      <c r="T149" s="124"/>
      <c r="U149" s="124"/>
      <c r="V149" s="124"/>
      <c r="W149" s="124"/>
      <c r="X149" s="124"/>
      <c r="Y149" s="125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4"/>
      <c r="BJ149" s="124"/>
      <c r="BK149" s="124"/>
      <c r="BL149" s="124"/>
      <c r="BM149" s="124"/>
      <c r="BN149" s="124"/>
      <c r="BO149" s="124"/>
      <c r="BP149" s="124"/>
      <c r="BQ149" s="124"/>
      <c r="BR149" s="124"/>
      <c r="BS149" s="124"/>
      <c r="BT149" s="124"/>
      <c r="BU149" s="124"/>
      <c r="BV149" s="124"/>
      <c r="BW149" s="124"/>
      <c r="BX149" s="124"/>
      <c r="BY149" s="124"/>
      <c r="BZ149" s="124"/>
      <c r="CA149" s="124"/>
      <c r="CB149" s="124"/>
      <c r="CC149" s="124"/>
      <c r="CD149" s="124"/>
      <c r="CE149" s="124"/>
      <c r="CF149" s="124"/>
      <c r="CG149" s="124"/>
      <c r="CH149" s="124"/>
      <c r="CI149" s="124"/>
      <c r="CJ149" s="124"/>
      <c r="CK149" s="124"/>
      <c r="CL149" s="124"/>
      <c r="CM149" s="124"/>
      <c r="CN149" s="124"/>
      <c r="CO149" s="124"/>
      <c r="CP149" s="124"/>
      <c r="CQ149" s="124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24"/>
      <c r="DD149" s="124"/>
      <c r="DE149" s="124"/>
      <c r="DF149" s="124"/>
      <c r="DG149" s="124"/>
      <c r="DH149" s="124"/>
      <c r="DI149" s="124"/>
      <c r="DJ149" s="124"/>
      <c r="DK149" s="124"/>
      <c r="DL149" s="124"/>
      <c r="DM149" s="124"/>
      <c r="DN149" s="124"/>
      <c r="DO149" s="124"/>
      <c r="DP149" s="124"/>
      <c r="DQ149" s="124"/>
      <c r="DR149" s="124"/>
      <c r="DS149" s="124"/>
      <c r="DT149" s="124"/>
      <c r="DU149" s="124"/>
      <c r="DV149" s="124"/>
      <c r="DW149" s="124"/>
      <c r="DX149" s="124"/>
      <c r="DY149" s="124"/>
      <c r="DZ149" s="124"/>
      <c r="EA149" s="124"/>
      <c r="EB149" s="124"/>
      <c r="EC149" s="124"/>
      <c r="ED149" s="124"/>
      <c r="EE149" s="124"/>
      <c r="EF149" s="124"/>
      <c r="EG149" s="124"/>
      <c r="EH149" s="124"/>
      <c r="EI149" s="124"/>
      <c r="EJ149" s="124"/>
      <c r="EK149" s="124"/>
      <c r="EL149" s="124"/>
      <c r="EM149" s="124"/>
      <c r="EN149" s="124"/>
      <c r="EO149" s="124"/>
    </row>
    <row r="150" spans="1:145" s="145" customFormat="1" ht="15" customHeight="1" x14ac:dyDescent="0.2">
      <c r="A150" s="327"/>
      <c r="B150" s="156" t="s">
        <v>364</v>
      </c>
      <c r="C150" s="196" t="s">
        <v>887</v>
      </c>
      <c r="D150" s="223">
        <f ca="1">NCB_Detail_by_Geog_Ref!B148</f>
        <v>0</v>
      </c>
      <c r="E150" s="143" t="str">
        <f ca="1">NCB_Detail_by_Geog_Ref!C148</f>
        <v>NA</v>
      </c>
      <c r="F150" s="143" t="str">
        <f ca="1">NCB_Detail_by_Geog_Ref!D148</f>
        <v>NA</v>
      </c>
      <c r="G150" s="143" t="str">
        <f ca="1">NCB_Detail_by_Geog_Ref!E148</f>
        <v>NA</v>
      </c>
      <c r="H150" s="220">
        <f ca="1">NCB_Detail_by_Geog_Ref!G148</f>
        <v>0</v>
      </c>
      <c r="I150" s="143" t="str">
        <f ca="1">NCB_Detail_by_Geog_Ref!H148</f>
        <v>NA</v>
      </c>
      <c r="J150" s="143" t="str">
        <f ca="1">NCB_Detail_by_Geog_Ref!I148</f>
        <v>NA</v>
      </c>
      <c r="K150" s="144" t="str">
        <f ca="1">NCB_Detail_by_Geog_Ref!J148</f>
        <v>NA</v>
      </c>
      <c r="L150" s="220">
        <f ca="1">NCB_Detail_by_Geog_Ref!L148</f>
        <v>0</v>
      </c>
      <c r="M150" s="143" t="str">
        <f ca="1">NCB_Detail_by_Geog_Ref!M148</f>
        <v>NA</v>
      </c>
      <c r="N150" s="143" t="str">
        <f ca="1">NCB_Detail_by_Geog_Ref!N148</f>
        <v>NA</v>
      </c>
      <c r="O150" s="143" t="str">
        <f ca="1">NCB_Detail_by_Geog_Ref!O148</f>
        <v>NA</v>
      </c>
      <c r="P150" s="220">
        <f ca="1">NCB_Detail_by_Geog_Ref!Q148</f>
        <v>0</v>
      </c>
      <c r="Q150" s="143" t="str">
        <f ca="1">NCB_Detail_by_Geog_Ref!R148</f>
        <v>NA</v>
      </c>
      <c r="R150" s="143" t="str">
        <f ca="1">NCB_Detail_by_Geog_Ref!S148</f>
        <v>NA</v>
      </c>
      <c r="S150" s="144" t="str">
        <f ca="1">NCB_Detail_by_Geog_Ref!T148</f>
        <v>NA</v>
      </c>
      <c r="T150" s="124"/>
      <c r="U150" s="124"/>
      <c r="V150" s="124"/>
      <c r="W150" s="124"/>
      <c r="X150" s="124"/>
      <c r="Y150" s="125"/>
      <c r="Z150" s="124"/>
      <c r="AA150" s="124"/>
      <c r="AB150" s="124"/>
      <c r="AC150" s="124"/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/>
      <c r="AY150" s="124"/>
      <c r="AZ150" s="124"/>
      <c r="BA150" s="124"/>
      <c r="BB150" s="124"/>
      <c r="BC150" s="124"/>
      <c r="BD150" s="124"/>
      <c r="BE150" s="124"/>
      <c r="BF150" s="124"/>
      <c r="BG150" s="124"/>
      <c r="BH150" s="124"/>
      <c r="BI150" s="124"/>
      <c r="BJ150" s="124"/>
      <c r="BK150" s="124"/>
      <c r="BL150" s="124"/>
      <c r="BM150" s="124"/>
      <c r="BN150" s="124"/>
      <c r="BO150" s="124"/>
      <c r="BP150" s="124"/>
      <c r="BQ150" s="124"/>
      <c r="BR150" s="124"/>
      <c r="BS150" s="124"/>
      <c r="BT150" s="124"/>
      <c r="BU150" s="124"/>
      <c r="BV150" s="124"/>
      <c r="BW150" s="124"/>
      <c r="BX150" s="124"/>
      <c r="BY150" s="124"/>
      <c r="BZ150" s="124"/>
      <c r="CA150" s="124"/>
      <c r="CB150" s="124"/>
      <c r="CC150" s="124"/>
      <c r="CD150" s="124"/>
      <c r="CE150" s="124"/>
      <c r="CF150" s="124"/>
      <c r="CG150" s="124"/>
      <c r="CH150" s="124"/>
      <c r="CI150" s="124"/>
      <c r="CJ150" s="124"/>
      <c r="CK150" s="124"/>
      <c r="CL150" s="124"/>
      <c r="CM150" s="124"/>
      <c r="CN150" s="124"/>
      <c r="CO150" s="124"/>
      <c r="CP150" s="124"/>
      <c r="CQ150" s="124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24"/>
      <c r="DD150" s="124"/>
      <c r="DE150" s="124"/>
      <c r="DF150" s="124"/>
      <c r="DG150" s="124"/>
      <c r="DH150" s="124"/>
      <c r="DI150" s="124"/>
      <c r="DJ150" s="124"/>
      <c r="DK150" s="124"/>
      <c r="DL150" s="124"/>
      <c r="DM150" s="124"/>
      <c r="DN150" s="124"/>
      <c r="DO150" s="124"/>
      <c r="DP150" s="124"/>
      <c r="DQ150" s="124"/>
      <c r="DR150" s="124"/>
      <c r="DS150" s="124"/>
      <c r="DT150" s="124"/>
      <c r="DU150" s="124"/>
      <c r="DV150" s="124"/>
      <c r="DW150" s="124"/>
      <c r="DX150" s="124"/>
      <c r="DY150" s="124"/>
      <c r="DZ150" s="124"/>
      <c r="EA150" s="124"/>
      <c r="EB150" s="124"/>
      <c r="EC150" s="124"/>
      <c r="ED150" s="124"/>
      <c r="EE150" s="124"/>
      <c r="EF150" s="124"/>
      <c r="EG150" s="124"/>
      <c r="EH150" s="124"/>
      <c r="EI150" s="124"/>
      <c r="EJ150" s="124"/>
      <c r="EK150" s="124"/>
      <c r="EL150" s="124"/>
      <c r="EM150" s="124"/>
      <c r="EN150" s="124"/>
      <c r="EO150" s="124"/>
    </row>
    <row r="151" spans="1:145" s="145" customFormat="1" ht="15" customHeight="1" x14ac:dyDescent="0.2">
      <c r="A151" s="327"/>
      <c r="B151" s="182" t="s">
        <v>193</v>
      </c>
      <c r="C151" s="294" t="s">
        <v>888</v>
      </c>
      <c r="D151" s="223">
        <f ca="1">NCB_Detail_by_Geog_Ref!B149</f>
        <v>0</v>
      </c>
      <c r="E151" s="143" t="str">
        <f ca="1">NCB_Detail_by_Geog_Ref!C149</f>
        <v>NA</v>
      </c>
      <c r="F151" s="143" t="str">
        <f ca="1">NCB_Detail_by_Geog_Ref!D149</f>
        <v>NA</v>
      </c>
      <c r="G151" s="143" t="str">
        <f ca="1">NCB_Detail_by_Geog_Ref!E149</f>
        <v>NA</v>
      </c>
      <c r="H151" s="220">
        <f ca="1">NCB_Detail_by_Geog_Ref!G149</f>
        <v>0</v>
      </c>
      <c r="I151" s="143" t="str">
        <f ca="1">NCB_Detail_by_Geog_Ref!H149</f>
        <v>NA</v>
      </c>
      <c r="J151" s="143" t="str">
        <f ca="1">NCB_Detail_by_Geog_Ref!I149</f>
        <v>NA</v>
      </c>
      <c r="K151" s="144" t="str">
        <f ca="1">NCB_Detail_by_Geog_Ref!J149</f>
        <v>NA</v>
      </c>
      <c r="L151" s="220">
        <f ca="1">NCB_Detail_by_Geog_Ref!L149</f>
        <v>0</v>
      </c>
      <c r="M151" s="143" t="str">
        <f ca="1">NCB_Detail_by_Geog_Ref!M149</f>
        <v>NA</v>
      </c>
      <c r="N151" s="143" t="str">
        <f ca="1">NCB_Detail_by_Geog_Ref!N149</f>
        <v>NA</v>
      </c>
      <c r="O151" s="143" t="str">
        <f ca="1">NCB_Detail_by_Geog_Ref!O149</f>
        <v>NA</v>
      </c>
      <c r="P151" s="220">
        <f ca="1">NCB_Detail_by_Geog_Ref!Q149</f>
        <v>0</v>
      </c>
      <c r="Q151" s="143" t="str">
        <f ca="1">NCB_Detail_by_Geog_Ref!R149</f>
        <v>NA</v>
      </c>
      <c r="R151" s="143" t="str">
        <f ca="1">NCB_Detail_by_Geog_Ref!S149</f>
        <v>NA</v>
      </c>
      <c r="S151" s="144" t="str">
        <f ca="1">NCB_Detail_by_Geog_Ref!T149</f>
        <v>NA</v>
      </c>
      <c r="T151" s="124"/>
      <c r="U151" s="124"/>
      <c r="V151" s="124"/>
      <c r="W151" s="124"/>
      <c r="X151" s="124"/>
      <c r="Y151" s="125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  <c r="BI151" s="124"/>
      <c r="BJ151" s="124"/>
      <c r="BK151" s="124"/>
      <c r="BL151" s="124"/>
      <c r="BM151" s="124"/>
      <c r="BN151" s="124"/>
      <c r="BO151" s="124"/>
      <c r="BP151" s="124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24"/>
      <c r="CA151" s="124"/>
      <c r="CB151" s="124"/>
      <c r="CC151" s="124"/>
      <c r="CD151" s="124"/>
      <c r="CE151" s="124"/>
      <c r="CF151" s="124"/>
      <c r="CG151" s="124"/>
      <c r="CH151" s="124"/>
      <c r="CI151" s="124"/>
      <c r="CJ151" s="124"/>
      <c r="CK151" s="124"/>
      <c r="CL151" s="124"/>
      <c r="CM151" s="124"/>
      <c r="CN151" s="124"/>
      <c r="CO151" s="124"/>
      <c r="CP151" s="124"/>
      <c r="CQ151" s="124"/>
      <c r="CR151" s="124"/>
      <c r="CS151" s="124"/>
      <c r="CT151" s="124"/>
      <c r="CU151" s="124"/>
      <c r="CV151" s="124"/>
      <c r="CW151" s="124"/>
      <c r="CX151" s="124"/>
      <c r="CY151" s="124"/>
      <c r="CZ151" s="124"/>
      <c r="DA151" s="124"/>
      <c r="DB151" s="124"/>
      <c r="DC151" s="124"/>
      <c r="DD151" s="124"/>
      <c r="DE151" s="124"/>
      <c r="DF151" s="124"/>
      <c r="DG151" s="124"/>
      <c r="DH151" s="124"/>
      <c r="DI151" s="124"/>
      <c r="DJ151" s="124"/>
      <c r="DK151" s="124"/>
      <c r="DL151" s="124"/>
      <c r="DM151" s="124"/>
      <c r="DN151" s="124"/>
      <c r="DO151" s="124"/>
      <c r="DP151" s="124"/>
      <c r="DQ151" s="124"/>
      <c r="DR151" s="124"/>
      <c r="DS151" s="124"/>
      <c r="DT151" s="124"/>
      <c r="DU151" s="124"/>
      <c r="DV151" s="124"/>
      <c r="DW151" s="124"/>
      <c r="DX151" s="124"/>
      <c r="DY151" s="124"/>
      <c r="DZ151" s="124"/>
      <c r="EA151" s="124"/>
      <c r="EB151" s="124"/>
      <c r="EC151" s="124"/>
      <c r="ED151" s="124"/>
      <c r="EE151" s="124"/>
      <c r="EF151" s="124"/>
      <c r="EG151" s="124"/>
      <c r="EH151" s="124"/>
      <c r="EI151" s="124"/>
      <c r="EJ151" s="124"/>
      <c r="EK151" s="124"/>
      <c r="EL151" s="124"/>
      <c r="EM151" s="124"/>
      <c r="EN151" s="124"/>
      <c r="EO151" s="124"/>
    </row>
    <row r="152" spans="1:145" s="145" customFormat="1" ht="15" customHeight="1" x14ac:dyDescent="0.2">
      <c r="A152" s="327"/>
      <c r="B152" s="183" t="s">
        <v>225</v>
      </c>
      <c r="C152" s="295" t="s">
        <v>889</v>
      </c>
      <c r="D152" s="223">
        <f ca="1">NCB_Detail_by_Geog_Ref!B150</f>
        <v>0</v>
      </c>
      <c r="E152" s="143" t="str">
        <f ca="1">NCB_Detail_by_Geog_Ref!C150</f>
        <v>NA</v>
      </c>
      <c r="F152" s="143" t="str">
        <f ca="1">NCB_Detail_by_Geog_Ref!D150</f>
        <v>NA</v>
      </c>
      <c r="G152" s="143" t="str">
        <f ca="1">NCB_Detail_by_Geog_Ref!E150</f>
        <v>NA</v>
      </c>
      <c r="H152" s="220">
        <f ca="1">NCB_Detail_by_Geog_Ref!G150</f>
        <v>0</v>
      </c>
      <c r="I152" s="143" t="str">
        <f ca="1">NCB_Detail_by_Geog_Ref!H150</f>
        <v>NA</v>
      </c>
      <c r="J152" s="143" t="str">
        <f ca="1">NCB_Detail_by_Geog_Ref!I150</f>
        <v>NA</v>
      </c>
      <c r="K152" s="144" t="str">
        <f ca="1">NCB_Detail_by_Geog_Ref!J150</f>
        <v>NA</v>
      </c>
      <c r="L152" s="220">
        <f ca="1">NCB_Detail_by_Geog_Ref!L150</f>
        <v>0</v>
      </c>
      <c r="M152" s="143" t="str">
        <f ca="1">NCB_Detail_by_Geog_Ref!M150</f>
        <v>NA</v>
      </c>
      <c r="N152" s="143" t="str">
        <f ca="1">NCB_Detail_by_Geog_Ref!N150</f>
        <v>NA</v>
      </c>
      <c r="O152" s="143" t="str">
        <f ca="1">NCB_Detail_by_Geog_Ref!O150</f>
        <v>NA</v>
      </c>
      <c r="P152" s="220">
        <f ca="1">NCB_Detail_by_Geog_Ref!Q150</f>
        <v>0</v>
      </c>
      <c r="Q152" s="143" t="str">
        <f ca="1">NCB_Detail_by_Geog_Ref!R150</f>
        <v>NA</v>
      </c>
      <c r="R152" s="143" t="str">
        <f ca="1">NCB_Detail_by_Geog_Ref!S150</f>
        <v>NA</v>
      </c>
      <c r="S152" s="144" t="str">
        <f ca="1">NCB_Detail_by_Geog_Ref!T150</f>
        <v>NA</v>
      </c>
      <c r="T152" s="124"/>
      <c r="U152" s="124"/>
      <c r="V152" s="124"/>
      <c r="W152" s="124"/>
      <c r="X152" s="124"/>
      <c r="Y152" s="125"/>
      <c r="Z152" s="124"/>
      <c r="AA152" s="124"/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  <c r="BI152" s="124"/>
      <c r="BJ152" s="124"/>
      <c r="BK152" s="124"/>
      <c r="BL152" s="124"/>
      <c r="BM152" s="124"/>
      <c r="BN152" s="124"/>
      <c r="BO152" s="124"/>
      <c r="BP152" s="124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24"/>
      <c r="CD152" s="124"/>
      <c r="CE152" s="124"/>
      <c r="CF152" s="124"/>
      <c r="CG152" s="124"/>
      <c r="CH152" s="124"/>
      <c r="CI152" s="124"/>
      <c r="CJ152" s="124"/>
      <c r="CK152" s="124"/>
      <c r="CL152" s="124"/>
      <c r="CM152" s="124"/>
      <c r="CN152" s="124"/>
      <c r="CO152" s="124"/>
      <c r="CP152" s="124"/>
      <c r="CQ152" s="124"/>
      <c r="CR152" s="124"/>
      <c r="CS152" s="124"/>
      <c r="CT152" s="124"/>
      <c r="CU152" s="124"/>
      <c r="CV152" s="124"/>
      <c r="CW152" s="124"/>
      <c r="CX152" s="124"/>
      <c r="CY152" s="124"/>
      <c r="CZ152" s="124"/>
      <c r="DA152" s="124"/>
      <c r="DB152" s="124"/>
      <c r="DC152" s="124"/>
      <c r="DD152" s="124"/>
      <c r="DE152" s="124"/>
      <c r="DF152" s="124"/>
      <c r="DG152" s="124"/>
      <c r="DH152" s="124"/>
      <c r="DI152" s="124"/>
      <c r="DJ152" s="124"/>
      <c r="DK152" s="124"/>
      <c r="DL152" s="124"/>
      <c r="DM152" s="124"/>
      <c r="DN152" s="124"/>
      <c r="DO152" s="124"/>
      <c r="DP152" s="124"/>
      <c r="DQ152" s="124"/>
      <c r="DR152" s="124"/>
      <c r="DS152" s="124"/>
      <c r="DT152" s="124"/>
      <c r="DU152" s="124"/>
      <c r="DV152" s="124"/>
      <c r="DW152" s="124"/>
      <c r="DX152" s="124"/>
      <c r="DY152" s="124"/>
      <c r="DZ152" s="124"/>
      <c r="EA152" s="124"/>
      <c r="EB152" s="124"/>
      <c r="EC152" s="124"/>
      <c r="ED152" s="124"/>
      <c r="EE152" s="124"/>
      <c r="EF152" s="124"/>
      <c r="EG152" s="124"/>
      <c r="EH152" s="124"/>
      <c r="EI152" s="124"/>
      <c r="EJ152" s="124"/>
      <c r="EK152" s="124"/>
      <c r="EL152" s="124"/>
      <c r="EM152" s="124"/>
      <c r="EN152" s="124"/>
      <c r="EO152" s="124"/>
    </row>
    <row r="153" spans="1:145" s="145" customFormat="1" ht="15" customHeight="1" x14ac:dyDescent="0.2">
      <c r="A153" s="327"/>
      <c r="B153" s="182" t="s">
        <v>496</v>
      </c>
      <c r="C153" s="294" t="s">
        <v>890</v>
      </c>
      <c r="D153" s="223">
        <f ca="1">NCB_Detail_by_Geog_Ref!B151</f>
        <v>0</v>
      </c>
      <c r="E153" s="143" t="str">
        <f ca="1">NCB_Detail_by_Geog_Ref!C151</f>
        <v>NA</v>
      </c>
      <c r="F153" s="143" t="str">
        <f ca="1">NCB_Detail_by_Geog_Ref!D151</f>
        <v>NA</v>
      </c>
      <c r="G153" s="143" t="str">
        <f ca="1">NCB_Detail_by_Geog_Ref!E151</f>
        <v>NA</v>
      </c>
      <c r="H153" s="220">
        <f ca="1">NCB_Detail_by_Geog_Ref!G151</f>
        <v>0</v>
      </c>
      <c r="I153" s="143" t="str">
        <f ca="1">NCB_Detail_by_Geog_Ref!H151</f>
        <v>NA</v>
      </c>
      <c r="J153" s="143" t="str">
        <f ca="1">NCB_Detail_by_Geog_Ref!I151</f>
        <v>NA</v>
      </c>
      <c r="K153" s="144" t="str">
        <f ca="1">NCB_Detail_by_Geog_Ref!J151</f>
        <v>NA</v>
      </c>
      <c r="L153" s="220">
        <f ca="1">NCB_Detail_by_Geog_Ref!L151</f>
        <v>0</v>
      </c>
      <c r="M153" s="143" t="str">
        <f ca="1">NCB_Detail_by_Geog_Ref!M151</f>
        <v>NA</v>
      </c>
      <c r="N153" s="143" t="str">
        <f ca="1">NCB_Detail_by_Geog_Ref!N151</f>
        <v>NA</v>
      </c>
      <c r="O153" s="143" t="str">
        <f ca="1">NCB_Detail_by_Geog_Ref!O151</f>
        <v>NA</v>
      </c>
      <c r="P153" s="220">
        <f ca="1">NCB_Detail_by_Geog_Ref!Q151</f>
        <v>0</v>
      </c>
      <c r="Q153" s="143" t="str">
        <f ca="1">NCB_Detail_by_Geog_Ref!R151</f>
        <v>NA</v>
      </c>
      <c r="R153" s="143" t="str">
        <f ca="1">NCB_Detail_by_Geog_Ref!S151</f>
        <v>NA</v>
      </c>
      <c r="S153" s="144" t="str">
        <f ca="1">NCB_Detail_by_Geog_Ref!T151</f>
        <v>NA</v>
      </c>
      <c r="T153" s="124"/>
      <c r="U153" s="124"/>
      <c r="V153" s="124"/>
      <c r="W153" s="124"/>
      <c r="X153" s="124"/>
      <c r="Y153" s="125"/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  <c r="BI153" s="124"/>
      <c r="BJ153" s="124"/>
      <c r="BK153" s="124"/>
      <c r="BL153" s="124"/>
      <c r="BM153" s="124"/>
      <c r="BN153" s="124"/>
      <c r="BO153" s="124"/>
      <c r="BP153" s="124"/>
      <c r="BQ153" s="124"/>
      <c r="BR153" s="124"/>
      <c r="BS153" s="124"/>
      <c r="BT153" s="124"/>
      <c r="BU153" s="124"/>
      <c r="BV153" s="124"/>
      <c r="BW153" s="124"/>
      <c r="BX153" s="124"/>
      <c r="BY153" s="124"/>
      <c r="BZ153" s="124"/>
      <c r="CA153" s="124"/>
      <c r="CB153" s="124"/>
      <c r="CC153" s="124"/>
      <c r="CD153" s="124"/>
      <c r="CE153" s="124"/>
      <c r="CF153" s="124"/>
      <c r="CG153" s="124"/>
      <c r="CH153" s="124"/>
      <c r="CI153" s="124"/>
      <c r="CJ153" s="124"/>
      <c r="CK153" s="124"/>
      <c r="CL153" s="124"/>
      <c r="CM153" s="124"/>
      <c r="CN153" s="124"/>
      <c r="CO153" s="124"/>
      <c r="CP153" s="124"/>
      <c r="CQ153" s="124"/>
      <c r="CR153" s="124"/>
      <c r="CS153" s="124"/>
      <c r="CT153" s="124"/>
      <c r="CU153" s="124"/>
      <c r="CV153" s="124"/>
      <c r="CW153" s="124"/>
      <c r="CX153" s="124"/>
      <c r="CY153" s="124"/>
      <c r="CZ153" s="124"/>
      <c r="DA153" s="124"/>
      <c r="DB153" s="124"/>
      <c r="DC153" s="124"/>
      <c r="DD153" s="124"/>
      <c r="DE153" s="124"/>
      <c r="DF153" s="124"/>
      <c r="DG153" s="124"/>
      <c r="DH153" s="124"/>
      <c r="DI153" s="124"/>
      <c r="DJ153" s="124"/>
      <c r="DK153" s="124"/>
      <c r="DL153" s="124"/>
      <c r="DM153" s="124"/>
      <c r="DN153" s="124"/>
      <c r="DO153" s="124"/>
      <c r="DP153" s="124"/>
      <c r="DQ153" s="124"/>
      <c r="DR153" s="124"/>
      <c r="DS153" s="124"/>
      <c r="DT153" s="124"/>
      <c r="DU153" s="124"/>
      <c r="DV153" s="124"/>
      <c r="DW153" s="124"/>
      <c r="DX153" s="124"/>
      <c r="DY153" s="124"/>
      <c r="DZ153" s="124"/>
      <c r="EA153" s="124"/>
      <c r="EB153" s="124"/>
      <c r="EC153" s="124"/>
      <c r="ED153" s="124"/>
      <c r="EE153" s="124"/>
      <c r="EF153" s="124"/>
      <c r="EG153" s="124"/>
      <c r="EH153" s="124"/>
      <c r="EI153" s="124"/>
      <c r="EJ153" s="124"/>
      <c r="EK153" s="124"/>
      <c r="EL153" s="124"/>
      <c r="EM153" s="124"/>
      <c r="EN153" s="124"/>
      <c r="EO153" s="124"/>
    </row>
    <row r="154" spans="1:145" s="145" customFormat="1" ht="15" customHeight="1" x14ac:dyDescent="0.2">
      <c r="A154" s="327"/>
      <c r="B154" s="182" t="s">
        <v>497</v>
      </c>
      <c r="C154" s="294" t="s">
        <v>891</v>
      </c>
      <c r="D154" s="223">
        <f ca="1">NCB_Detail_by_Geog_Ref!B152</f>
        <v>0</v>
      </c>
      <c r="E154" s="143" t="str">
        <f ca="1">NCB_Detail_by_Geog_Ref!C152</f>
        <v>NA</v>
      </c>
      <c r="F154" s="143" t="str">
        <f ca="1">NCB_Detail_by_Geog_Ref!D152</f>
        <v>NA</v>
      </c>
      <c r="G154" s="143" t="str">
        <f ca="1">NCB_Detail_by_Geog_Ref!E152</f>
        <v>NA</v>
      </c>
      <c r="H154" s="220">
        <f ca="1">NCB_Detail_by_Geog_Ref!G152</f>
        <v>0</v>
      </c>
      <c r="I154" s="143" t="str">
        <f ca="1">NCB_Detail_by_Geog_Ref!H152</f>
        <v>NA</v>
      </c>
      <c r="J154" s="143" t="str">
        <f ca="1">NCB_Detail_by_Geog_Ref!I152</f>
        <v>NA</v>
      </c>
      <c r="K154" s="144" t="str">
        <f ca="1">NCB_Detail_by_Geog_Ref!J152</f>
        <v>NA</v>
      </c>
      <c r="L154" s="220">
        <f ca="1">NCB_Detail_by_Geog_Ref!L152</f>
        <v>0</v>
      </c>
      <c r="M154" s="143" t="str">
        <f ca="1">NCB_Detail_by_Geog_Ref!M152</f>
        <v>NA</v>
      </c>
      <c r="N154" s="143" t="str">
        <f ca="1">NCB_Detail_by_Geog_Ref!N152</f>
        <v>NA</v>
      </c>
      <c r="O154" s="143" t="str">
        <f ca="1">NCB_Detail_by_Geog_Ref!O152</f>
        <v>NA</v>
      </c>
      <c r="P154" s="220">
        <f ca="1">NCB_Detail_by_Geog_Ref!Q152</f>
        <v>0</v>
      </c>
      <c r="Q154" s="143" t="str">
        <f ca="1">NCB_Detail_by_Geog_Ref!R152</f>
        <v>NA</v>
      </c>
      <c r="R154" s="143" t="str">
        <f ca="1">NCB_Detail_by_Geog_Ref!S152</f>
        <v>NA</v>
      </c>
      <c r="S154" s="144" t="str">
        <f ca="1">NCB_Detail_by_Geog_Ref!T152</f>
        <v>NA</v>
      </c>
      <c r="T154" s="124"/>
      <c r="U154" s="124"/>
      <c r="V154" s="124"/>
      <c r="W154" s="124"/>
      <c r="X154" s="124"/>
      <c r="Y154" s="125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  <c r="BI154" s="124"/>
      <c r="BJ154" s="124"/>
      <c r="BK154" s="124"/>
      <c r="BL154" s="124"/>
      <c r="BM154" s="124"/>
      <c r="BN154" s="124"/>
      <c r="BO154" s="124"/>
      <c r="BP154" s="124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24"/>
      <c r="CD154" s="124"/>
      <c r="CE154" s="124"/>
      <c r="CF154" s="124"/>
      <c r="CG154" s="124"/>
      <c r="CH154" s="124"/>
      <c r="CI154" s="124"/>
      <c r="CJ154" s="124"/>
      <c r="CK154" s="124"/>
      <c r="CL154" s="124"/>
      <c r="CM154" s="124"/>
      <c r="CN154" s="124"/>
      <c r="CO154" s="124"/>
      <c r="CP154" s="124"/>
      <c r="CQ154" s="124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24"/>
      <c r="DD154" s="124"/>
      <c r="DE154" s="124"/>
      <c r="DF154" s="124"/>
      <c r="DG154" s="124"/>
      <c r="DH154" s="124"/>
      <c r="DI154" s="124"/>
      <c r="DJ154" s="124"/>
      <c r="DK154" s="124"/>
      <c r="DL154" s="124"/>
      <c r="DM154" s="124"/>
      <c r="DN154" s="124"/>
      <c r="DO154" s="124"/>
      <c r="DP154" s="124"/>
      <c r="DQ154" s="124"/>
      <c r="DR154" s="124"/>
      <c r="DS154" s="124"/>
      <c r="DT154" s="124"/>
      <c r="DU154" s="124"/>
      <c r="DV154" s="124"/>
      <c r="DW154" s="124"/>
      <c r="DX154" s="124"/>
      <c r="DY154" s="124"/>
      <c r="DZ154" s="124"/>
      <c r="EA154" s="124"/>
      <c r="EB154" s="124"/>
      <c r="EC154" s="124"/>
      <c r="ED154" s="124"/>
      <c r="EE154" s="124"/>
      <c r="EF154" s="124"/>
      <c r="EG154" s="124"/>
      <c r="EH154" s="124"/>
      <c r="EI154" s="124"/>
      <c r="EJ154" s="124"/>
      <c r="EK154" s="124"/>
      <c r="EL154" s="124"/>
      <c r="EM154" s="124"/>
      <c r="EN154" s="124"/>
      <c r="EO154" s="124"/>
    </row>
    <row r="155" spans="1:145" ht="15" customHeight="1" x14ac:dyDescent="0.2">
      <c r="A155" s="327"/>
      <c r="B155" s="157" t="s">
        <v>1058</v>
      </c>
      <c r="C155" s="195" t="s">
        <v>572</v>
      </c>
      <c r="D155" s="210">
        <f ca="1">NCB_Detail_by_Geog_Ref!B153</f>
        <v>0</v>
      </c>
      <c r="E155" s="59" t="str">
        <f ca="1">NCB_Detail_by_Geog_Ref!C153</f>
        <v>NA</v>
      </c>
      <c r="F155" s="59" t="str">
        <f ca="1">NCB_Detail_by_Geog_Ref!D153</f>
        <v>NA</v>
      </c>
      <c r="G155" s="59" t="str">
        <f ca="1">NCB_Detail_by_Geog_Ref!E153</f>
        <v>NA</v>
      </c>
      <c r="H155" s="213">
        <f ca="1">NCB_Detail_by_Geog_Ref!G153</f>
        <v>0</v>
      </c>
      <c r="I155" s="59" t="str">
        <f ca="1">NCB_Detail_by_Geog_Ref!H153</f>
        <v>NA</v>
      </c>
      <c r="J155" s="59" t="str">
        <f ca="1">NCB_Detail_by_Geog_Ref!I153</f>
        <v>NA</v>
      </c>
      <c r="K155" s="146" t="str">
        <f ca="1">NCB_Detail_by_Geog_Ref!J153</f>
        <v>NA</v>
      </c>
      <c r="L155" s="213">
        <f ca="1">NCB_Detail_by_Geog_Ref!L153</f>
        <v>0</v>
      </c>
      <c r="M155" s="59" t="str">
        <f ca="1">NCB_Detail_by_Geog_Ref!M153</f>
        <v>NA</v>
      </c>
      <c r="N155" s="59" t="str">
        <f ca="1">NCB_Detail_by_Geog_Ref!N153</f>
        <v>NA</v>
      </c>
      <c r="O155" s="59" t="str">
        <f ca="1">NCB_Detail_by_Geog_Ref!O153</f>
        <v>NA</v>
      </c>
      <c r="P155" s="213">
        <f ca="1">NCB_Detail_by_Geog_Ref!Q153</f>
        <v>0</v>
      </c>
      <c r="Q155" s="59" t="str">
        <f ca="1">NCB_Detail_by_Geog_Ref!R153</f>
        <v>NA</v>
      </c>
      <c r="R155" s="59" t="str">
        <f ca="1">NCB_Detail_by_Geog_Ref!S153</f>
        <v>NA</v>
      </c>
      <c r="S155" s="146" t="str">
        <f ca="1">NCB_Detail_by_Geog_Ref!T153</f>
        <v>NA</v>
      </c>
    </row>
    <row r="156" spans="1:145" ht="15" customHeight="1" x14ac:dyDescent="0.2">
      <c r="A156" s="327"/>
      <c r="B156" s="157" t="s">
        <v>1059</v>
      </c>
      <c r="C156" s="195" t="s">
        <v>892</v>
      </c>
      <c r="D156" s="210">
        <f ca="1">NCB_Detail_by_Geog_Ref!B154</f>
        <v>0</v>
      </c>
      <c r="E156" s="59" t="str">
        <f ca="1">NCB_Detail_by_Geog_Ref!C154</f>
        <v>NA</v>
      </c>
      <c r="F156" s="59" t="str">
        <f ca="1">NCB_Detail_by_Geog_Ref!D154</f>
        <v>NA</v>
      </c>
      <c r="G156" s="59" t="str">
        <f ca="1">NCB_Detail_by_Geog_Ref!E154</f>
        <v>NA</v>
      </c>
      <c r="H156" s="213">
        <f ca="1">NCB_Detail_by_Geog_Ref!G154</f>
        <v>0</v>
      </c>
      <c r="I156" s="59" t="str">
        <f ca="1">NCB_Detail_by_Geog_Ref!H154</f>
        <v>NA</v>
      </c>
      <c r="J156" s="59" t="str">
        <f ca="1">NCB_Detail_by_Geog_Ref!I154</f>
        <v>NA</v>
      </c>
      <c r="K156" s="146" t="str">
        <f ca="1">NCB_Detail_by_Geog_Ref!J154</f>
        <v>NA</v>
      </c>
      <c r="L156" s="213">
        <f ca="1">NCB_Detail_by_Geog_Ref!L154</f>
        <v>0</v>
      </c>
      <c r="M156" s="59" t="str">
        <f ca="1">NCB_Detail_by_Geog_Ref!M154</f>
        <v>NA</v>
      </c>
      <c r="N156" s="59" t="str">
        <f ca="1">NCB_Detail_by_Geog_Ref!N154</f>
        <v>NA</v>
      </c>
      <c r="O156" s="59" t="str">
        <f ca="1">NCB_Detail_by_Geog_Ref!O154</f>
        <v>NA</v>
      </c>
      <c r="P156" s="213">
        <f ca="1">NCB_Detail_by_Geog_Ref!Q154</f>
        <v>0</v>
      </c>
      <c r="Q156" s="59" t="str">
        <f ca="1">NCB_Detail_by_Geog_Ref!R154</f>
        <v>NA</v>
      </c>
      <c r="R156" s="59" t="str">
        <f ca="1">NCB_Detail_by_Geog_Ref!S154</f>
        <v>NA</v>
      </c>
      <c r="S156" s="146" t="str">
        <f ca="1">NCB_Detail_by_Geog_Ref!T154</f>
        <v>NA</v>
      </c>
    </row>
    <row r="157" spans="1:145" ht="15" customHeight="1" x14ac:dyDescent="0.2">
      <c r="A157" s="327"/>
      <c r="B157" s="157" t="s">
        <v>72</v>
      </c>
      <c r="C157" s="195" t="s">
        <v>893</v>
      </c>
      <c r="D157" s="210">
        <f ca="1">NCB_Detail_by_Geog_Ref!B155</f>
        <v>0</v>
      </c>
      <c r="E157" s="59" t="str">
        <f ca="1">NCB_Detail_by_Geog_Ref!C155</f>
        <v>NA</v>
      </c>
      <c r="F157" s="59" t="str">
        <f ca="1">NCB_Detail_by_Geog_Ref!D155</f>
        <v>NA</v>
      </c>
      <c r="G157" s="59" t="str">
        <f ca="1">NCB_Detail_by_Geog_Ref!E155</f>
        <v>NA</v>
      </c>
      <c r="H157" s="213">
        <f ca="1">NCB_Detail_by_Geog_Ref!G155</f>
        <v>0</v>
      </c>
      <c r="I157" s="59" t="str">
        <f ca="1">NCB_Detail_by_Geog_Ref!H155</f>
        <v>NA</v>
      </c>
      <c r="J157" s="59" t="str">
        <f ca="1">NCB_Detail_by_Geog_Ref!I155</f>
        <v>NA</v>
      </c>
      <c r="K157" s="146" t="str">
        <f ca="1">NCB_Detail_by_Geog_Ref!J155</f>
        <v>NA</v>
      </c>
      <c r="L157" s="213">
        <f ca="1">NCB_Detail_by_Geog_Ref!L155</f>
        <v>0</v>
      </c>
      <c r="M157" s="59" t="str">
        <f ca="1">NCB_Detail_by_Geog_Ref!M155</f>
        <v>NA</v>
      </c>
      <c r="N157" s="59" t="str">
        <f ca="1">NCB_Detail_by_Geog_Ref!N155</f>
        <v>NA</v>
      </c>
      <c r="O157" s="59" t="str">
        <f ca="1">NCB_Detail_by_Geog_Ref!O155</f>
        <v>NA</v>
      </c>
      <c r="P157" s="213">
        <f ca="1">NCB_Detail_by_Geog_Ref!Q155</f>
        <v>0</v>
      </c>
      <c r="Q157" s="59" t="str">
        <f ca="1">NCB_Detail_by_Geog_Ref!R155</f>
        <v>NA</v>
      </c>
      <c r="R157" s="59" t="str">
        <f ca="1">NCB_Detail_by_Geog_Ref!S155</f>
        <v>NA</v>
      </c>
      <c r="S157" s="146" t="str">
        <f ca="1">NCB_Detail_by_Geog_Ref!T155</f>
        <v>NA</v>
      </c>
    </row>
    <row r="158" spans="1:145" ht="15" customHeight="1" x14ac:dyDescent="0.2">
      <c r="A158" s="327"/>
      <c r="B158" s="184" t="s">
        <v>1060</v>
      </c>
      <c r="C158" s="296" t="s">
        <v>894</v>
      </c>
      <c r="D158" s="210">
        <f ca="1">NCB_Detail_by_Geog_Ref!B156</f>
        <v>0</v>
      </c>
      <c r="E158" s="59" t="str">
        <f ca="1">NCB_Detail_by_Geog_Ref!C156</f>
        <v>NA</v>
      </c>
      <c r="F158" s="59" t="str">
        <f ca="1">NCB_Detail_by_Geog_Ref!D156</f>
        <v>NA</v>
      </c>
      <c r="G158" s="59" t="str">
        <f ca="1">NCB_Detail_by_Geog_Ref!E156</f>
        <v>NA</v>
      </c>
      <c r="H158" s="213">
        <f ca="1">NCB_Detail_by_Geog_Ref!G156</f>
        <v>0</v>
      </c>
      <c r="I158" s="59" t="str">
        <f ca="1">NCB_Detail_by_Geog_Ref!H156</f>
        <v>NA</v>
      </c>
      <c r="J158" s="59" t="str">
        <f ca="1">NCB_Detail_by_Geog_Ref!I156</f>
        <v>NA</v>
      </c>
      <c r="K158" s="146" t="str">
        <f ca="1">NCB_Detail_by_Geog_Ref!J156</f>
        <v>NA</v>
      </c>
      <c r="L158" s="213">
        <f ca="1">NCB_Detail_by_Geog_Ref!L156</f>
        <v>0</v>
      </c>
      <c r="M158" s="59" t="str">
        <f ca="1">NCB_Detail_by_Geog_Ref!M156</f>
        <v>NA</v>
      </c>
      <c r="N158" s="59" t="str">
        <f ca="1">NCB_Detail_by_Geog_Ref!N156</f>
        <v>NA</v>
      </c>
      <c r="O158" s="59" t="str">
        <f ca="1">NCB_Detail_by_Geog_Ref!O156</f>
        <v>NA</v>
      </c>
      <c r="P158" s="213">
        <f ca="1">NCB_Detail_by_Geog_Ref!Q156</f>
        <v>0</v>
      </c>
      <c r="Q158" s="59" t="str">
        <f ca="1">NCB_Detail_by_Geog_Ref!R156</f>
        <v>NA</v>
      </c>
      <c r="R158" s="59" t="str">
        <f ca="1">NCB_Detail_by_Geog_Ref!S156</f>
        <v>NA</v>
      </c>
      <c r="S158" s="146" t="str">
        <f ca="1">NCB_Detail_by_Geog_Ref!T156</f>
        <v>NA</v>
      </c>
    </row>
    <row r="159" spans="1:145" ht="15" customHeight="1" x14ac:dyDescent="0.2">
      <c r="A159" s="327"/>
      <c r="B159" s="184" t="s">
        <v>226</v>
      </c>
      <c r="C159" s="296" t="s">
        <v>573</v>
      </c>
      <c r="D159" s="210">
        <f ca="1">NCB_Detail_by_Geog_Ref!B157</f>
        <v>0</v>
      </c>
      <c r="E159" s="59" t="str">
        <f ca="1">NCB_Detail_by_Geog_Ref!C157</f>
        <v>NA</v>
      </c>
      <c r="F159" s="59" t="str">
        <f ca="1">NCB_Detail_by_Geog_Ref!D157</f>
        <v>NA</v>
      </c>
      <c r="G159" s="59" t="str">
        <f ca="1">NCB_Detail_by_Geog_Ref!E157</f>
        <v>NA</v>
      </c>
      <c r="H159" s="213">
        <f ca="1">NCB_Detail_by_Geog_Ref!G157</f>
        <v>0</v>
      </c>
      <c r="I159" s="59" t="str">
        <f ca="1">NCB_Detail_by_Geog_Ref!H157</f>
        <v>NA</v>
      </c>
      <c r="J159" s="59" t="str">
        <f ca="1">NCB_Detail_by_Geog_Ref!I157</f>
        <v>NA</v>
      </c>
      <c r="K159" s="146" t="str">
        <f ca="1">NCB_Detail_by_Geog_Ref!J157</f>
        <v>NA</v>
      </c>
      <c r="L159" s="213">
        <f ca="1">NCB_Detail_by_Geog_Ref!L157</f>
        <v>0</v>
      </c>
      <c r="M159" s="59" t="str">
        <f ca="1">NCB_Detail_by_Geog_Ref!M157</f>
        <v>NA</v>
      </c>
      <c r="N159" s="59" t="str">
        <f ca="1">NCB_Detail_by_Geog_Ref!N157</f>
        <v>NA</v>
      </c>
      <c r="O159" s="59" t="str">
        <f ca="1">NCB_Detail_by_Geog_Ref!O157</f>
        <v>NA</v>
      </c>
      <c r="P159" s="213">
        <f ca="1">NCB_Detail_by_Geog_Ref!Q157</f>
        <v>0</v>
      </c>
      <c r="Q159" s="59" t="str">
        <f ca="1">NCB_Detail_by_Geog_Ref!R157</f>
        <v>NA</v>
      </c>
      <c r="R159" s="59" t="str">
        <f ca="1">NCB_Detail_by_Geog_Ref!S157</f>
        <v>NA</v>
      </c>
      <c r="S159" s="146" t="str">
        <f ca="1">NCB_Detail_by_Geog_Ref!T157</f>
        <v>NA</v>
      </c>
    </row>
    <row r="160" spans="1:145" ht="15" customHeight="1" x14ac:dyDescent="0.2">
      <c r="A160" s="327"/>
      <c r="B160" s="184" t="s">
        <v>530</v>
      </c>
      <c r="C160" s="296" t="s">
        <v>598</v>
      </c>
      <c r="D160" s="210">
        <f ca="1">NCB_Detail_by_Geog_Ref!B158</f>
        <v>0</v>
      </c>
      <c r="E160" s="59" t="str">
        <f ca="1">NCB_Detail_by_Geog_Ref!C158</f>
        <v>NA</v>
      </c>
      <c r="F160" s="59" t="str">
        <f ca="1">NCB_Detail_by_Geog_Ref!D158</f>
        <v>NA</v>
      </c>
      <c r="G160" s="59" t="str">
        <f ca="1">NCB_Detail_by_Geog_Ref!E158</f>
        <v>NA</v>
      </c>
      <c r="H160" s="213">
        <f ca="1">NCB_Detail_by_Geog_Ref!G158</f>
        <v>0</v>
      </c>
      <c r="I160" s="59" t="str">
        <f ca="1">NCB_Detail_by_Geog_Ref!H158</f>
        <v>NA</v>
      </c>
      <c r="J160" s="59" t="str">
        <f ca="1">NCB_Detail_by_Geog_Ref!I158</f>
        <v>NA</v>
      </c>
      <c r="K160" s="146" t="str">
        <f ca="1">NCB_Detail_by_Geog_Ref!J158</f>
        <v>NA</v>
      </c>
      <c r="L160" s="213">
        <f ca="1">NCB_Detail_by_Geog_Ref!L158</f>
        <v>0</v>
      </c>
      <c r="M160" s="59" t="str">
        <f ca="1">NCB_Detail_by_Geog_Ref!M158</f>
        <v>NA</v>
      </c>
      <c r="N160" s="59" t="str">
        <f ca="1">NCB_Detail_by_Geog_Ref!N158</f>
        <v>NA</v>
      </c>
      <c r="O160" s="59" t="str">
        <f ca="1">NCB_Detail_by_Geog_Ref!O158</f>
        <v>NA</v>
      </c>
      <c r="P160" s="213">
        <f ca="1">NCB_Detail_by_Geog_Ref!Q158</f>
        <v>0</v>
      </c>
      <c r="Q160" s="59" t="str">
        <f ca="1">NCB_Detail_by_Geog_Ref!R158</f>
        <v>NA</v>
      </c>
      <c r="R160" s="59" t="str">
        <f ca="1">NCB_Detail_by_Geog_Ref!S158</f>
        <v>NA</v>
      </c>
      <c r="S160" s="146" t="str">
        <f ca="1">NCB_Detail_by_Geog_Ref!T158</f>
        <v>NA</v>
      </c>
    </row>
    <row r="161" spans="1:145" ht="15" customHeight="1" x14ac:dyDescent="0.2">
      <c r="A161" s="327"/>
      <c r="B161" s="184" t="s">
        <v>531</v>
      </c>
      <c r="C161" s="296" t="s">
        <v>574</v>
      </c>
      <c r="D161" s="210">
        <f ca="1">NCB_Detail_by_Geog_Ref!B159</f>
        <v>0</v>
      </c>
      <c r="E161" s="59" t="str">
        <f ca="1">NCB_Detail_by_Geog_Ref!C159</f>
        <v>NA</v>
      </c>
      <c r="F161" s="59" t="str">
        <f ca="1">NCB_Detail_by_Geog_Ref!D159</f>
        <v>NA</v>
      </c>
      <c r="G161" s="59" t="str">
        <f ca="1">NCB_Detail_by_Geog_Ref!E159</f>
        <v>NA</v>
      </c>
      <c r="H161" s="213">
        <f ca="1">NCB_Detail_by_Geog_Ref!G159</f>
        <v>0</v>
      </c>
      <c r="I161" s="59" t="str">
        <f ca="1">NCB_Detail_by_Geog_Ref!H159</f>
        <v>NA</v>
      </c>
      <c r="J161" s="59" t="str">
        <f ca="1">NCB_Detail_by_Geog_Ref!I159</f>
        <v>NA</v>
      </c>
      <c r="K161" s="146" t="str">
        <f ca="1">NCB_Detail_by_Geog_Ref!J159</f>
        <v>NA</v>
      </c>
      <c r="L161" s="213">
        <f ca="1">NCB_Detail_by_Geog_Ref!L159</f>
        <v>0</v>
      </c>
      <c r="M161" s="59" t="str">
        <f ca="1">NCB_Detail_by_Geog_Ref!M159</f>
        <v>NA</v>
      </c>
      <c r="N161" s="59" t="str">
        <f ca="1">NCB_Detail_by_Geog_Ref!N159</f>
        <v>NA</v>
      </c>
      <c r="O161" s="59" t="str">
        <f ca="1">NCB_Detail_by_Geog_Ref!O159</f>
        <v>NA</v>
      </c>
      <c r="P161" s="213">
        <f ca="1">NCB_Detail_by_Geog_Ref!Q159</f>
        <v>0</v>
      </c>
      <c r="Q161" s="59" t="str">
        <f ca="1">NCB_Detail_by_Geog_Ref!R159</f>
        <v>NA</v>
      </c>
      <c r="R161" s="59" t="str">
        <f ca="1">NCB_Detail_by_Geog_Ref!S159</f>
        <v>NA</v>
      </c>
      <c r="S161" s="146" t="str">
        <f ca="1">NCB_Detail_by_Geog_Ref!T159</f>
        <v>NA</v>
      </c>
    </row>
    <row r="162" spans="1:145" ht="15" customHeight="1" x14ac:dyDescent="0.2">
      <c r="A162" s="327"/>
      <c r="B162" s="157" t="s">
        <v>215</v>
      </c>
      <c r="C162" s="195" t="s">
        <v>895</v>
      </c>
      <c r="D162" s="210">
        <f ca="1">NCB_Detail_by_Geog_Ref!B160</f>
        <v>0</v>
      </c>
      <c r="E162" s="59" t="str">
        <f ca="1">NCB_Detail_by_Geog_Ref!C160</f>
        <v>NA</v>
      </c>
      <c r="F162" s="59" t="str">
        <f ca="1">NCB_Detail_by_Geog_Ref!D160</f>
        <v>NA</v>
      </c>
      <c r="G162" s="59" t="str">
        <f ca="1">NCB_Detail_by_Geog_Ref!E160</f>
        <v>NA</v>
      </c>
      <c r="H162" s="213">
        <f ca="1">NCB_Detail_by_Geog_Ref!G160</f>
        <v>0</v>
      </c>
      <c r="I162" s="59" t="str">
        <f ca="1">NCB_Detail_by_Geog_Ref!H160</f>
        <v>NA</v>
      </c>
      <c r="J162" s="59" t="str">
        <f ca="1">NCB_Detail_by_Geog_Ref!I160</f>
        <v>NA</v>
      </c>
      <c r="K162" s="146" t="str">
        <f ca="1">NCB_Detail_by_Geog_Ref!J160</f>
        <v>NA</v>
      </c>
      <c r="L162" s="213">
        <f ca="1">NCB_Detail_by_Geog_Ref!L160</f>
        <v>0</v>
      </c>
      <c r="M162" s="59" t="str">
        <f ca="1">NCB_Detail_by_Geog_Ref!M160</f>
        <v>NA</v>
      </c>
      <c r="N162" s="59" t="str">
        <f ca="1">NCB_Detail_by_Geog_Ref!N160</f>
        <v>NA</v>
      </c>
      <c r="O162" s="59" t="str">
        <f ca="1">NCB_Detail_by_Geog_Ref!O160</f>
        <v>NA</v>
      </c>
      <c r="P162" s="213">
        <f ca="1">NCB_Detail_by_Geog_Ref!Q160</f>
        <v>0</v>
      </c>
      <c r="Q162" s="59" t="str">
        <f ca="1">NCB_Detail_by_Geog_Ref!R160</f>
        <v>NA</v>
      </c>
      <c r="R162" s="59" t="str">
        <f ca="1">NCB_Detail_by_Geog_Ref!S160</f>
        <v>NA</v>
      </c>
      <c r="S162" s="146" t="str">
        <f ca="1">NCB_Detail_by_Geog_Ref!T160</f>
        <v>NA</v>
      </c>
    </row>
    <row r="163" spans="1:145" ht="15" customHeight="1" x14ac:dyDescent="0.2">
      <c r="A163" s="327"/>
      <c r="B163" s="157" t="s">
        <v>532</v>
      </c>
      <c r="C163" s="195" t="s">
        <v>896</v>
      </c>
      <c r="D163" s="210">
        <f ca="1">NCB_Detail_by_Geog_Ref!B161</f>
        <v>0</v>
      </c>
      <c r="E163" s="59" t="str">
        <f ca="1">NCB_Detail_by_Geog_Ref!C161</f>
        <v>NA</v>
      </c>
      <c r="F163" s="59" t="str">
        <f ca="1">NCB_Detail_by_Geog_Ref!D161</f>
        <v>NA</v>
      </c>
      <c r="G163" s="59" t="str">
        <f ca="1">NCB_Detail_by_Geog_Ref!E161</f>
        <v>NA</v>
      </c>
      <c r="H163" s="213">
        <f ca="1">NCB_Detail_by_Geog_Ref!G161</f>
        <v>0</v>
      </c>
      <c r="I163" s="59" t="str">
        <f ca="1">NCB_Detail_by_Geog_Ref!H161</f>
        <v>NA</v>
      </c>
      <c r="J163" s="59" t="str">
        <f ca="1">NCB_Detail_by_Geog_Ref!I161</f>
        <v>NA</v>
      </c>
      <c r="K163" s="146" t="str">
        <f ca="1">NCB_Detail_by_Geog_Ref!J161</f>
        <v>NA</v>
      </c>
      <c r="L163" s="213">
        <f ca="1">NCB_Detail_by_Geog_Ref!L161</f>
        <v>0</v>
      </c>
      <c r="M163" s="59" t="str">
        <f ca="1">NCB_Detail_by_Geog_Ref!M161</f>
        <v>NA</v>
      </c>
      <c r="N163" s="59" t="str">
        <f ca="1">NCB_Detail_by_Geog_Ref!N161</f>
        <v>NA</v>
      </c>
      <c r="O163" s="59" t="str">
        <f ca="1">NCB_Detail_by_Geog_Ref!O161</f>
        <v>NA</v>
      </c>
      <c r="P163" s="213">
        <f ca="1">NCB_Detail_by_Geog_Ref!Q161</f>
        <v>0</v>
      </c>
      <c r="Q163" s="59" t="str">
        <f ca="1">NCB_Detail_by_Geog_Ref!R161</f>
        <v>NA</v>
      </c>
      <c r="R163" s="59" t="str">
        <f ca="1">NCB_Detail_by_Geog_Ref!S161</f>
        <v>NA</v>
      </c>
      <c r="S163" s="146" t="str">
        <f ca="1">NCB_Detail_by_Geog_Ref!T161</f>
        <v>NA</v>
      </c>
    </row>
    <row r="164" spans="1:145" ht="15" customHeight="1" x14ac:dyDescent="0.2">
      <c r="A164" s="327"/>
      <c r="B164" s="181" t="s">
        <v>533</v>
      </c>
      <c r="C164" s="196" t="s">
        <v>897</v>
      </c>
      <c r="D164" s="210">
        <f ca="1">NCB_Detail_by_Geog_Ref!B162</f>
        <v>0</v>
      </c>
      <c r="E164" s="59" t="str">
        <f ca="1">NCB_Detail_by_Geog_Ref!C162</f>
        <v>NA</v>
      </c>
      <c r="F164" s="59" t="str">
        <f ca="1">NCB_Detail_by_Geog_Ref!D162</f>
        <v>NA</v>
      </c>
      <c r="G164" s="59" t="str">
        <f ca="1">NCB_Detail_by_Geog_Ref!E162</f>
        <v>NA</v>
      </c>
      <c r="H164" s="213">
        <f ca="1">NCB_Detail_by_Geog_Ref!G162</f>
        <v>0</v>
      </c>
      <c r="I164" s="59" t="str">
        <f ca="1">NCB_Detail_by_Geog_Ref!H162</f>
        <v>NA</v>
      </c>
      <c r="J164" s="59" t="str">
        <f ca="1">NCB_Detail_by_Geog_Ref!I162</f>
        <v>NA</v>
      </c>
      <c r="K164" s="146" t="str">
        <f ca="1">NCB_Detail_by_Geog_Ref!J162</f>
        <v>NA</v>
      </c>
      <c r="L164" s="213">
        <f ca="1">NCB_Detail_by_Geog_Ref!L162</f>
        <v>0</v>
      </c>
      <c r="M164" s="59" t="str">
        <f ca="1">NCB_Detail_by_Geog_Ref!M162</f>
        <v>NA</v>
      </c>
      <c r="N164" s="59" t="str">
        <f ca="1">NCB_Detail_by_Geog_Ref!N162</f>
        <v>NA</v>
      </c>
      <c r="O164" s="59" t="str">
        <f ca="1">NCB_Detail_by_Geog_Ref!O162</f>
        <v>NA</v>
      </c>
      <c r="P164" s="213">
        <f ca="1">NCB_Detail_by_Geog_Ref!Q162</f>
        <v>0</v>
      </c>
      <c r="Q164" s="59" t="str">
        <f ca="1">NCB_Detail_by_Geog_Ref!R162</f>
        <v>NA</v>
      </c>
      <c r="R164" s="59" t="str">
        <f ca="1">NCB_Detail_by_Geog_Ref!S162</f>
        <v>NA</v>
      </c>
      <c r="S164" s="146" t="str">
        <f ca="1">NCB_Detail_by_Geog_Ref!T162</f>
        <v>NA</v>
      </c>
    </row>
    <row r="165" spans="1:145" ht="15" customHeight="1" x14ac:dyDescent="0.2">
      <c r="A165" s="327"/>
      <c r="B165" s="181" t="s">
        <v>534</v>
      </c>
      <c r="C165" s="194" t="s">
        <v>898</v>
      </c>
      <c r="D165" s="210">
        <f ca="1">NCB_Detail_by_Geog_Ref!B163</f>
        <v>0</v>
      </c>
      <c r="E165" s="59" t="str">
        <f ca="1">NCB_Detail_by_Geog_Ref!C163</f>
        <v>NA</v>
      </c>
      <c r="F165" s="59" t="str">
        <f ca="1">NCB_Detail_by_Geog_Ref!D163</f>
        <v>NA</v>
      </c>
      <c r="G165" s="59" t="str">
        <f ca="1">NCB_Detail_by_Geog_Ref!E163</f>
        <v>NA</v>
      </c>
      <c r="H165" s="213">
        <f ca="1">NCB_Detail_by_Geog_Ref!G163</f>
        <v>0</v>
      </c>
      <c r="I165" s="59" t="str">
        <f ca="1">NCB_Detail_by_Geog_Ref!H163</f>
        <v>NA</v>
      </c>
      <c r="J165" s="59" t="str">
        <f ca="1">NCB_Detail_by_Geog_Ref!I163</f>
        <v>NA</v>
      </c>
      <c r="K165" s="146" t="str">
        <f ca="1">NCB_Detail_by_Geog_Ref!J163</f>
        <v>NA</v>
      </c>
      <c r="L165" s="213">
        <f ca="1">NCB_Detail_by_Geog_Ref!L163</f>
        <v>0</v>
      </c>
      <c r="M165" s="59" t="str">
        <f ca="1">NCB_Detail_by_Geog_Ref!M163</f>
        <v>NA</v>
      </c>
      <c r="N165" s="59" t="str">
        <f ca="1">NCB_Detail_by_Geog_Ref!N163</f>
        <v>NA</v>
      </c>
      <c r="O165" s="59" t="str">
        <f ca="1">NCB_Detail_by_Geog_Ref!O163</f>
        <v>NA</v>
      </c>
      <c r="P165" s="213">
        <f ca="1">NCB_Detail_by_Geog_Ref!Q163</f>
        <v>0</v>
      </c>
      <c r="Q165" s="59" t="str">
        <f ca="1">NCB_Detail_by_Geog_Ref!R163</f>
        <v>NA</v>
      </c>
      <c r="R165" s="59" t="str">
        <f ca="1">NCB_Detail_by_Geog_Ref!S163</f>
        <v>NA</v>
      </c>
      <c r="S165" s="146" t="str">
        <f ca="1">NCB_Detail_by_Geog_Ref!T163</f>
        <v>NA</v>
      </c>
    </row>
    <row r="166" spans="1:145" ht="15" customHeight="1" x14ac:dyDescent="0.2">
      <c r="A166" s="327"/>
      <c r="B166" s="181" t="s">
        <v>535</v>
      </c>
      <c r="C166" s="194" t="s">
        <v>899</v>
      </c>
      <c r="D166" s="210">
        <f ca="1">NCB_Detail_by_Geog_Ref!B164</f>
        <v>0</v>
      </c>
      <c r="E166" s="59" t="str">
        <f ca="1">NCB_Detail_by_Geog_Ref!C164</f>
        <v>NA</v>
      </c>
      <c r="F166" s="59" t="str">
        <f ca="1">NCB_Detail_by_Geog_Ref!D164</f>
        <v>NA</v>
      </c>
      <c r="G166" s="59" t="str">
        <f ca="1">NCB_Detail_by_Geog_Ref!E164</f>
        <v>NA</v>
      </c>
      <c r="H166" s="213">
        <f ca="1">NCB_Detail_by_Geog_Ref!G164</f>
        <v>0</v>
      </c>
      <c r="I166" s="59" t="str">
        <f ca="1">NCB_Detail_by_Geog_Ref!H164</f>
        <v>NA</v>
      </c>
      <c r="J166" s="59" t="str">
        <f ca="1">NCB_Detail_by_Geog_Ref!I164</f>
        <v>NA</v>
      </c>
      <c r="K166" s="146" t="str">
        <f ca="1">NCB_Detail_by_Geog_Ref!J164</f>
        <v>NA</v>
      </c>
      <c r="L166" s="213">
        <f ca="1">NCB_Detail_by_Geog_Ref!L164</f>
        <v>0</v>
      </c>
      <c r="M166" s="59" t="str">
        <f ca="1">NCB_Detail_by_Geog_Ref!M164</f>
        <v>NA</v>
      </c>
      <c r="N166" s="59" t="str">
        <f ca="1">NCB_Detail_by_Geog_Ref!N164</f>
        <v>NA</v>
      </c>
      <c r="O166" s="59" t="str">
        <f ca="1">NCB_Detail_by_Geog_Ref!O164</f>
        <v>NA</v>
      </c>
      <c r="P166" s="213">
        <f ca="1">NCB_Detail_by_Geog_Ref!Q164</f>
        <v>0</v>
      </c>
      <c r="Q166" s="59" t="str">
        <f ca="1">NCB_Detail_by_Geog_Ref!R164</f>
        <v>NA</v>
      </c>
      <c r="R166" s="59" t="str">
        <f ca="1">NCB_Detail_by_Geog_Ref!S164</f>
        <v>NA</v>
      </c>
      <c r="S166" s="146" t="str">
        <f ca="1">NCB_Detail_by_Geog_Ref!T164</f>
        <v>NA</v>
      </c>
    </row>
    <row r="167" spans="1:145" ht="15" customHeight="1" x14ac:dyDescent="0.2">
      <c r="A167" s="327"/>
      <c r="B167" s="181" t="s">
        <v>528</v>
      </c>
      <c r="C167" s="194" t="s">
        <v>900</v>
      </c>
      <c r="D167" s="210">
        <f ca="1">NCB_Detail_by_Geog_Ref!B165</f>
        <v>0</v>
      </c>
      <c r="E167" s="59" t="str">
        <f ca="1">NCB_Detail_by_Geog_Ref!C165</f>
        <v>NA</v>
      </c>
      <c r="F167" s="59" t="str">
        <f ca="1">NCB_Detail_by_Geog_Ref!D165</f>
        <v>NA</v>
      </c>
      <c r="G167" s="59" t="str">
        <f ca="1">NCB_Detail_by_Geog_Ref!E165</f>
        <v>NA</v>
      </c>
      <c r="H167" s="213">
        <f ca="1">NCB_Detail_by_Geog_Ref!G165</f>
        <v>0</v>
      </c>
      <c r="I167" s="59" t="str">
        <f ca="1">NCB_Detail_by_Geog_Ref!H165</f>
        <v>NA</v>
      </c>
      <c r="J167" s="59" t="str">
        <f ca="1">NCB_Detail_by_Geog_Ref!I165</f>
        <v>NA</v>
      </c>
      <c r="K167" s="146" t="str">
        <f ca="1">NCB_Detail_by_Geog_Ref!J165</f>
        <v>NA</v>
      </c>
      <c r="L167" s="213">
        <f ca="1">NCB_Detail_by_Geog_Ref!L165</f>
        <v>0</v>
      </c>
      <c r="M167" s="59" t="str">
        <f ca="1">NCB_Detail_by_Geog_Ref!M165</f>
        <v>NA</v>
      </c>
      <c r="N167" s="59" t="str">
        <f ca="1">NCB_Detail_by_Geog_Ref!N165</f>
        <v>NA</v>
      </c>
      <c r="O167" s="59" t="str">
        <f ca="1">NCB_Detail_by_Geog_Ref!O165</f>
        <v>NA</v>
      </c>
      <c r="P167" s="213">
        <f ca="1">NCB_Detail_by_Geog_Ref!Q165</f>
        <v>0</v>
      </c>
      <c r="Q167" s="59" t="str">
        <f ca="1">NCB_Detail_by_Geog_Ref!R165</f>
        <v>NA</v>
      </c>
      <c r="R167" s="59" t="str">
        <f ca="1">NCB_Detail_by_Geog_Ref!S165</f>
        <v>NA</v>
      </c>
      <c r="S167" s="146" t="str">
        <f ca="1">NCB_Detail_by_Geog_Ref!T165</f>
        <v>NA</v>
      </c>
    </row>
    <row r="168" spans="1:145" ht="15" customHeight="1" x14ac:dyDescent="0.2">
      <c r="A168" s="327"/>
      <c r="B168" s="157" t="s">
        <v>529</v>
      </c>
      <c r="C168" s="195" t="s">
        <v>575</v>
      </c>
      <c r="D168" s="210">
        <f ca="1">NCB_Detail_by_Geog_Ref!B166</f>
        <v>0</v>
      </c>
      <c r="E168" s="59" t="str">
        <f ca="1">NCB_Detail_by_Geog_Ref!C166</f>
        <v>NA</v>
      </c>
      <c r="F168" s="59" t="str">
        <f ca="1">NCB_Detail_by_Geog_Ref!D166</f>
        <v>NA</v>
      </c>
      <c r="G168" s="59" t="str">
        <f ca="1">NCB_Detail_by_Geog_Ref!E166</f>
        <v>NA</v>
      </c>
      <c r="H168" s="213">
        <f ca="1">NCB_Detail_by_Geog_Ref!G166</f>
        <v>0</v>
      </c>
      <c r="I168" s="59" t="str">
        <f ca="1">NCB_Detail_by_Geog_Ref!H166</f>
        <v>NA</v>
      </c>
      <c r="J168" s="59" t="str">
        <f ca="1">NCB_Detail_by_Geog_Ref!I166</f>
        <v>NA</v>
      </c>
      <c r="K168" s="146" t="str">
        <f ca="1">NCB_Detail_by_Geog_Ref!J166</f>
        <v>NA</v>
      </c>
      <c r="L168" s="213">
        <f ca="1">NCB_Detail_by_Geog_Ref!L166</f>
        <v>0</v>
      </c>
      <c r="M168" s="59" t="str">
        <f ca="1">NCB_Detail_by_Geog_Ref!M166</f>
        <v>NA</v>
      </c>
      <c r="N168" s="59" t="str">
        <f ca="1">NCB_Detail_by_Geog_Ref!N166</f>
        <v>NA</v>
      </c>
      <c r="O168" s="59" t="str">
        <f ca="1">NCB_Detail_by_Geog_Ref!O166</f>
        <v>NA</v>
      </c>
      <c r="P168" s="213">
        <f ca="1">NCB_Detail_by_Geog_Ref!Q166</f>
        <v>0</v>
      </c>
      <c r="Q168" s="59" t="str">
        <f ca="1">NCB_Detail_by_Geog_Ref!R166</f>
        <v>NA</v>
      </c>
      <c r="R168" s="59" t="str">
        <f ca="1">NCB_Detail_by_Geog_Ref!S166</f>
        <v>NA</v>
      </c>
      <c r="S168" s="146" t="str">
        <f ca="1">NCB_Detail_by_Geog_Ref!T166</f>
        <v>NA</v>
      </c>
    </row>
    <row r="169" spans="1:145" ht="15" customHeight="1" x14ac:dyDescent="0.2">
      <c r="A169" s="328"/>
      <c r="B169" s="185" t="s">
        <v>4</v>
      </c>
      <c r="C169" s="194" t="s">
        <v>4</v>
      </c>
      <c r="D169" s="212">
        <f ca="1">NCB_Detail_by_Geog_Ref!B167</f>
        <v>0</v>
      </c>
      <c r="E169" s="62" t="str">
        <f ca="1">NCB_Detail_by_Geog_Ref!C167</f>
        <v>NA</v>
      </c>
      <c r="F169" s="62" t="str">
        <f ca="1">NCB_Detail_by_Geog_Ref!D167</f>
        <v>NA</v>
      </c>
      <c r="G169" s="62" t="str">
        <f ca="1">NCB_Detail_by_Geog_Ref!E167</f>
        <v>NA</v>
      </c>
      <c r="H169" s="215">
        <f ca="1">NCB_Detail_by_Geog_Ref!G167</f>
        <v>0</v>
      </c>
      <c r="I169" s="62" t="str">
        <f ca="1">NCB_Detail_by_Geog_Ref!H167</f>
        <v>NA</v>
      </c>
      <c r="J169" s="62" t="str">
        <f ca="1">NCB_Detail_by_Geog_Ref!I167</f>
        <v>NA</v>
      </c>
      <c r="K169" s="147" t="str">
        <f ca="1">NCB_Detail_by_Geog_Ref!J167</f>
        <v>NA</v>
      </c>
      <c r="L169" s="215">
        <f ca="1">NCB_Detail_by_Geog_Ref!L167</f>
        <v>0</v>
      </c>
      <c r="M169" s="62" t="str">
        <f ca="1">NCB_Detail_by_Geog_Ref!M167</f>
        <v>NA</v>
      </c>
      <c r="N169" s="62" t="str">
        <f ca="1">NCB_Detail_by_Geog_Ref!N167</f>
        <v>NA</v>
      </c>
      <c r="O169" s="62" t="str">
        <f ca="1">NCB_Detail_by_Geog_Ref!O167</f>
        <v>NA</v>
      </c>
      <c r="P169" s="215">
        <f ca="1">NCB_Detail_by_Geog_Ref!Q167</f>
        <v>0</v>
      </c>
      <c r="Q169" s="62" t="str">
        <f ca="1">NCB_Detail_by_Geog_Ref!R167</f>
        <v>NA</v>
      </c>
      <c r="R169" s="62" t="str">
        <f ca="1">NCB_Detail_by_Geog_Ref!S167</f>
        <v>NA</v>
      </c>
      <c r="S169" s="147" t="str">
        <f ca="1">NCB_Detail_by_Geog_Ref!T167</f>
        <v>NA</v>
      </c>
    </row>
    <row r="170" spans="1:145" s="141" customFormat="1" ht="15" customHeight="1" x14ac:dyDescent="0.2">
      <c r="A170" s="357" t="s">
        <v>384</v>
      </c>
      <c r="B170" s="148" t="s">
        <v>378</v>
      </c>
      <c r="C170" s="195" t="s">
        <v>576</v>
      </c>
      <c r="D170" s="211">
        <f ca="1">NCB_Detail_by_Geog_Ref!B168</f>
        <v>0</v>
      </c>
      <c r="E170" s="61" t="str">
        <f ca="1">NCB_Detail_by_Geog_Ref!C168</f>
        <v>NA</v>
      </c>
      <c r="F170" s="61" t="str">
        <f ca="1">NCB_Detail_by_Geog_Ref!D168</f>
        <v>NA</v>
      </c>
      <c r="G170" s="142"/>
      <c r="H170" s="214">
        <f ca="1">NCB_Detail_by_Geog_Ref!G168</f>
        <v>0</v>
      </c>
      <c r="I170" s="61" t="str">
        <f ca="1">NCB_Detail_by_Geog_Ref!H168</f>
        <v>NA</v>
      </c>
      <c r="J170" s="61" t="str">
        <f ca="1">NCB_Detail_by_Geog_Ref!I168</f>
        <v>NA</v>
      </c>
      <c r="K170" s="142"/>
      <c r="L170" s="214">
        <f ca="1">NCB_Detail_by_Geog_Ref!L168</f>
        <v>0</v>
      </c>
      <c r="M170" s="61" t="str">
        <f ca="1">NCB_Detail_by_Geog_Ref!M168</f>
        <v>NA</v>
      </c>
      <c r="N170" s="61" t="str">
        <f ca="1">NCB_Detail_by_Geog_Ref!N168</f>
        <v>NA</v>
      </c>
      <c r="O170" s="61"/>
      <c r="P170" s="214">
        <f ca="1">NCB_Detail_by_Geog_Ref!Q168</f>
        <v>0</v>
      </c>
      <c r="Q170" s="61" t="str">
        <f ca="1">NCB_Detail_by_Geog_Ref!R168</f>
        <v>NA</v>
      </c>
      <c r="R170" s="61" t="str">
        <f ca="1">NCB_Detail_by_Geog_Ref!S168</f>
        <v>NA</v>
      </c>
      <c r="S170" s="142"/>
      <c r="T170" s="124"/>
      <c r="U170" s="124"/>
      <c r="V170" s="124"/>
      <c r="W170" s="124"/>
      <c r="X170" s="124"/>
      <c r="Y170" s="125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  <c r="BI170" s="124"/>
      <c r="BJ170" s="124"/>
      <c r="BK170" s="124"/>
      <c r="BL170" s="124"/>
      <c r="BM170" s="124"/>
      <c r="BN170" s="124"/>
      <c r="BO170" s="124"/>
      <c r="BP170" s="124"/>
      <c r="BQ170" s="124"/>
      <c r="BR170" s="124"/>
      <c r="BS170" s="124"/>
      <c r="BT170" s="124"/>
      <c r="BU170" s="124"/>
      <c r="BV170" s="124"/>
      <c r="BW170" s="124"/>
      <c r="BX170" s="124"/>
      <c r="BY170" s="124"/>
      <c r="BZ170" s="124"/>
      <c r="CA170" s="124"/>
      <c r="CB170" s="124"/>
      <c r="CC170" s="124"/>
      <c r="CD170" s="124"/>
      <c r="CE170" s="124"/>
      <c r="CF170" s="124"/>
      <c r="CG170" s="124"/>
      <c r="CH170" s="124"/>
      <c r="CI170" s="124"/>
      <c r="CJ170" s="124"/>
      <c r="CK170" s="124"/>
      <c r="CL170" s="124"/>
      <c r="CM170" s="124"/>
      <c r="CN170" s="124"/>
      <c r="CO170" s="124"/>
      <c r="CP170" s="124"/>
      <c r="CQ170" s="124"/>
      <c r="CR170" s="124"/>
      <c r="CS170" s="124"/>
      <c r="CT170" s="124"/>
      <c r="CU170" s="124"/>
      <c r="CV170" s="124"/>
      <c r="CW170" s="124"/>
      <c r="CX170" s="124"/>
      <c r="CY170" s="124"/>
      <c r="CZ170" s="124"/>
      <c r="DA170" s="124"/>
      <c r="DB170" s="124"/>
      <c r="DC170" s="124"/>
      <c r="DD170" s="124"/>
      <c r="DE170" s="124"/>
      <c r="DF170" s="124"/>
      <c r="DG170" s="124"/>
      <c r="DH170" s="124"/>
      <c r="DI170" s="124"/>
      <c r="DJ170" s="124"/>
      <c r="DK170" s="124"/>
      <c r="DL170" s="124"/>
      <c r="DM170" s="124"/>
      <c r="DN170" s="124"/>
      <c r="DO170" s="124"/>
      <c r="DP170" s="124"/>
      <c r="DQ170" s="124"/>
      <c r="DR170" s="124"/>
      <c r="DS170" s="124"/>
      <c r="DT170" s="124"/>
      <c r="DU170" s="124"/>
      <c r="DV170" s="124"/>
      <c r="DW170" s="124"/>
      <c r="DX170" s="124"/>
      <c r="DY170" s="124"/>
      <c r="DZ170" s="124"/>
      <c r="EA170" s="124"/>
      <c r="EB170" s="124"/>
      <c r="EC170" s="124"/>
      <c r="ED170" s="124"/>
      <c r="EE170" s="124"/>
      <c r="EF170" s="124"/>
      <c r="EG170" s="124"/>
      <c r="EH170" s="124"/>
      <c r="EI170" s="124"/>
      <c r="EJ170" s="124"/>
      <c r="EK170" s="124"/>
      <c r="EL170" s="124"/>
      <c r="EM170" s="124"/>
      <c r="EN170" s="124"/>
      <c r="EO170" s="124"/>
    </row>
    <row r="171" spans="1:145" s="145" customFormat="1" ht="15" customHeight="1" x14ac:dyDescent="0.2">
      <c r="A171" s="327"/>
      <c r="B171" s="193" t="s">
        <v>366</v>
      </c>
      <c r="C171" s="195" t="s">
        <v>577</v>
      </c>
      <c r="D171" s="223">
        <f ca="1">NCB_Detail_by_Geog_Ref!B169</f>
        <v>0</v>
      </c>
      <c r="E171" s="143" t="str">
        <f ca="1">NCB_Detail_by_Geog_Ref!C169</f>
        <v>NA</v>
      </c>
      <c r="F171" s="143" t="str">
        <f ca="1">NCB_Detail_by_Geog_Ref!D169</f>
        <v>NA</v>
      </c>
      <c r="G171" s="144" t="str">
        <f ca="1">NCB_Detail_by_Geog_Ref!E169</f>
        <v>NA</v>
      </c>
      <c r="H171" s="223">
        <f ca="1">NCB_Detail_by_Geog_Ref!G169</f>
        <v>0</v>
      </c>
      <c r="I171" s="143" t="str">
        <f ca="1">NCB_Detail_by_Geog_Ref!H169</f>
        <v>NA</v>
      </c>
      <c r="J171" s="143" t="str">
        <f ca="1">NCB_Detail_by_Geog_Ref!I169</f>
        <v>NA</v>
      </c>
      <c r="K171" s="144" t="str">
        <f ca="1">NCB_Detail_by_Geog_Ref!J169</f>
        <v>NA</v>
      </c>
      <c r="L171" s="223">
        <f ca="1">NCB_Detail_by_Geog_Ref!L169</f>
        <v>0</v>
      </c>
      <c r="M171" s="143" t="str">
        <f ca="1">NCB_Detail_by_Geog_Ref!M169</f>
        <v>NA</v>
      </c>
      <c r="N171" s="143" t="str">
        <f ca="1">NCB_Detail_by_Geog_Ref!N169</f>
        <v>NA</v>
      </c>
      <c r="O171" s="143" t="str">
        <f ca="1">NCB_Detail_by_Geog_Ref!O169</f>
        <v>NA</v>
      </c>
      <c r="P171" s="223">
        <f ca="1">NCB_Detail_by_Geog_Ref!Q169</f>
        <v>0</v>
      </c>
      <c r="Q171" s="143" t="str">
        <f ca="1">NCB_Detail_by_Geog_Ref!R169</f>
        <v>NA</v>
      </c>
      <c r="R171" s="143" t="str">
        <f ca="1">NCB_Detail_by_Geog_Ref!S169</f>
        <v>NA</v>
      </c>
      <c r="S171" s="144" t="str">
        <f ca="1">NCB_Detail_by_Geog_Ref!T169</f>
        <v>NA</v>
      </c>
      <c r="T171" s="124"/>
      <c r="U171" s="124"/>
      <c r="V171" s="124"/>
      <c r="W171" s="124"/>
      <c r="X171" s="124"/>
      <c r="Y171" s="125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  <c r="BI171" s="124"/>
      <c r="BJ171" s="124"/>
      <c r="BK171" s="124"/>
      <c r="BL171" s="124"/>
      <c r="BM171" s="124"/>
      <c r="BN171" s="124"/>
      <c r="BO171" s="124"/>
      <c r="BP171" s="124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24"/>
      <c r="CD171" s="124"/>
      <c r="CE171" s="124"/>
      <c r="CF171" s="124"/>
      <c r="CG171" s="124"/>
      <c r="CH171" s="124"/>
      <c r="CI171" s="124"/>
      <c r="CJ171" s="124"/>
      <c r="CK171" s="124"/>
      <c r="CL171" s="124"/>
      <c r="CM171" s="124"/>
      <c r="CN171" s="124"/>
      <c r="CO171" s="124"/>
      <c r="CP171" s="124"/>
      <c r="CQ171" s="124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24"/>
      <c r="DG171" s="124"/>
      <c r="DH171" s="124"/>
      <c r="DI171" s="124"/>
      <c r="DJ171" s="124"/>
      <c r="DK171" s="124"/>
      <c r="DL171" s="124"/>
      <c r="DM171" s="124"/>
      <c r="DN171" s="124"/>
      <c r="DO171" s="124"/>
      <c r="DP171" s="124"/>
      <c r="DQ171" s="124"/>
      <c r="DR171" s="124"/>
      <c r="DS171" s="124"/>
      <c r="DT171" s="124"/>
      <c r="DU171" s="124"/>
      <c r="DV171" s="124"/>
      <c r="DW171" s="124"/>
      <c r="DX171" s="124"/>
      <c r="DY171" s="124"/>
      <c r="DZ171" s="124"/>
      <c r="EA171" s="124"/>
      <c r="EB171" s="124"/>
      <c r="EC171" s="124"/>
      <c r="ED171" s="124"/>
      <c r="EE171" s="124"/>
      <c r="EF171" s="124"/>
      <c r="EG171" s="124"/>
      <c r="EH171" s="124"/>
      <c r="EI171" s="124"/>
      <c r="EJ171" s="124"/>
      <c r="EK171" s="124"/>
      <c r="EL171" s="124"/>
      <c r="EM171" s="124"/>
      <c r="EN171" s="124"/>
      <c r="EO171" s="124"/>
    </row>
    <row r="172" spans="1:145" s="145" customFormat="1" ht="15" customHeight="1" x14ac:dyDescent="0.2">
      <c r="A172" s="327"/>
      <c r="B172" s="193" t="s">
        <v>517</v>
      </c>
      <c r="C172" s="195" t="s">
        <v>901</v>
      </c>
      <c r="D172" s="223">
        <f ca="1">NCB_Detail_by_Geog_Ref!B170</f>
        <v>0</v>
      </c>
      <c r="E172" s="143" t="str">
        <f ca="1">NCB_Detail_by_Geog_Ref!C170</f>
        <v>NA</v>
      </c>
      <c r="F172" s="143" t="str">
        <f ca="1">NCB_Detail_by_Geog_Ref!D170</f>
        <v>NA</v>
      </c>
      <c r="G172" s="144" t="str">
        <f ca="1">NCB_Detail_by_Geog_Ref!E170</f>
        <v>NA</v>
      </c>
      <c r="H172" s="223">
        <f ca="1">NCB_Detail_by_Geog_Ref!G170</f>
        <v>0</v>
      </c>
      <c r="I172" s="143" t="str">
        <f ca="1">NCB_Detail_by_Geog_Ref!H170</f>
        <v>NA</v>
      </c>
      <c r="J172" s="143" t="str">
        <f ca="1">NCB_Detail_by_Geog_Ref!I170</f>
        <v>NA</v>
      </c>
      <c r="K172" s="144" t="str">
        <f ca="1">NCB_Detail_by_Geog_Ref!J170</f>
        <v>NA</v>
      </c>
      <c r="L172" s="223">
        <f ca="1">NCB_Detail_by_Geog_Ref!L170</f>
        <v>0</v>
      </c>
      <c r="M172" s="143" t="str">
        <f ca="1">NCB_Detail_by_Geog_Ref!M170</f>
        <v>NA</v>
      </c>
      <c r="N172" s="143" t="str">
        <f ca="1">NCB_Detail_by_Geog_Ref!N170</f>
        <v>NA</v>
      </c>
      <c r="O172" s="144" t="str">
        <f ca="1">NCB_Detail_by_Geog_Ref!O170</f>
        <v>NA</v>
      </c>
      <c r="P172" s="223">
        <f ca="1">NCB_Detail_by_Geog_Ref!Q170</f>
        <v>0</v>
      </c>
      <c r="Q172" s="143" t="str">
        <f ca="1">NCB_Detail_by_Geog_Ref!R170</f>
        <v>NA</v>
      </c>
      <c r="R172" s="143" t="str">
        <f ca="1">NCB_Detail_by_Geog_Ref!S170</f>
        <v>NA</v>
      </c>
      <c r="S172" s="144" t="str">
        <f ca="1">NCB_Detail_by_Geog_Ref!T170</f>
        <v>NA</v>
      </c>
      <c r="T172" s="124"/>
      <c r="U172" s="124"/>
      <c r="V172" s="124"/>
      <c r="W172" s="124"/>
      <c r="X172" s="124"/>
      <c r="Y172" s="125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  <c r="BI172" s="124"/>
      <c r="BJ172" s="124"/>
      <c r="BK172" s="124"/>
      <c r="BL172" s="124"/>
      <c r="BM172" s="124"/>
      <c r="BN172" s="124"/>
      <c r="BO172" s="124"/>
      <c r="BP172" s="124"/>
      <c r="BQ172" s="124"/>
      <c r="BR172" s="124"/>
      <c r="BS172" s="124"/>
      <c r="BT172" s="124"/>
      <c r="BU172" s="124"/>
      <c r="BV172" s="124"/>
      <c r="BW172" s="124"/>
      <c r="BX172" s="124"/>
      <c r="BY172" s="124"/>
      <c r="BZ172" s="124"/>
      <c r="CA172" s="124"/>
      <c r="CB172" s="124"/>
      <c r="CC172" s="124"/>
      <c r="CD172" s="124"/>
      <c r="CE172" s="124"/>
      <c r="CF172" s="124"/>
      <c r="CG172" s="124"/>
      <c r="CH172" s="124"/>
      <c r="CI172" s="124"/>
      <c r="CJ172" s="124"/>
      <c r="CK172" s="124"/>
      <c r="CL172" s="124"/>
      <c r="CM172" s="124"/>
      <c r="CN172" s="124"/>
      <c r="CO172" s="124"/>
      <c r="CP172" s="124"/>
      <c r="CQ172" s="124"/>
      <c r="CR172" s="124"/>
      <c r="CS172" s="124"/>
      <c r="CT172" s="124"/>
      <c r="CU172" s="124"/>
      <c r="CV172" s="124"/>
      <c r="CW172" s="124"/>
      <c r="CX172" s="124"/>
      <c r="CY172" s="124"/>
      <c r="CZ172" s="124"/>
      <c r="DA172" s="124"/>
      <c r="DB172" s="124"/>
      <c r="DC172" s="124"/>
      <c r="DD172" s="124"/>
      <c r="DE172" s="124"/>
      <c r="DF172" s="124"/>
      <c r="DG172" s="124"/>
      <c r="DH172" s="124"/>
      <c r="DI172" s="124"/>
      <c r="DJ172" s="124"/>
      <c r="DK172" s="124"/>
      <c r="DL172" s="124"/>
      <c r="DM172" s="124"/>
      <c r="DN172" s="124"/>
      <c r="DO172" s="124"/>
      <c r="DP172" s="124"/>
      <c r="DQ172" s="124"/>
      <c r="DR172" s="124"/>
      <c r="DS172" s="124"/>
      <c r="DT172" s="124"/>
      <c r="DU172" s="124"/>
      <c r="DV172" s="124"/>
      <c r="DW172" s="124"/>
      <c r="DX172" s="124"/>
      <c r="DY172" s="124"/>
      <c r="DZ172" s="124"/>
      <c r="EA172" s="124"/>
      <c r="EB172" s="124"/>
      <c r="EC172" s="124"/>
      <c r="ED172" s="124"/>
      <c r="EE172" s="124"/>
      <c r="EF172" s="124"/>
      <c r="EG172" s="124"/>
      <c r="EH172" s="124"/>
      <c r="EI172" s="124"/>
      <c r="EJ172" s="124"/>
      <c r="EK172" s="124"/>
      <c r="EL172" s="124"/>
      <c r="EM172" s="124"/>
      <c r="EN172" s="124"/>
      <c r="EO172" s="124"/>
    </row>
    <row r="173" spans="1:145" s="145" customFormat="1" ht="15" customHeight="1" x14ac:dyDescent="0.2">
      <c r="A173" s="327"/>
      <c r="B173" s="193" t="s">
        <v>518</v>
      </c>
      <c r="C173" s="196" t="s">
        <v>902</v>
      </c>
      <c r="D173" s="223">
        <f ca="1">NCB_Detail_by_Geog_Ref!B171</f>
        <v>0</v>
      </c>
      <c r="E173" s="143" t="str">
        <f ca="1">NCB_Detail_by_Geog_Ref!C171</f>
        <v>NA</v>
      </c>
      <c r="F173" s="143" t="str">
        <f ca="1">NCB_Detail_by_Geog_Ref!D171</f>
        <v>NA</v>
      </c>
      <c r="G173" s="144" t="str">
        <f ca="1">NCB_Detail_by_Geog_Ref!E171</f>
        <v>NA</v>
      </c>
      <c r="H173" s="223">
        <f ca="1">NCB_Detail_by_Geog_Ref!G171</f>
        <v>0</v>
      </c>
      <c r="I173" s="143" t="str">
        <f ca="1">NCB_Detail_by_Geog_Ref!H171</f>
        <v>NA</v>
      </c>
      <c r="J173" s="143" t="str">
        <f ca="1">NCB_Detail_by_Geog_Ref!I171</f>
        <v>NA</v>
      </c>
      <c r="K173" s="144" t="str">
        <f ca="1">NCB_Detail_by_Geog_Ref!J171</f>
        <v>NA</v>
      </c>
      <c r="L173" s="223">
        <f ca="1">NCB_Detail_by_Geog_Ref!L171</f>
        <v>0</v>
      </c>
      <c r="M173" s="143" t="str">
        <f ca="1">NCB_Detail_by_Geog_Ref!M171</f>
        <v>NA</v>
      </c>
      <c r="N173" s="143" t="str">
        <f ca="1">NCB_Detail_by_Geog_Ref!N171</f>
        <v>NA</v>
      </c>
      <c r="O173" s="144" t="str">
        <f ca="1">NCB_Detail_by_Geog_Ref!O171</f>
        <v>NA</v>
      </c>
      <c r="P173" s="223">
        <f ca="1">NCB_Detail_by_Geog_Ref!Q171</f>
        <v>0</v>
      </c>
      <c r="Q173" s="143" t="str">
        <f ca="1">NCB_Detail_by_Geog_Ref!R171</f>
        <v>NA</v>
      </c>
      <c r="R173" s="143" t="str">
        <f ca="1">NCB_Detail_by_Geog_Ref!S171</f>
        <v>NA</v>
      </c>
      <c r="S173" s="144" t="str">
        <f ca="1">NCB_Detail_by_Geog_Ref!T171</f>
        <v>NA</v>
      </c>
      <c r="T173" s="124"/>
      <c r="U173" s="124"/>
      <c r="V173" s="124"/>
      <c r="W173" s="124"/>
      <c r="X173" s="124"/>
      <c r="Y173" s="125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  <c r="BI173" s="124"/>
      <c r="BJ173" s="124"/>
      <c r="BK173" s="124"/>
      <c r="BL173" s="124"/>
      <c r="BM173" s="124"/>
      <c r="BN173" s="124"/>
      <c r="BO173" s="124"/>
      <c r="BP173" s="124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24"/>
      <c r="CD173" s="124"/>
      <c r="CE173" s="124"/>
      <c r="CF173" s="124"/>
      <c r="CG173" s="124"/>
      <c r="CH173" s="124"/>
      <c r="CI173" s="124"/>
      <c r="CJ173" s="124"/>
      <c r="CK173" s="124"/>
      <c r="CL173" s="124"/>
      <c r="CM173" s="124"/>
      <c r="CN173" s="124"/>
      <c r="CO173" s="124"/>
      <c r="CP173" s="124"/>
      <c r="CQ173" s="124"/>
      <c r="CR173" s="124"/>
      <c r="CS173" s="124"/>
      <c r="CT173" s="124"/>
      <c r="CU173" s="124"/>
      <c r="CV173" s="124"/>
      <c r="CW173" s="124"/>
      <c r="CX173" s="124"/>
      <c r="CY173" s="124"/>
      <c r="CZ173" s="124"/>
      <c r="DA173" s="124"/>
      <c r="DB173" s="124"/>
      <c r="DC173" s="124"/>
      <c r="DD173" s="124"/>
      <c r="DE173" s="124"/>
      <c r="DF173" s="124"/>
      <c r="DG173" s="124"/>
      <c r="DH173" s="124"/>
      <c r="DI173" s="124"/>
      <c r="DJ173" s="124"/>
      <c r="DK173" s="124"/>
      <c r="DL173" s="124"/>
      <c r="DM173" s="124"/>
      <c r="DN173" s="124"/>
      <c r="DO173" s="124"/>
      <c r="DP173" s="124"/>
      <c r="DQ173" s="124"/>
      <c r="DR173" s="124"/>
      <c r="DS173" s="124"/>
      <c r="DT173" s="124"/>
      <c r="DU173" s="124"/>
      <c r="DV173" s="124"/>
      <c r="DW173" s="124"/>
      <c r="DX173" s="124"/>
      <c r="DY173" s="124"/>
      <c r="DZ173" s="124"/>
      <c r="EA173" s="124"/>
      <c r="EB173" s="124"/>
      <c r="EC173" s="124"/>
      <c r="ED173" s="124"/>
      <c r="EE173" s="124"/>
      <c r="EF173" s="124"/>
      <c r="EG173" s="124"/>
      <c r="EH173" s="124"/>
      <c r="EI173" s="124"/>
      <c r="EJ173" s="124"/>
      <c r="EK173" s="124"/>
      <c r="EL173" s="124"/>
      <c r="EM173" s="124"/>
      <c r="EN173" s="124"/>
      <c r="EO173" s="124"/>
    </row>
    <row r="174" spans="1:145" s="145" customFormat="1" ht="15" customHeight="1" x14ac:dyDescent="0.2">
      <c r="A174" s="327"/>
      <c r="B174" s="193" t="s">
        <v>519</v>
      </c>
      <c r="C174" s="196" t="s">
        <v>903</v>
      </c>
      <c r="D174" s="223">
        <f ca="1">NCB_Detail_by_Geog_Ref!B172</f>
        <v>0</v>
      </c>
      <c r="E174" s="143" t="str">
        <f ca="1">NCB_Detail_by_Geog_Ref!C172</f>
        <v>NA</v>
      </c>
      <c r="F174" s="143" t="str">
        <f ca="1">NCB_Detail_by_Geog_Ref!D172</f>
        <v>NA</v>
      </c>
      <c r="G174" s="144" t="str">
        <f ca="1">NCB_Detail_by_Geog_Ref!E172</f>
        <v>NA</v>
      </c>
      <c r="H174" s="223">
        <f ca="1">NCB_Detail_by_Geog_Ref!G172</f>
        <v>0</v>
      </c>
      <c r="I174" s="143" t="str">
        <f ca="1">NCB_Detail_by_Geog_Ref!H172</f>
        <v>NA</v>
      </c>
      <c r="J174" s="143" t="str">
        <f ca="1">NCB_Detail_by_Geog_Ref!I172</f>
        <v>NA</v>
      </c>
      <c r="K174" s="144" t="str">
        <f ca="1">NCB_Detail_by_Geog_Ref!J172</f>
        <v>NA</v>
      </c>
      <c r="L174" s="223">
        <f ca="1">NCB_Detail_by_Geog_Ref!L172</f>
        <v>0</v>
      </c>
      <c r="M174" s="143" t="str">
        <f ca="1">NCB_Detail_by_Geog_Ref!M172</f>
        <v>NA</v>
      </c>
      <c r="N174" s="143" t="str">
        <f ca="1">NCB_Detail_by_Geog_Ref!N172</f>
        <v>NA</v>
      </c>
      <c r="O174" s="144" t="str">
        <f ca="1">NCB_Detail_by_Geog_Ref!O172</f>
        <v>NA</v>
      </c>
      <c r="P174" s="223">
        <f ca="1">NCB_Detail_by_Geog_Ref!Q172</f>
        <v>0</v>
      </c>
      <c r="Q174" s="143" t="str">
        <f ca="1">NCB_Detail_by_Geog_Ref!R172</f>
        <v>NA</v>
      </c>
      <c r="R174" s="143" t="str">
        <f ca="1">NCB_Detail_by_Geog_Ref!S172</f>
        <v>NA</v>
      </c>
      <c r="S174" s="144" t="str">
        <f ca="1">NCB_Detail_by_Geog_Ref!T172</f>
        <v>NA</v>
      </c>
      <c r="T174" s="124"/>
      <c r="U174" s="124"/>
      <c r="V174" s="124"/>
      <c r="W174" s="124"/>
      <c r="X174" s="124"/>
      <c r="Y174" s="125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  <c r="BI174" s="124"/>
      <c r="BJ174" s="124"/>
      <c r="BK174" s="124"/>
      <c r="BL174" s="124"/>
      <c r="BM174" s="124"/>
      <c r="BN174" s="124"/>
      <c r="BO174" s="124"/>
      <c r="BP174" s="124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24"/>
      <c r="CD174" s="124"/>
      <c r="CE174" s="124"/>
      <c r="CF174" s="124"/>
      <c r="CG174" s="124"/>
      <c r="CH174" s="124"/>
      <c r="CI174" s="124"/>
      <c r="CJ174" s="124"/>
      <c r="CK174" s="124"/>
      <c r="CL174" s="124"/>
      <c r="CM174" s="124"/>
      <c r="CN174" s="124"/>
      <c r="CO174" s="124"/>
      <c r="CP174" s="124"/>
      <c r="CQ174" s="124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24"/>
      <c r="DG174" s="124"/>
      <c r="DH174" s="124"/>
      <c r="DI174" s="124"/>
      <c r="DJ174" s="124"/>
      <c r="DK174" s="124"/>
      <c r="DL174" s="124"/>
      <c r="DM174" s="124"/>
      <c r="DN174" s="124"/>
      <c r="DO174" s="124"/>
      <c r="DP174" s="124"/>
      <c r="DQ174" s="124"/>
      <c r="DR174" s="124"/>
      <c r="DS174" s="124"/>
      <c r="DT174" s="124"/>
      <c r="DU174" s="124"/>
      <c r="DV174" s="124"/>
      <c r="DW174" s="124"/>
      <c r="DX174" s="124"/>
      <c r="DY174" s="124"/>
      <c r="DZ174" s="124"/>
      <c r="EA174" s="124"/>
      <c r="EB174" s="124"/>
      <c r="EC174" s="124"/>
      <c r="ED174" s="124"/>
      <c r="EE174" s="124"/>
      <c r="EF174" s="124"/>
      <c r="EG174" s="124"/>
      <c r="EH174" s="124"/>
      <c r="EI174" s="124"/>
      <c r="EJ174" s="124"/>
      <c r="EK174" s="124"/>
      <c r="EL174" s="124"/>
      <c r="EM174" s="124"/>
      <c r="EN174" s="124"/>
      <c r="EO174" s="124"/>
    </row>
    <row r="175" spans="1:145" s="145" customFormat="1" ht="15" customHeight="1" x14ac:dyDescent="0.2">
      <c r="A175" s="327"/>
      <c r="B175" s="193" t="s">
        <v>520</v>
      </c>
      <c r="C175" s="194" t="s">
        <v>904</v>
      </c>
      <c r="D175" s="223">
        <f ca="1">NCB_Detail_by_Geog_Ref!B173</f>
        <v>0</v>
      </c>
      <c r="E175" s="143" t="str">
        <f ca="1">NCB_Detail_by_Geog_Ref!C173</f>
        <v>NA</v>
      </c>
      <c r="F175" s="143" t="str">
        <f ca="1">NCB_Detail_by_Geog_Ref!D173</f>
        <v>NA</v>
      </c>
      <c r="G175" s="144" t="str">
        <f ca="1">NCB_Detail_by_Geog_Ref!E173</f>
        <v>NA</v>
      </c>
      <c r="H175" s="223">
        <f ca="1">NCB_Detail_by_Geog_Ref!G173</f>
        <v>0</v>
      </c>
      <c r="I175" s="143" t="str">
        <f ca="1">NCB_Detail_by_Geog_Ref!H173</f>
        <v>NA</v>
      </c>
      <c r="J175" s="143" t="str">
        <f ca="1">NCB_Detail_by_Geog_Ref!I173</f>
        <v>NA</v>
      </c>
      <c r="K175" s="144" t="str">
        <f ca="1">NCB_Detail_by_Geog_Ref!J173</f>
        <v>NA</v>
      </c>
      <c r="L175" s="223">
        <f ca="1">NCB_Detail_by_Geog_Ref!L173</f>
        <v>0</v>
      </c>
      <c r="M175" s="143" t="str">
        <f ca="1">NCB_Detail_by_Geog_Ref!M173</f>
        <v>NA</v>
      </c>
      <c r="N175" s="143" t="str">
        <f ca="1">NCB_Detail_by_Geog_Ref!N173</f>
        <v>NA</v>
      </c>
      <c r="O175" s="144" t="str">
        <f ca="1">NCB_Detail_by_Geog_Ref!O173</f>
        <v>NA</v>
      </c>
      <c r="P175" s="223">
        <f ca="1">NCB_Detail_by_Geog_Ref!Q173</f>
        <v>0</v>
      </c>
      <c r="Q175" s="143" t="str">
        <f ca="1">NCB_Detail_by_Geog_Ref!R173</f>
        <v>NA</v>
      </c>
      <c r="R175" s="143" t="str">
        <f ca="1">NCB_Detail_by_Geog_Ref!S173</f>
        <v>NA</v>
      </c>
      <c r="S175" s="144" t="str">
        <f ca="1">NCB_Detail_by_Geog_Ref!T173</f>
        <v>NA</v>
      </c>
      <c r="T175" s="124"/>
      <c r="U175" s="124"/>
      <c r="V175" s="124"/>
      <c r="W175" s="124"/>
      <c r="X175" s="124"/>
      <c r="Y175" s="125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  <c r="BI175" s="124"/>
      <c r="BJ175" s="124"/>
      <c r="BK175" s="124"/>
      <c r="BL175" s="124"/>
      <c r="BM175" s="124"/>
      <c r="BN175" s="124"/>
      <c r="BO175" s="124"/>
      <c r="BP175" s="124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24"/>
      <c r="CD175" s="124"/>
      <c r="CE175" s="124"/>
      <c r="CF175" s="124"/>
      <c r="CG175" s="124"/>
      <c r="CH175" s="124"/>
      <c r="CI175" s="124"/>
      <c r="CJ175" s="124"/>
      <c r="CK175" s="124"/>
      <c r="CL175" s="124"/>
      <c r="CM175" s="124"/>
      <c r="CN175" s="124"/>
      <c r="CO175" s="124"/>
      <c r="CP175" s="124"/>
      <c r="CQ175" s="124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24"/>
      <c r="DG175" s="124"/>
      <c r="DH175" s="124"/>
      <c r="DI175" s="124"/>
      <c r="DJ175" s="124"/>
      <c r="DK175" s="124"/>
      <c r="DL175" s="124"/>
      <c r="DM175" s="124"/>
      <c r="DN175" s="124"/>
      <c r="DO175" s="124"/>
      <c r="DP175" s="124"/>
      <c r="DQ175" s="124"/>
      <c r="DR175" s="124"/>
      <c r="DS175" s="124"/>
      <c r="DT175" s="124"/>
      <c r="DU175" s="124"/>
      <c r="DV175" s="124"/>
      <c r="DW175" s="124"/>
      <c r="DX175" s="124"/>
      <c r="DY175" s="124"/>
      <c r="DZ175" s="124"/>
      <c r="EA175" s="124"/>
      <c r="EB175" s="124"/>
      <c r="EC175" s="124"/>
      <c r="ED175" s="124"/>
      <c r="EE175" s="124"/>
      <c r="EF175" s="124"/>
      <c r="EG175" s="124"/>
      <c r="EH175" s="124"/>
      <c r="EI175" s="124"/>
      <c r="EJ175" s="124"/>
      <c r="EK175" s="124"/>
      <c r="EL175" s="124"/>
      <c r="EM175" s="124"/>
      <c r="EN175" s="124"/>
      <c r="EO175" s="124"/>
    </row>
    <row r="176" spans="1:145" ht="15" customHeight="1" x14ac:dyDescent="0.2">
      <c r="A176" s="327"/>
      <c r="B176" s="195" t="s">
        <v>73</v>
      </c>
      <c r="C176" s="194" t="s">
        <v>578</v>
      </c>
      <c r="D176" s="210">
        <f ca="1">NCB_Detail_by_Geog_Ref!B174</f>
        <v>0</v>
      </c>
      <c r="E176" s="59" t="str">
        <f ca="1">NCB_Detail_by_Geog_Ref!C174</f>
        <v>NA</v>
      </c>
      <c r="F176" s="59" t="str">
        <f ca="1">NCB_Detail_by_Geog_Ref!D174</f>
        <v>NA</v>
      </c>
      <c r="G176" s="146" t="str">
        <f ca="1">NCB_Detail_by_Geog_Ref!E174</f>
        <v>NA</v>
      </c>
      <c r="H176" s="210">
        <f ca="1">NCB_Detail_by_Geog_Ref!G174</f>
        <v>0</v>
      </c>
      <c r="I176" s="59" t="str">
        <f ca="1">NCB_Detail_by_Geog_Ref!H174</f>
        <v>NA</v>
      </c>
      <c r="J176" s="59" t="str">
        <f ca="1">NCB_Detail_by_Geog_Ref!I174</f>
        <v>NA</v>
      </c>
      <c r="K176" s="146" t="str">
        <f ca="1">NCB_Detail_by_Geog_Ref!J174</f>
        <v>NA</v>
      </c>
      <c r="L176" s="210">
        <f ca="1">NCB_Detail_by_Geog_Ref!L174</f>
        <v>0</v>
      </c>
      <c r="M176" s="59" t="str">
        <f ca="1">NCB_Detail_by_Geog_Ref!M174</f>
        <v>NA</v>
      </c>
      <c r="N176" s="59" t="str">
        <f ca="1">NCB_Detail_by_Geog_Ref!N174</f>
        <v>NA</v>
      </c>
      <c r="O176" s="146" t="str">
        <f ca="1">NCB_Detail_by_Geog_Ref!O174</f>
        <v>NA</v>
      </c>
      <c r="P176" s="210">
        <f ca="1">NCB_Detail_by_Geog_Ref!Q174</f>
        <v>0</v>
      </c>
      <c r="Q176" s="59" t="str">
        <f ca="1">NCB_Detail_by_Geog_Ref!R174</f>
        <v>NA</v>
      </c>
      <c r="R176" s="59" t="str">
        <f ca="1">NCB_Detail_by_Geog_Ref!S174</f>
        <v>NA</v>
      </c>
      <c r="S176" s="146" t="str">
        <f ca="1">NCB_Detail_by_Geog_Ref!T174</f>
        <v>NA</v>
      </c>
    </row>
    <row r="177" spans="1:145" ht="15" customHeight="1" x14ac:dyDescent="0.2">
      <c r="A177" s="327"/>
      <c r="B177" s="157" t="s">
        <v>541</v>
      </c>
      <c r="C177" s="194" t="s">
        <v>905</v>
      </c>
      <c r="D177" s="210">
        <f ca="1">NCB_Detail_by_Geog_Ref!B175</f>
        <v>0</v>
      </c>
      <c r="E177" s="59" t="str">
        <f ca="1">NCB_Detail_by_Geog_Ref!C175</f>
        <v>NA</v>
      </c>
      <c r="F177" s="59" t="str">
        <f ca="1">NCB_Detail_by_Geog_Ref!D175</f>
        <v>NA</v>
      </c>
      <c r="G177" s="146" t="str">
        <f ca="1">NCB_Detail_by_Geog_Ref!E175</f>
        <v>NA</v>
      </c>
      <c r="H177" s="210">
        <f ca="1">NCB_Detail_by_Geog_Ref!G175</f>
        <v>0</v>
      </c>
      <c r="I177" s="59" t="str">
        <f ca="1">NCB_Detail_by_Geog_Ref!H175</f>
        <v>NA</v>
      </c>
      <c r="J177" s="59" t="str">
        <f ca="1">NCB_Detail_by_Geog_Ref!I175</f>
        <v>NA</v>
      </c>
      <c r="K177" s="146" t="str">
        <f ca="1">NCB_Detail_by_Geog_Ref!J175</f>
        <v>NA</v>
      </c>
      <c r="L177" s="210">
        <f ca="1">NCB_Detail_by_Geog_Ref!L175</f>
        <v>0</v>
      </c>
      <c r="M177" s="59" t="str">
        <f ca="1">NCB_Detail_by_Geog_Ref!M175</f>
        <v>NA</v>
      </c>
      <c r="N177" s="59" t="str">
        <f ca="1">NCB_Detail_by_Geog_Ref!N175</f>
        <v>NA</v>
      </c>
      <c r="O177" s="146" t="str">
        <f ca="1">NCB_Detail_by_Geog_Ref!O175</f>
        <v>NA</v>
      </c>
      <c r="P177" s="210">
        <f ca="1">NCB_Detail_by_Geog_Ref!Q175</f>
        <v>0</v>
      </c>
      <c r="Q177" s="59" t="str">
        <f ca="1">NCB_Detail_by_Geog_Ref!R175</f>
        <v>NA</v>
      </c>
      <c r="R177" s="59" t="str">
        <f ca="1">NCB_Detail_by_Geog_Ref!S175</f>
        <v>NA</v>
      </c>
      <c r="S177" s="146" t="str">
        <f ca="1">NCB_Detail_by_Geog_Ref!T175</f>
        <v>NA</v>
      </c>
    </row>
    <row r="178" spans="1:145" ht="15" customHeight="1" x14ac:dyDescent="0.2">
      <c r="A178" s="327"/>
      <c r="B178" s="195" t="s">
        <v>542</v>
      </c>
      <c r="C178" s="195" t="s">
        <v>906</v>
      </c>
      <c r="D178" s="210">
        <f ca="1">NCB_Detail_by_Geog_Ref!B176</f>
        <v>0</v>
      </c>
      <c r="E178" s="59" t="str">
        <f ca="1">NCB_Detail_by_Geog_Ref!C176</f>
        <v>NA</v>
      </c>
      <c r="F178" s="59" t="str">
        <f ca="1">NCB_Detail_by_Geog_Ref!D176</f>
        <v>NA</v>
      </c>
      <c r="G178" s="146" t="str">
        <f ca="1">NCB_Detail_by_Geog_Ref!E176</f>
        <v>NA</v>
      </c>
      <c r="H178" s="210">
        <f ca="1">NCB_Detail_by_Geog_Ref!G176</f>
        <v>0</v>
      </c>
      <c r="I178" s="59" t="str">
        <f ca="1">NCB_Detail_by_Geog_Ref!H176</f>
        <v>NA</v>
      </c>
      <c r="J178" s="59" t="str">
        <f ca="1">NCB_Detail_by_Geog_Ref!I176</f>
        <v>NA</v>
      </c>
      <c r="K178" s="146" t="str">
        <f ca="1">NCB_Detail_by_Geog_Ref!J176</f>
        <v>NA</v>
      </c>
      <c r="L178" s="210">
        <f ca="1">NCB_Detail_by_Geog_Ref!L176</f>
        <v>0</v>
      </c>
      <c r="M178" s="59" t="str">
        <f ca="1">NCB_Detail_by_Geog_Ref!M176</f>
        <v>NA</v>
      </c>
      <c r="N178" s="59" t="str">
        <f ca="1">NCB_Detail_by_Geog_Ref!N176</f>
        <v>NA</v>
      </c>
      <c r="O178" s="146" t="str">
        <f ca="1">NCB_Detail_by_Geog_Ref!O176</f>
        <v>NA</v>
      </c>
      <c r="P178" s="210">
        <f ca="1">NCB_Detail_by_Geog_Ref!Q176</f>
        <v>0</v>
      </c>
      <c r="Q178" s="59" t="str">
        <f ca="1">NCB_Detail_by_Geog_Ref!R176</f>
        <v>NA</v>
      </c>
      <c r="R178" s="59" t="str">
        <f ca="1">NCB_Detail_by_Geog_Ref!S176</f>
        <v>NA</v>
      </c>
      <c r="S178" s="146" t="str">
        <f ca="1">NCB_Detail_by_Geog_Ref!T176</f>
        <v>NA</v>
      </c>
    </row>
    <row r="179" spans="1:145" ht="15" customHeight="1" x14ac:dyDescent="0.2">
      <c r="A179" s="327"/>
      <c r="B179" s="157" t="s">
        <v>543</v>
      </c>
      <c r="C179" s="195" t="s">
        <v>907</v>
      </c>
      <c r="D179" s="210">
        <f ca="1">NCB_Detail_by_Geog_Ref!B177</f>
        <v>0</v>
      </c>
      <c r="E179" s="59" t="str">
        <f ca="1">NCB_Detail_by_Geog_Ref!C177</f>
        <v>NA</v>
      </c>
      <c r="F179" s="59" t="str">
        <f ca="1">NCB_Detail_by_Geog_Ref!D177</f>
        <v>NA</v>
      </c>
      <c r="G179" s="146" t="str">
        <f ca="1">NCB_Detail_by_Geog_Ref!E177</f>
        <v>NA</v>
      </c>
      <c r="H179" s="210">
        <f ca="1">NCB_Detail_by_Geog_Ref!G177</f>
        <v>0</v>
      </c>
      <c r="I179" s="59" t="str">
        <f ca="1">NCB_Detail_by_Geog_Ref!H177</f>
        <v>NA</v>
      </c>
      <c r="J179" s="59" t="str">
        <f ca="1">NCB_Detail_by_Geog_Ref!I177</f>
        <v>NA</v>
      </c>
      <c r="K179" s="146" t="str">
        <f ca="1">NCB_Detail_by_Geog_Ref!J177</f>
        <v>NA</v>
      </c>
      <c r="L179" s="210">
        <f ca="1">NCB_Detail_by_Geog_Ref!L177</f>
        <v>0</v>
      </c>
      <c r="M179" s="59" t="str">
        <f ca="1">NCB_Detail_by_Geog_Ref!M177</f>
        <v>NA</v>
      </c>
      <c r="N179" s="59" t="str">
        <f ca="1">NCB_Detail_by_Geog_Ref!N177</f>
        <v>NA</v>
      </c>
      <c r="O179" s="146" t="str">
        <f ca="1">NCB_Detail_by_Geog_Ref!O177</f>
        <v>NA</v>
      </c>
      <c r="P179" s="210">
        <f ca="1">NCB_Detail_by_Geog_Ref!Q177</f>
        <v>0</v>
      </c>
      <c r="Q179" s="59" t="str">
        <f ca="1">NCB_Detail_by_Geog_Ref!R177</f>
        <v>NA</v>
      </c>
      <c r="R179" s="59" t="str">
        <f ca="1">NCB_Detail_by_Geog_Ref!S177</f>
        <v>NA</v>
      </c>
      <c r="S179" s="146" t="str">
        <f ca="1">NCB_Detail_by_Geog_Ref!T177</f>
        <v>NA</v>
      </c>
    </row>
    <row r="180" spans="1:145" ht="15" customHeight="1" x14ac:dyDescent="0.2">
      <c r="A180" s="327"/>
      <c r="B180" s="195" t="s">
        <v>335</v>
      </c>
      <c r="C180" s="195" t="s">
        <v>579</v>
      </c>
      <c r="D180" s="210">
        <f ca="1">NCB_Detail_by_Geog_Ref!B178</f>
        <v>0</v>
      </c>
      <c r="E180" s="59" t="str">
        <f ca="1">NCB_Detail_by_Geog_Ref!C178</f>
        <v>NA</v>
      </c>
      <c r="F180" s="59" t="str">
        <f ca="1">NCB_Detail_by_Geog_Ref!D178</f>
        <v>NA</v>
      </c>
      <c r="G180" s="146" t="str">
        <f ca="1">NCB_Detail_by_Geog_Ref!E178</f>
        <v>NA</v>
      </c>
      <c r="H180" s="210">
        <f ca="1">NCB_Detail_by_Geog_Ref!G178</f>
        <v>0</v>
      </c>
      <c r="I180" s="59" t="str">
        <f ca="1">NCB_Detail_by_Geog_Ref!H178</f>
        <v>NA</v>
      </c>
      <c r="J180" s="59" t="str">
        <f ca="1">NCB_Detail_by_Geog_Ref!I178</f>
        <v>NA</v>
      </c>
      <c r="K180" s="146" t="str">
        <f ca="1">NCB_Detail_by_Geog_Ref!J178</f>
        <v>NA</v>
      </c>
      <c r="L180" s="210">
        <f ca="1">NCB_Detail_by_Geog_Ref!L178</f>
        <v>0</v>
      </c>
      <c r="M180" s="59" t="str">
        <f ca="1">NCB_Detail_by_Geog_Ref!M178</f>
        <v>NA</v>
      </c>
      <c r="N180" s="59" t="str">
        <f ca="1">NCB_Detail_by_Geog_Ref!N178</f>
        <v>NA</v>
      </c>
      <c r="O180" s="146" t="str">
        <f ca="1">NCB_Detail_by_Geog_Ref!O178</f>
        <v>NA</v>
      </c>
      <c r="P180" s="210">
        <f ca="1">NCB_Detail_by_Geog_Ref!Q178</f>
        <v>0</v>
      </c>
      <c r="Q180" s="59" t="str">
        <f ca="1">NCB_Detail_by_Geog_Ref!R178</f>
        <v>NA</v>
      </c>
      <c r="R180" s="59" t="str">
        <f ca="1">NCB_Detail_by_Geog_Ref!S178</f>
        <v>NA</v>
      </c>
      <c r="S180" s="146" t="str">
        <f ca="1">NCB_Detail_by_Geog_Ref!T178</f>
        <v>NA</v>
      </c>
    </row>
    <row r="181" spans="1:145" ht="15" customHeight="1" x14ac:dyDescent="0.2">
      <c r="A181" s="328"/>
      <c r="B181" s="186" t="s">
        <v>5</v>
      </c>
      <c r="C181" s="195" t="s">
        <v>5</v>
      </c>
      <c r="D181" s="212">
        <f ca="1">NCB_Detail_by_Geog_Ref!B179</f>
        <v>0</v>
      </c>
      <c r="E181" s="62" t="str">
        <f ca="1">NCB_Detail_by_Geog_Ref!C179</f>
        <v>NA</v>
      </c>
      <c r="F181" s="62" t="str">
        <f ca="1">NCB_Detail_by_Geog_Ref!D179</f>
        <v>NA</v>
      </c>
      <c r="G181" s="147" t="str">
        <f ca="1">NCB_Detail_by_Geog_Ref!E179</f>
        <v>NA</v>
      </c>
      <c r="H181" s="215">
        <f ca="1">NCB_Detail_by_Geog_Ref!G179</f>
        <v>0</v>
      </c>
      <c r="I181" s="62" t="str">
        <f ca="1">NCB_Detail_by_Geog_Ref!H179</f>
        <v>NA</v>
      </c>
      <c r="J181" s="62" t="str">
        <f ca="1">NCB_Detail_by_Geog_Ref!I179</f>
        <v>NA</v>
      </c>
      <c r="K181" s="147" t="str">
        <f ca="1">NCB_Detail_by_Geog_Ref!J179</f>
        <v>NA</v>
      </c>
      <c r="L181" s="215">
        <f ca="1">NCB_Detail_by_Geog_Ref!L179</f>
        <v>0</v>
      </c>
      <c r="M181" s="62" t="str">
        <f ca="1">NCB_Detail_by_Geog_Ref!M179</f>
        <v>NA</v>
      </c>
      <c r="N181" s="62" t="str">
        <f ca="1">NCB_Detail_by_Geog_Ref!N179</f>
        <v>NA</v>
      </c>
      <c r="O181" s="62" t="str">
        <f ca="1">NCB_Detail_by_Geog_Ref!O179</f>
        <v>NA</v>
      </c>
      <c r="P181" s="215">
        <f ca="1">NCB_Detail_by_Geog_Ref!Q179</f>
        <v>0</v>
      </c>
      <c r="Q181" s="62" t="str">
        <f ca="1">NCB_Detail_by_Geog_Ref!R179</f>
        <v>NA</v>
      </c>
      <c r="R181" s="62" t="str">
        <f ca="1">NCB_Detail_by_Geog_Ref!S179</f>
        <v>NA</v>
      </c>
      <c r="S181" s="147" t="str">
        <f ca="1">NCB_Detail_by_Geog_Ref!T179</f>
        <v>NA</v>
      </c>
    </row>
    <row r="182" spans="1:145" s="141" customFormat="1" ht="15" customHeight="1" x14ac:dyDescent="0.2">
      <c r="A182" s="358" t="s">
        <v>382</v>
      </c>
      <c r="B182" s="232" t="s">
        <v>52</v>
      </c>
      <c r="C182" s="297" t="s">
        <v>580</v>
      </c>
      <c r="D182" s="211">
        <f ca="1">NCB_Detail_by_Geog_Ref!B180</f>
        <v>0</v>
      </c>
      <c r="E182" s="61" t="str">
        <f ca="1">NCB_Detail_by_Geog_Ref!C180</f>
        <v>NA</v>
      </c>
      <c r="F182" s="61" t="str">
        <f ca="1">NCB_Detail_by_Geog_Ref!D180</f>
        <v>NA</v>
      </c>
      <c r="G182" s="61"/>
      <c r="H182" s="214">
        <f ca="1">NCB_Detail_by_Geog_Ref!G180</f>
        <v>0</v>
      </c>
      <c r="I182" s="61" t="str">
        <f ca="1">NCB_Detail_by_Geog_Ref!H180</f>
        <v>NA</v>
      </c>
      <c r="J182" s="61" t="str">
        <f ca="1">NCB_Detail_by_Geog_Ref!I180</f>
        <v>NA</v>
      </c>
      <c r="K182" s="142"/>
      <c r="L182" s="214">
        <f ca="1">NCB_Detail_by_Geog_Ref!L180</f>
        <v>0</v>
      </c>
      <c r="M182" s="61" t="str">
        <f ca="1">NCB_Detail_by_Geog_Ref!M180</f>
        <v>NA</v>
      </c>
      <c r="N182" s="61" t="str">
        <f ca="1">NCB_Detail_by_Geog_Ref!N180</f>
        <v>NA</v>
      </c>
      <c r="O182" s="61"/>
      <c r="P182" s="214">
        <f ca="1">NCB_Detail_by_Geog_Ref!Q180</f>
        <v>0</v>
      </c>
      <c r="Q182" s="61" t="str">
        <f ca="1">NCB_Detail_by_Geog_Ref!R180</f>
        <v>NA</v>
      </c>
      <c r="R182" s="61" t="str">
        <f ca="1">NCB_Detail_by_Geog_Ref!S180</f>
        <v>NA</v>
      </c>
      <c r="S182" s="142"/>
      <c r="T182" s="124"/>
      <c r="U182" s="124"/>
      <c r="V182" s="124"/>
      <c r="W182" s="124"/>
      <c r="X182" s="124"/>
      <c r="Y182" s="125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124"/>
      <c r="AX182" s="124"/>
      <c r="AY182" s="124"/>
      <c r="AZ182" s="124"/>
      <c r="BA182" s="124"/>
      <c r="BB182" s="124"/>
      <c r="BC182" s="124"/>
      <c r="BD182" s="124"/>
      <c r="BE182" s="124"/>
      <c r="BF182" s="124"/>
      <c r="BG182" s="124"/>
      <c r="BH182" s="124"/>
      <c r="BI182" s="124"/>
      <c r="BJ182" s="124"/>
      <c r="BK182" s="124"/>
      <c r="BL182" s="124"/>
      <c r="BM182" s="124"/>
      <c r="BN182" s="124"/>
      <c r="BO182" s="124"/>
      <c r="BP182" s="124"/>
      <c r="BQ182" s="124"/>
      <c r="BR182" s="124"/>
      <c r="BS182" s="124"/>
      <c r="BT182" s="124"/>
      <c r="BU182" s="124"/>
      <c r="BV182" s="124"/>
      <c r="BW182" s="124"/>
      <c r="BX182" s="124"/>
      <c r="BY182" s="124"/>
      <c r="BZ182" s="124"/>
      <c r="CA182" s="124"/>
      <c r="CB182" s="124"/>
      <c r="CC182" s="124"/>
      <c r="CD182" s="124"/>
      <c r="CE182" s="124"/>
      <c r="CF182" s="124"/>
      <c r="CG182" s="124"/>
      <c r="CH182" s="124"/>
      <c r="CI182" s="124"/>
      <c r="CJ182" s="124"/>
      <c r="CK182" s="124"/>
      <c r="CL182" s="124"/>
      <c r="CM182" s="124"/>
      <c r="CN182" s="124"/>
      <c r="CO182" s="124"/>
      <c r="CP182" s="124"/>
      <c r="CQ182" s="124"/>
      <c r="CR182" s="124"/>
      <c r="CS182" s="124"/>
      <c r="CT182" s="124"/>
      <c r="CU182" s="124"/>
      <c r="CV182" s="124"/>
      <c r="CW182" s="124"/>
      <c r="CX182" s="124"/>
      <c r="CY182" s="124"/>
      <c r="CZ182" s="124"/>
      <c r="DA182" s="124"/>
      <c r="DB182" s="124"/>
      <c r="DC182" s="124"/>
      <c r="DD182" s="124"/>
      <c r="DE182" s="124"/>
      <c r="DF182" s="124"/>
      <c r="DG182" s="124"/>
      <c r="DH182" s="124"/>
      <c r="DI182" s="124"/>
      <c r="DJ182" s="124"/>
      <c r="DK182" s="124"/>
      <c r="DL182" s="124"/>
      <c r="DM182" s="124"/>
      <c r="DN182" s="124"/>
      <c r="DO182" s="124"/>
      <c r="DP182" s="124"/>
      <c r="DQ182" s="124"/>
      <c r="DR182" s="124"/>
      <c r="DS182" s="124"/>
      <c r="DT182" s="124"/>
      <c r="DU182" s="124"/>
      <c r="DV182" s="124"/>
      <c r="DW182" s="124"/>
      <c r="DX182" s="124"/>
      <c r="DY182" s="124"/>
      <c r="DZ182" s="124"/>
      <c r="EA182" s="124"/>
      <c r="EB182" s="124"/>
      <c r="EC182" s="124"/>
      <c r="ED182" s="124"/>
      <c r="EE182" s="124"/>
      <c r="EF182" s="124"/>
      <c r="EG182" s="124"/>
      <c r="EH182" s="124"/>
      <c r="EI182" s="124"/>
      <c r="EJ182" s="124"/>
      <c r="EK182" s="124"/>
      <c r="EL182" s="124"/>
      <c r="EM182" s="124"/>
      <c r="EN182" s="124"/>
      <c r="EO182" s="124"/>
    </row>
    <row r="183" spans="1:145" s="145" customFormat="1" ht="15" customHeight="1" x14ac:dyDescent="0.2">
      <c r="A183" s="327"/>
      <c r="B183" s="233" t="s">
        <v>284</v>
      </c>
      <c r="C183" s="298" t="s">
        <v>908</v>
      </c>
      <c r="D183" s="223">
        <f ca="1">NCB_Detail_by_Geog_Ref!B181</f>
        <v>0</v>
      </c>
      <c r="E183" s="143" t="str">
        <f ca="1">NCB_Detail_by_Geog_Ref!C181</f>
        <v>NA</v>
      </c>
      <c r="F183" s="143" t="str">
        <f ca="1">NCB_Detail_by_Geog_Ref!D181</f>
        <v>NA</v>
      </c>
      <c r="G183" s="143" t="str">
        <f ca="1">NCB_Detail_by_Geog_Ref!E181</f>
        <v>NA</v>
      </c>
      <c r="H183" s="220">
        <f ca="1">NCB_Detail_by_Geog_Ref!G181</f>
        <v>0</v>
      </c>
      <c r="I183" s="143" t="str">
        <f ca="1">NCB_Detail_by_Geog_Ref!H181</f>
        <v>NA</v>
      </c>
      <c r="J183" s="143" t="str">
        <f ca="1">NCB_Detail_by_Geog_Ref!I181</f>
        <v>NA</v>
      </c>
      <c r="K183" s="144" t="str">
        <f ca="1">NCB_Detail_by_Geog_Ref!J181</f>
        <v>NA</v>
      </c>
      <c r="L183" s="220">
        <f ca="1">NCB_Detail_by_Geog_Ref!L181</f>
        <v>0</v>
      </c>
      <c r="M183" s="143" t="str">
        <f ca="1">NCB_Detail_by_Geog_Ref!M181</f>
        <v>NA</v>
      </c>
      <c r="N183" s="143" t="str">
        <f ca="1">NCB_Detail_by_Geog_Ref!N181</f>
        <v>NA</v>
      </c>
      <c r="O183" s="143" t="str">
        <f ca="1">NCB_Detail_by_Geog_Ref!O181</f>
        <v>NA</v>
      </c>
      <c r="P183" s="220">
        <f ca="1">NCB_Detail_by_Geog_Ref!Q181</f>
        <v>0</v>
      </c>
      <c r="Q183" s="143" t="str">
        <f ca="1">NCB_Detail_by_Geog_Ref!R181</f>
        <v>NA</v>
      </c>
      <c r="R183" s="143" t="str">
        <f ca="1">NCB_Detail_by_Geog_Ref!S181</f>
        <v>NA</v>
      </c>
      <c r="S183" s="144" t="str">
        <f ca="1">NCB_Detail_by_Geog_Ref!T181</f>
        <v>NA</v>
      </c>
      <c r="T183" s="124"/>
      <c r="U183" s="124"/>
      <c r="V183" s="124"/>
      <c r="W183" s="124"/>
      <c r="X183" s="124"/>
      <c r="Y183" s="125"/>
      <c r="Z183" s="124"/>
      <c r="AA183" s="124"/>
      <c r="AB183" s="124"/>
      <c r="AC183" s="124"/>
      <c r="AD183" s="124"/>
      <c r="AE183" s="124"/>
      <c r="AF183" s="124"/>
      <c r="AG183" s="124"/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  <c r="AV183" s="124"/>
      <c r="AW183" s="124"/>
      <c r="AX183" s="124"/>
      <c r="AY183" s="124"/>
      <c r="AZ183" s="124"/>
      <c r="BA183" s="124"/>
      <c r="BB183" s="124"/>
      <c r="BC183" s="124"/>
      <c r="BD183" s="124"/>
      <c r="BE183" s="124"/>
      <c r="BF183" s="124"/>
      <c r="BG183" s="124"/>
      <c r="BH183" s="124"/>
      <c r="BI183" s="124"/>
      <c r="BJ183" s="124"/>
      <c r="BK183" s="124"/>
      <c r="BL183" s="124"/>
      <c r="BM183" s="124"/>
      <c r="BN183" s="124"/>
      <c r="BO183" s="124"/>
      <c r="BP183" s="124"/>
      <c r="BQ183" s="124"/>
      <c r="BR183" s="124"/>
      <c r="BS183" s="124"/>
      <c r="BT183" s="124"/>
      <c r="BU183" s="124"/>
      <c r="BV183" s="124"/>
      <c r="BW183" s="124"/>
      <c r="BX183" s="124"/>
      <c r="BY183" s="124"/>
      <c r="BZ183" s="124"/>
      <c r="CA183" s="124"/>
      <c r="CB183" s="124"/>
      <c r="CC183" s="124"/>
      <c r="CD183" s="124"/>
      <c r="CE183" s="124"/>
      <c r="CF183" s="124"/>
      <c r="CG183" s="124"/>
      <c r="CH183" s="124"/>
      <c r="CI183" s="124"/>
      <c r="CJ183" s="124"/>
      <c r="CK183" s="124"/>
      <c r="CL183" s="124"/>
      <c r="CM183" s="124"/>
      <c r="CN183" s="124"/>
      <c r="CO183" s="124"/>
      <c r="CP183" s="124"/>
      <c r="CQ183" s="124"/>
      <c r="CR183" s="124"/>
      <c r="CS183" s="124"/>
      <c r="CT183" s="124"/>
      <c r="CU183" s="124"/>
      <c r="CV183" s="124"/>
      <c r="CW183" s="124"/>
      <c r="CX183" s="124"/>
      <c r="CY183" s="124"/>
      <c r="CZ183" s="124"/>
      <c r="DA183" s="124"/>
      <c r="DB183" s="124"/>
      <c r="DC183" s="124"/>
      <c r="DD183" s="124"/>
      <c r="DE183" s="124"/>
      <c r="DF183" s="124"/>
      <c r="DG183" s="124"/>
      <c r="DH183" s="124"/>
      <c r="DI183" s="124"/>
      <c r="DJ183" s="124"/>
      <c r="DK183" s="124"/>
      <c r="DL183" s="124"/>
      <c r="DM183" s="124"/>
      <c r="DN183" s="124"/>
      <c r="DO183" s="124"/>
      <c r="DP183" s="124"/>
      <c r="DQ183" s="124"/>
      <c r="DR183" s="124"/>
      <c r="DS183" s="124"/>
      <c r="DT183" s="124"/>
      <c r="DU183" s="124"/>
      <c r="DV183" s="124"/>
      <c r="DW183" s="124"/>
      <c r="DX183" s="124"/>
      <c r="DY183" s="124"/>
      <c r="DZ183" s="124"/>
      <c r="EA183" s="124"/>
      <c r="EB183" s="124"/>
      <c r="EC183" s="124"/>
      <c r="ED183" s="124"/>
      <c r="EE183" s="124"/>
      <c r="EF183" s="124"/>
      <c r="EG183" s="124"/>
      <c r="EH183" s="124"/>
      <c r="EI183" s="124"/>
      <c r="EJ183" s="124"/>
      <c r="EK183" s="124"/>
      <c r="EL183" s="124"/>
      <c r="EM183" s="124"/>
      <c r="EN183" s="124"/>
      <c r="EO183" s="124"/>
    </row>
    <row r="184" spans="1:145" s="145" customFormat="1" ht="15" customHeight="1" x14ac:dyDescent="0.2">
      <c r="A184" s="327"/>
      <c r="B184" s="234" t="s">
        <v>285</v>
      </c>
      <c r="C184" s="299" t="s">
        <v>909</v>
      </c>
      <c r="D184" s="223">
        <f ca="1">NCB_Detail_by_Geog_Ref!B182</f>
        <v>0</v>
      </c>
      <c r="E184" s="143" t="str">
        <f ca="1">NCB_Detail_by_Geog_Ref!C182</f>
        <v>NA</v>
      </c>
      <c r="F184" s="143" t="str">
        <f ca="1">NCB_Detail_by_Geog_Ref!D182</f>
        <v>NA</v>
      </c>
      <c r="G184" s="143" t="str">
        <f ca="1">NCB_Detail_by_Geog_Ref!E182</f>
        <v>NA</v>
      </c>
      <c r="H184" s="220">
        <f ca="1">NCB_Detail_by_Geog_Ref!G182</f>
        <v>0</v>
      </c>
      <c r="I184" s="143" t="str">
        <f ca="1">NCB_Detail_by_Geog_Ref!H182</f>
        <v>NA</v>
      </c>
      <c r="J184" s="143" t="str">
        <f ca="1">NCB_Detail_by_Geog_Ref!I182</f>
        <v>NA</v>
      </c>
      <c r="K184" s="144" t="str">
        <f ca="1">NCB_Detail_by_Geog_Ref!J182</f>
        <v>NA</v>
      </c>
      <c r="L184" s="220">
        <f ca="1">NCB_Detail_by_Geog_Ref!L182</f>
        <v>0</v>
      </c>
      <c r="M184" s="143" t="str">
        <f ca="1">NCB_Detail_by_Geog_Ref!M182</f>
        <v>NA</v>
      </c>
      <c r="N184" s="143" t="str">
        <f ca="1">NCB_Detail_by_Geog_Ref!N182</f>
        <v>NA</v>
      </c>
      <c r="O184" s="143" t="str">
        <f ca="1">NCB_Detail_by_Geog_Ref!O182</f>
        <v>NA</v>
      </c>
      <c r="P184" s="220">
        <f ca="1">NCB_Detail_by_Geog_Ref!Q182</f>
        <v>0</v>
      </c>
      <c r="Q184" s="143" t="str">
        <f ca="1">NCB_Detail_by_Geog_Ref!R182</f>
        <v>NA</v>
      </c>
      <c r="R184" s="143" t="str">
        <f ca="1">NCB_Detail_by_Geog_Ref!S182</f>
        <v>NA</v>
      </c>
      <c r="S184" s="144" t="str">
        <f ca="1">NCB_Detail_by_Geog_Ref!T182</f>
        <v>NA</v>
      </c>
      <c r="T184" s="124"/>
      <c r="U184" s="124"/>
      <c r="V184" s="124"/>
      <c r="W184" s="124"/>
      <c r="X184" s="124"/>
      <c r="Y184" s="125"/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  <c r="BI184" s="124"/>
      <c r="BJ184" s="124"/>
      <c r="BK184" s="124"/>
      <c r="BL184" s="124"/>
      <c r="BM184" s="124"/>
      <c r="BN184" s="124"/>
      <c r="BO184" s="124"/>
      <c r="BP184" s="124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24"/>
      <c r="CD184" s="124"/>
      <c r="CE184" s="124"/>
      <c r="CF184" s="124"/>
      <c r="CG184" s="124"/>
      <c r="CH184" s="124"/>
      <c r="CI184" s="124"/>
      <c r="CJ184" s="124"/>
      <c r="CK184" s="124"/>
      <c r="CL184" s="124"/>
      <c r="CM184" s="124"/>
      <c r="CN184" s="124"/>
      <c r="CO184" s="124"/>
      <c r="CP184" s="124"/>
      <c r="CQ184" s="124"/>
      <c r="CR184" s="124"/>
      <c r="CS184" s="124"/>
      <c r="CT184" s="124"/>
      <c r="CU184" s="124"/>
      <c r="CV184" s="124"/>
      <c r="CW184" s="124"/>
      <c r="CX184" s="124"/>
      <c r="CY184" s="124"/>
      <c r="CZ184" s="124"/>
      <c r="DA184" s="124"/>
      <c r="DB184" s="124"/>
      <c r="DC184" s="124"/>
      <c r="DD184" s="124"/>
      <c r="DE184" s="124"/>
      <c r="DF184" s="124"/>
      <c r="DG184" s="124"/>
      <c r="DH184" s="124"/>
      <c r="DI184" s="124"/>
      <c r="DJ184" s="124"/>
      <c r="DK184" s="124"/>
      <c r="DL184" s="124"/>
      <c r="DM184" s="124"/>
      <c r="DN184" s="124"/>
      <c r="DO184" s="124"/>
      <c r="DP184" s="124"/>
      <c r="DQ184" s="124"/>
      <c r="DR184" s="124"/>
      <c r="DS184" s="124"/>
      <c r="DT184" s="124"/>
      <c r="DU184" s="124"/>
      <c r="DV184" s="124"/>
      <c r="DW184" s="124"/>
      <c r="DX184" s="124"/>
      <c r="DY184" s="124"/>
      <c r="DZ184" s="124"/>
      <c r="EA184" s="124"/>
      <c r="EB184" s="124"/>
      <c r="EC184" s="124"/>
      <c r="ED184" s="124"/>
      <c r="EE184" s="124"/>
      <c r="EF184" s="124"/>
      <c r="EG184" s="124"/>
      <c r="EH184" s="124"/>
      <c r="EI184" s="124"/>
      <c r="EJ184" s="124"/>
      <c r="EK184" s="124"/>
      <c r="EL184" s="124"/>
      <c r="EM184" s="124"/>
      <c r="EN184" s="124"/>
      <c r="EO184" s="124"/>
    </row>
    <row r="185" spans="1:145" s="145" customFormat="1" ht="15" customHeight="1" x14ac:dyDescent="0.2">
      <c r="A185" s="327"/>
      <c r="B185" s="234" t="s">
        <v>286</v>
      </c>
      <c r="C185" s="299" t="s">
        <v>910</v>
      </c>
      <c r="D185" s="223">
        <f ca="1">NCB_Detail_by_Geog_Ref!B183</f>
        <v>0</v>
      </c>
      <c r="E185" s="143" t="str">
        <f ca="1">NCB_Detail_by_Geog_Ref!C183</f>
        <v>NA</v>
      </c>
      <c r="F185" s="143" t="str">
        <f ca="1">NCB_Detail_by_Geog_Ref!D183</f>
        <v>NA</v>
      </c>
      <c r="G185" s="143" t="str">
        <f ca="1">NCB_Detail_by_Geog_Ref!E183</f>
        <v>NA</v>
      </c>
      <c r="H185" s="220">
        <f ca="1">NCB_Detail_by_Geog_Ref!G183</f>
        <v>0</v>
      </c>
      <c r="I185" s="143" t="str">
        <f ca="1">NCB_Detail_by_Geog_Ref!H183</f>
        <v>NA</v>
      </c>
      <c r="J185" s="143" t="str">
        <f ca="1">NCB_Detail_by_Geog_Ref!I183</f>
        <v>NA</v>
      </c>
      <c r="K185" s="144" t="str">
        <f ca="1">NCB_Detail_by_Geog_Ref!J183</f>
        <v>NA</v>
      </c>
      <c r="L185" s="220">
        <f ca="1">NCB_Detail_by_Geog_Ref!L183</f>
        <v>0</v>
      </c>
      <c r="M185" s="143" t="str">
        <f ca="1">NCB_Detail_by_Geog_Ref!M183</f>
        <v>NA</v>
      </c>
      <c r="N185" s="143" t="str">
        <f ca="1">NCB_Detail_by_Geog_Ref!N183</f>
        <v>NA</v>
      </c>
      <c r="O185" s="143" t="str">
        <f ca="1">NCB_Detail_by_Geog_Ref!O183</f>
        <v>NA</v>
      </c>
      <c r="P185" s="220">
        <f ca="1">NCB_Detail_by_Geog_Ref!Q183</f>
        <v>0</v>
      </c>
      <c r="Q185" s="143" t="str">
        <f ca="1">NCB_Detail_by_Geog_Ref!R183</f>
        <v>NA</v>
      </c>
      <c r="R185" s="143" t="str">
        <f ca="1">NCB_Detail_by_Geog_Ref!S183</f>
        <v>NA</v>
      </c>
      <c r="S185" s="144" t="str">
        <f ca="1">NCB_Detail_by_Geog_Ref!T183</f>
        <v>NA</v>
      </c>
      <c r="T185" s="124"/>
      <c r="U185" s="124"/>
      <c r="V185" s="124"/>
      <c r="W185" s="124"/>
      <c r="X185" s="124"/>
      <c r="Y185" s="125"/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  <c r="BI185" s="124"/>
      <c r="BJ185" s="124"/>
      <c r="BK185" s="124"/>
      <c r="BL185" s="124"/>
      <c r="BM185" s="124"/>
      <c r="BN185" s="124"/>
      <c r="BO185" s="124"/>
      <c r="BP185" s="124"/>
      <c r="BQ185" s="124"/>
      <c r="BR185" s="124"/>
      <c r="BS185" s="124"/>
      <c r="BT185" s="124"/>
      <c r="BU185" s="124"/>
      <c r="BV185" s="124"/>
      <c r="BW185" s="124"/>
      <c r="BX185" s="124"/>
      <c r="BY185" s="124"/>
      <c r="BZ185" s="124"/>
      <c r="CA185" s="124"/>
      <c r="CB185" s="124"/>
      <c r="CC185" s="124"/>
      <c r="CD185" s="124"/>
      <c r="CE185" s="124"/>
      <c r="CF185" s="124"/>
      <c r="CG185" s="124"/>
      <c r="CH185" s="124"/>
      <c r="CI185" s="124"/>
      <c r="CJ185" s="124"/>
      <c r="CK185" s="124"/>
      <c r="CL185" s="124"/>
      <c r="CM185" s="124"/>
      <c r="CN185" s="124"/>
      <c r="CO185" s="124"/>
      <c r="CP185" s="124"/>
      <c r="CQ185" s="124"/>
      <c r="CR185" s="124"/>
      <c r="CS185" s="124"/>
      <c r="CT185" s="124"/>
      <c r="CU185" s="124"/>
      <c r="CV185" s="124"/>
      <c r="CW185" s="124"/>
      <c r="CX185" s="124"/>
      <c r="CY185" s="124"/>
      <c r="CZ185" s="124"/>
      <c r="DA185" s="124"/>
      <c r="DB185" s="124"/>
      <c r="DC185" s="124"/>
      <c r="DD185" s="124"/>
      <c r="DE185" s="124"/>
      <c r="DF185" s="124"/>
      <c r="DG185" s="124"/>
      <c r="DH185" s="124"/>
      <c r="DI185" s="124"/>
      <c r="DJ185" s="124"/>
      <c r="DK185" s="124"/>
      <c r="DL185" s="124"/>
      <c r="DM185" s="124"/>
      <c r="DN185" s="124"/>
      <c r="DO185" s="124"/>
      <c r="DP185" s="124"/>
      <c r="DQ185" s="124"/>
      <c r="DR185" s="124"/>
      <c r="DS185" s="124"/>
      <c r="DT185" s="124"/>
      <c r="DU185" s="124"/>
      <c r="DV185" s="124"/>
      <c r="DW185" s="124"/>
      <c r="DX185" s="124"/>
      <c r="DY185" s="124"/>
      <c r="DZ185" s="124"/>
      <c r="EA185" s="124"/>
      <c r="EB185" s="124"/>
      <c r="EC185" s="124"/>
      <c r="ED185" s="124"/>
      <c r="EE185" s="124"/>
      <c r="EF185" s="124"/>
      <c r="EG185" s="124"/>
      <c r="EH185" s="124"/>
      <c r="EI185" s="124"/>
      <c r="EJ185" s="124"/>
      <c r="EK185" s="124"/>
      <c r="EL185" s="124"/>
      <c r="EM185" s="124"/>
      <c r="EN185" s="124"/>
      <c r="EO185" s="124"/>
    </row>
    <row r="186" spans="1:145" s="145" customFormat="1" ht="15" customHeight="1" x14ac:dyDescent="0.2">
      <c r="A186" s="327"/>
      <c r="B186" s="234" t="s">
        <v>287</v>
      </c>
      <c r="C186" s="299" t="s">
        <v>911</v>
      </c>
      <c r="D186" s="223">
        <f ca="1">NCB_Detail_by_Geog_Ref!B184</f>
        <v>0</v>
      </c>
      <c r="E186" s="143" t="str">
        <f ca="1">NCB_Detail_by_Geog_Ref!C184</f>
        <v>NA</v>
      </c>
      <c r="F186" s="143" t="str">
        <f ca="1">NCB_Detail_by_Geog_Ref!D184</f>
        <v>NA</v>
      </c>
      <c r="G186" s="143" t="str">
        <f ca="1">NCB_Detail_by_Geog_Ref!E184</f>
        <v>NA</v>
      </c>
      <c r="H186" s="220">
        <f ca="1">NCB_Detail_by_Geog_Ref!G184</f>
        <v>0</v>
      </c>
      <c r="I186" s="143" t="str">
        <f ca="1">NCB_Detail_by_Geog_Ref!H184</f>
        <v>NA</v>
      </c>
      <c r="J186" s="143" t="str">
        <f ca="1">NCB_Detail_by_Geog_Ref!I184</f>
        <v>NA</v>
      </c>
      <c r="K186" s="144" t="str">
        <f ca="1">NCB_Detail_by_Geog_Ref!J184</f>
        <v>NA</v>
      </c>
      <c r="L186" s="220">
        <f ca="1">NCB_Detail_by_Geog_Ref!L184</f>
        <v>0</v>
      </c>
      <c r="M186" s="143" t="str">
        <f ca="1">NCB_Detail_by_Geog_Ref!M184</f>
        <v>NA</v>
      </c>
      <c r="N186" s="143" t="str">
        <f ca="1">NCB_Detail_by_Geog_Ref!N184</f>
        <v>NA</v>
      </c>
      <c r="O186" s="143" t="str">
        <f ca="1">NCB_Detail_by_Geog_Ref!O184</f>
        <v>NA</v>
      </c>
      <c r="P186" s="220">
        <f ca="1">NCB_Detail_by_Geog_Ref!Q184</f>
        <v>0</v>
      </c>
      <c r="Q186" s="143" t="str">
        <f ca="1">NCB_Detail_by_Geog_Ref!R184</f>
        <v>NA</v>
      </c>
      <c r="R186" s="143" t="str">
        <f ca="1">NCB_Detail_by_Geog_Ref!S184</f>
        <v>NA</v>
      </c>
      <c r="S186" s="144" t="str">
        <f ca="1">NCB_Detail_by_Geog_Ref!T184</f>
        <v>NA</v>
      </c>
      <c r="T186" s="124"/>
      <c r="U186" s="124"/>
      <c r="V186" s="124"/>
      <c r="W186" s="124"/>
      <c r="X186" s="124"/>
      <c r="Y186" s="125"/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  <c r="BI186" s="124"/>
      <c r="BJ186" s="124"/>
      <c r="BK186" s="124"/>
      <c r="BL186" s="124"/>
      <c r="BM186" s="124"/>
      <c r="BN186" s="124"/>
      <c r="BO186" s="124"/>
      <c r="BP186" s="124"/>
      <c r="BQ186" s="124"/>
      <c r="BR186" s="124"/>
      <c r="BS186" s="124"/>
      <c r="BT186" s="124"/>
      <c r="BU186" s="124"/>
      <c r="BV186" s="124"/>
      <c r="BW186" s="124"/>
      <c r="BX186" s="124"/>
      <c r="BY186" s="124"/>
      <c r="BZ186" s="124"/>
      <c r="CA186" s="124"/>
      <c r="CB186" s="124"/>
      <c r="CC186" s="124"/>
      <c r="CD186" s="124"/>
      <c r="CE186" s="124"/>
      <c r="CF186" s="124"/>
      <c r="CG186" s="124"/>
      <c r="CH186" s="124"/>
      <c r="CI186" s="124"/>
      <c r="CJ186" s="124"/>
      <c r="CK186" s="124"/>
      <c r="CL186" s="124"/>
      <c r="CM186" s="124"/>
      <c r="CN186" s="124"/>
      <c r="CO186" s="124"/>
      <c r="CP186" s="124"/>
      <c r="CQ186" s="124"/>
      <c r="CR186" s="124"/>
      <c r="CS186" s="124"/>
      <c r="CT186" s="124"/>
      <c r="CU186" s="124"/>
      <c r="CV186" s="124"/>
      <c r="CW186" s="124"/>
      <c r="CX186" s="124"/>
      <c r="CY186" s="124"/>
      <c r="CZ186" s="124"/>
      <c r="DA186" s="124"/>
      <c r="DB186" s="124"/>
      <c r="DC186" s="124"/>
      <c r="DD186" s="124"/>
      <c r="DE186" s="124"/>
      <c r="DF186" s="124"/>
      <c r="DG186" s="124"/>
      <c r="DH186" s="124"/>
      <c r="DI186" s="124"/>
      <c r="DJ186" s="124"/>
      <c r="DK186" s="124"/>
      <c r="DL186" s="124"/>
      <c r="DM186" s="124"/>
      <c r="DN186" s="124"/>
      <c r="DO186" s="124"/>
      <c r="DP186" s="124"/>
      <c r="DQ186" s="124"/>
      <c r="DR186" s="124"/>
      <c r="DS186" s="124"/>
      <c r="DT186" s="124"/>
      <c r="DU186" s="124"/>
      <c r="DV186" s="124"/>
      <c r="DW186" s="124"/>
      <c r="DX186" s="124"/>
      <c r="DY186" s="124"/>
      <c r="DZ186" s="124"/>
      <c r="EA186" s="124"/>
      <c r="EB186" s="124"/>
      <c r="EC186" s="124"/>
      <c r="ED186" s="124"/>
      <c r="EE186" s="124"/>
      <c r="EF186" s="124"/>
      <c r="EG186" s="124"/>
      <c r="EH186" s="124"/>
      <c r="EI186" s="124"/>
      <c r="EJ186" s="124"/>
      <c r="EK186" s="124"/>
      <c r="EL186" s="124"/>
      <c r="EM186" s="124"/>
      <c r="EN186" s="124"/>
      <c r="EO186" s="124"/>
    </row>
    <row r="187" spans="1:145" ht="15" customHeight="1" x14ac:dyDescent="0.2">
      <c r="A187" s="327"/>
      <c r="B187" s="235" t="s">
        <v>288</v>
      </c>
      <c r="C187" s="298" t="s">
        <v>912</v>
      </c>
      <c r="D187" s="210">
        <f ca="1">NCB_Detail_by_Geog_Ref!B185</f>
        <v>0</v>
      </c>
      <c r="E187" s="59" t="str">
        <f ca="1">NCB_Detail_by_Geog_Ref!C185</f>
        <v>NA</v>
      </c>
      <c r="F187" s="59" t="str">
        <f ca="1">NCB_Detail_by_Geog_Ref!D185</f>
        <v>NA</v>
      </c>
      <c r="G187" s="59" t="str">
        <f ca="1">NCB_Detail_by_Geog_Ref!E185</f>
        <v>NA</v>
      </c>
      <c r="H187" s="213">
        <f ca="1">NCB_Detail_by_Geog_Ref!G185</f>
        <v>0</v>
      </c>
      <c r="I187" s="59" t="str">
        <f ca="1">NCB_Detail_by_Geog_Ref!H185</f>
        <v>NA</v>
      </c>
      <c r="J187" s="59" t="str">
        <f ca="1">NCB_Detail_by_Geog_Ref!I185</f>
        <v>NA</v>
      </c>
      <c r="K187" s="146" t="str">
        <f ca="1">NCB_Detail_by_Geog_Ref!J185</f>
        <v>NA</v>
      </c>
      <c r="L187" s="213">
        <f ca="1">NCB_Detail_by_Geog_Ref!L185</f>
        <v>0</v>
      </c>
      <c r="M187" s="59" t="str">
        <f ca="1">NCB_Detail_by_Geog_Ref!M185</f>
        <v>NA</v>
      </c>
      <c r="N187" s="59" t="str">
        <f ca="1">NCB_Detail_by_Geog_Ref!N185</f>
        <v>NA</v>
      </c>
      <c r="O187" s="59" t="str">
        <f ca="1">NCB_Detail_by_Geog_Ref!O185</f>
        <v>NA</v>
      </c>
      <c r="P187" s="213">
        <f ca="1">NCB_Detail_by_Geog_Ref!Q185</f>
        <v>0</v>
      </c>
      <c r="Q187" s="59" t="str">
        <f ca="1">NCB_Detail_by_Geog_Ref!R185</f>
        <v>NA</v>
      </c>
      <c r="R187" s="59" t="str">
        <f ca="1">NCB_Detail_by_Geog_Ref!S185</f>
        <v>NA</v>
      </c>
      <c r="S187" s="146" t="str">
        <f ca="1">NCB_Detail_by_Geog_Ref!T185</f>
        <v>NA</v>
      </c>
    </row>
    <row r="188" spans="1:145" ht="15" customHeight="1" x14ac:dyDescent="0.2">
      <c r="A188" s="327"/>
      <c r="B188" s="236" t="s">
        <v>289</v>
      </c>
      <c r="C188" s="299" t="s">
        <v>913</v>
      </c>
      <c r="D188" s="210">
        <f ca="1">NCB_Detail_by_Geog_Ref!B186</f>
        <v>0</v>
      </c>
      <c r="E188" s="59" t="str">
        <f ca="1">NCB_Detail_by_Geog_Ref!C186</f>
        <v>NA</v>
      </c>
      <c r="F188" s="59" t="str">
        <f ca="1">NCB_Detail_by_Geog_Ref!D186</f>
        <v>NA</v>
      </c>
      <c r="G188" s="59" t="str">
        <f ca="1">NCB_Detail_by_Geog_Ref!E186</f>
        <v>NA</v>
      </c>
      <c r="H188" s="213">
        <f ca="1">NCB_Detail_by_Geog_Ref!G186</f>
        <v>0</v>
      </c>
      <c r="I188" s="59" t="str">
        <f ca="1">NCB_Detail_by_Geog_Ref!H186</f>
        <v>NA</v>
      </c>
      <c r="J188" s="59" t="str">
        <f ca="1">NCB_Detail_by_Geog_Ref!I186</f>
        <v>NA</v>
      </c>
      <c r="K188" s="146" t="str">
        <f ca="1">NCB_Detail_by_Geog_Ref!J186</f>
        <v>NA</v>
      </c>
      <c r="L188" s="213">
        <f ca="1">NCB_Detail_by_Geog_Ref!L186</f>
        <v>0</v>
      </c>
      <c r="M188" s="59" t="str">
        <f ca="1">NCB_Detail_by_Geog_Ref!M186</f>
        <v>NA</v>
      </c>
      <c r="N188" s="59" t="str">
        <f ca="1">NCB_Detail_by_Geog_Ref!N186</f>
        <v>NA</v>
      </c>
      <c r="O188" s="59" t="str">
        <f ca="1">NCB_Detail_by_Geog_Ref!O186</f>
        <v>NA</v>
      </c>
      <c r="P188" s="213">
        <f ca="1">NCB_Detail_by_Geog_Ref!Q186</f>
        <v>0</v>
      </c>
      <c r="Q188" s="59" t="str">
        <f ca="1">NCB_Detail_by_Geog_Ref!R186</f>
        <v>NA</v>
      </c>
      <c r="R188" s="59" t="str">
        <f ca="1">NCB_Detail_by_Geog_Ref!S186</f>
        <v>NA</v>
      </c>
      <c r="S188" s="146" t="str">
        <f ca="1">NCB_Detail_by_Geog_Ref!T186</f>
        <v>NA</v>
      </c>
    </row>
    <row r="189" spans="1:145" ht="15" customHeight="1" x14ac:dyDescent="0.2">
      <c r="A189" s="327"/>
      <c r="B189" s="236" t="s">
        <v>315</v>
      </c>
      <c r="C189" s="299" t="s">
        <v>914</v>
      </c>
      <c r="D189" s="210">
        <f ca="1">NCB_Detail_by_Geog_Ref!B187</f>
        <v>0</v>
      </c>
      <c r="E189" s="59" t="str">
        <f ca="1">NCB_Detail_by_Geog_Ref!C187</f>
        <v>NA</v>
      </c>
      <c r="F189" s="59" t="str">
        <f ca="1">NCB_Detail_by_Geog_Ref!D187</f>
        <v>NA</v>
      </c>
      <c r="G189" s="59" t="str">
        <f ca="1">NCB_Detail_by_Geog_Ref!E187</f>
        <v>NA</v>
      </c>
      <c r="H189" s="213">
        <f ca="1">NCB_Detail_by_Geog_Ref!G187</f>
        <v>0</v>
      </c>
      <c r="I189" s="59" t="str">
        <f ca="1">NCB_Detail_by_Geog_Ref!H187</f>
        <v>NA</v>
      </c>
      <c r="J189" s="59" t="str">
        <f ca="1">NCB_Detail_by_Geog_Ref!I187</f>
        <v>NA</v>
      </c>
      <c r="K189" s="146" t="str">
        <f ca="1">NCB_Detail_by_Geog_Ref!J187</f>
        <v>NA</v>
      </c>
      <c r="L189" s="213">
        <f ca="1">NCB_Detail_by_Geog_Ref!L187</f>
        <v>0</v>
      </c>
      <c r="M189" s="59" t="str">
        <f ca="1">NCB_Detail_by_Geog_Ref!M187</f>
        <v>NA</v>
      </c>
      <c r="N189" s="59" t="str">
        <f ca="1">NCB_Detail_by_Geog_Ref!N187</f>
        <v>NA</v>
      </c>
      <c r="O189" s="59" t="str">
        <f ca="1">NCB_Detail_by_Geog_Ref!O187</f>
        <v>NA</v>
      </c>
      <c r="P189" s="213">
        <f ca="1">NCB_Detail_by_Geog_Ref!Q187</f>
        <v>0</v>
      </c>
      <c r="Q189" s="59" t="str">
        <f ca="1">NCB_Detail_by_Geog_Ref!R187</f>
        <v>NA</v>
      </c>
      <c r="R189" s="59" t="str">
        <f ca="1">NCB_Detail_by_Geog_Ref!S187</f>
        <v>NA</v>
      </c>
      <c r="S189" s="146" t="str">
        <f ca="1">NCB_Detail_by_Geog_Ref!T187</f>
        <v>NA</v>
      </c>
    </row>
    <row r="190" spans="1:145" ht="15" customHeight="1" x14ac:dyDescent="0.2">
      <c r="A190" s="327"/>
      <c r="B190" s="235" t="s">
        <v>290</v>
      </c>
      <c r="C190" s="298" t="s">
        <v>915</v>
      </c>
      <c r="D190" s="210">
        <f ca="1">NCB_Detail_by_Geog_Ref!B188</f>
        <v>0</v>
      </c>
      <c r="E190" s="59" t="str">
        <f ca="1">NCB_Detail_by_Geog_Ref!C188</f>
        <v>NA</v>
      </c>
      <c r="F190" s="59" t="str">
        <f ca="1">NCB_Detail_by_Geog_Ref!D188</f>
        <v>NA</v>
      </c>
      <c r="G190" s="59" t="str">
        <f ca="1">NCB_Detail_by_Geog_Ref!E188</f>
        <v>NA</v>
      </c>
      <c r="H190" s="213">
        <f ca="1">NCB_Detail_by_Geog_Ref!G188</f>
        <v>0</v>
      </c>
      <c r="I190" s="59" t="str">
        <f ca="1">NCB_Detail_by_Geog_Ref!H188</f>
        <v>NA</v>
      </c>
      <c r="J190" s="59" t="str">
        <f ca="1">NCB_Detail_by_Geog_Ref!I188</f>
        <v>NA</v>
      </c>
      <c r="K190" s="146" t="str">
        <f ca="1">NCB_Detail_by_Geog_Ref!J188</f>
        <v>NA</v>
      </c>
      <c r="L190" s="213">
        <f ca="1">NCB_Detail_by_Geog_Ref!L188</f>
        <v>0</v>
      </c>
      <c r="M190" s="59" t="str">
        <f ca="1">NCB_Detail_by_Geog_Ref!M188</f>
        <v>NA</v>
      </c>
      <c r="N190" s="59" t="str">
        <f ca="1">NCB_Detail_by_Geog_Ref!N188</f>
        <v>NA</v>
      </c>
      <c r="O190" s="59" t="str">
        <f ca="1">NCB_Detail_by_Geog_Ref!O188</f>
        <v>NA</v>
      </c>
      <c r="P190" s="213">
        <f ca="1">NCB_Detail_by_Geog_Ref!Q188</f>
        <v>0</v>
      </c>
      <c r="Q190" s="59" t="str">
        <f ca="1">NCB_Detail_by_Geog_Ref!R188</f>
        <v>NA</v>
      </c>
      <c r="R190" s="59" t="str">
        <f ca="1">NCB_Detail_by_Geog_Ref!S188</f>
        <v>NA</v>
      </c>
      <c r="S190" s="146" t="str">
        <f ca="1">NCB_Detail_by_Geog_Ref!T188</f>
        <v>NA</v>
      </c>
    </row>
    <row r="191" spans="1:145" ht="15" customHeight="1" x14ac:dyDescent="0.2">
      <c r="A191" s="327"/>
      <c r="B191" s="235" t="s">
        <v>312</v>
      </c>
      <c r="C191" s="298" t="s">
        <v>916</v>
      </c>
      <c r="D191" s="210">
        <f ca="1">NCB_Detail_by_Geog_Ref!B189</f>
        <v>0</v>
      </c>
      <c r="E191" s="59" t="str">
        <f ca="1">NCB_Detail_by_Geog_Ref!C189</f>
        <v>NA</v>
      </c>
      <c r="F191" s="59" t="str">
        <f ca="1">NCB_Detail_by_Geog_Ref!D189</f>
        <v>NA</v>
      </c>
      <c r="G191" s="59" t="str">
        <f ca="1">NCB_Detail_by_Geog_Ref!E189</f>
        <v>NA</v>
      </c>
      <c r="H191" s="213">
        <f ca="1">NCB_Detail_by_Geog_Ref!G189</f>
        <v>0</v>
      </c>
      <c r="I191" s="59" t="str">
        <f ca="1">NCB_Detail_by_Geog_Ref!H189</f>
        <v>NA</v>
      </c>
      <c r="J191" s="59" t="str">
        <f ca="1">NCB_Detail_by_Geog_Ref!I189</f>
        <v>NA</v>
      </c>
      <c r="K191" s="146" t="str">
        <f ca="1">NCB_Detail_by_Geog_Ref!J189</f>
        <v>NA</v>
      </c>
      <c r="L191" s="213">
        <f ca="1">NCB_Detail_by_Geog_Ref!L189</f>
        <v>0</v>
      </c>
      <c r="M191" s="59" t="str">
        <f ca="1">NCB_Detail_by_Geog_Ref!M189</f>
        <v>NA</v>
      </c>
      <c r="N191" s="59" t="str">
        <f ca="1">NCB_Detail_by_Geog_Ref!N189</f>
        <v>NA</v>
      </c>
      <c r="O191" s="59" t="str">
        <f ca="1">NCB_Detail_by_Geog_Ref!O189</f>
        <v>NA</v>
      </c>
      <c r="P191" s="213">
        <f ca="1">NCB_Detail_by_Geog_Ref!Q189</f>
        <v>0</v>
      </c>
      <c r="Q191" s="59" t="str">
        <f ca="1">NCB_Detail_by_Geog_Ref!R189</f>
        <v>NA</v>
      </c>
      <c r="R191" s="59" t="str">
        <f ca="1">NCB_Detail_by_Geog_Ref!S189</f>
        <v>NA</v>
      </c>
      <c r="S191" s="146" t="str">
        <f ca="1">NCB_Detail_by_Geog_Ref!T189</f>
        <v>NA</v>
      </c>
    </row>
    <row r="192" spans="1:145" ht="15" customHeight="1" x14ac:dyDescent="0.2">
      <c r="A192" s="327"/>
      <c r="B192" s="272" t="s">
        <v>336</v>
      </c>
      <c r="C192" s="298" t="s">
        <v>582</v>
      </c>
      <c r="D192" s="230">
        <f ca="1">NCB_Detail_by_Geog_Ref!B190</f>
        <v>0</v>
      </c>
      <c r="E192" s="189" t="str">
        <f ca="1">NCB_Detail_by_Geog_Ref!C190</f>
        <v>NA</v>
      </c>
      <c r="F192" s="189" t="str">
        <f ca="1">NCB_Detail_by_Geog_Ref!D190</f>
        <v>NA</v>
      </c>
      <c r="G192" s="190" t="str">
        <f ca="1">NCB_Detail_by_Geog_Ref!E190</f>
        <v>NA</v>
      </c>
      <c r="H192" s="224">
        <f ca="1">NCB_Detail_by_Geog_Ref!G190</f>
        <v>0</v>
      </c>
      <c r="I192" s="189" t="str">
        <f ca="1">NCB_Detail_by_Geog_Ref!H190</f>
        <v>NA</v>
      </c>
      <c r="J192" s="189" t="str">
        <f ca="1">NCB_Detail_by_Geog_Ref!I190</f>
        <v>NA</v>
      </c>
      <c r="K192" s="190" t="str">
        <f ca="1">NCB_Detail_by_Geog_Ref!J190</f>
        <v>NA</v>
      </c>
      <c r="L192" s="224">
        <f ca="1">NCB_Detail_by_Geog_Ref!L190</f>
        <v>0</v>
      </c>
      <c r="M192" s="189" t="str">
        <f ca="1">NCB_Detail_by_Geog_Ref!M190</f>
        <v>NA</v>
      </c>
      <c r="N192" s="189" t="str">
        <f ca="1">NCB_Detail_by_Geog_Ref!N190</f>
        <v>NA</v>
      </c>
      <c r="O192" s="190" t="str">
        <f ca="1">NCB_Detail_by_Geog_Ref!O190</f>
        <v>NA</v>
      </c>
      <c r="P192" s="224">
        <f ca="1">NCB_Detail_by_Geog_Ref!Q190</f>
        <v>0</v>
      </c>
      <c r="Q192" s="189" t="str">
        <f ca="1">NCB_Detail_by_Geog_Ref!R190</f>
        <v>NA</v>
      </c>
      <c r="R192" s="189" t="str">
        <f ca="1">NCB_Detail_by_Geog_Ref!S190</f>
        <v>NA</v>
      </c>
      <c r="S192" s="190" t="str">
        <f ca="1">NCB_Detail_by_Geog_Ref!T190</f>
        <v>NA</v>
      </c>
    </row>
    <row r="193" spans="1:145" s="141" customFormat="1" ht="15" customHeight="1" x14ac:dyDescent="0.2">
      <c r="A193" s="327"/>
      <c r="B193" s="273" t="s">
        <v>291</v>
      </c>
      <c r="C193" s="298" t="s">
        <v>917</v>
      </c>
      <c r="D193" s="225">
        <f ca="1">NCB_Detail_by_Geog_Ref!B191</f>
        <v>0</v>
      </c>
      <c r="E193" s="150" t="str">
        <f ca="1">NCB_Detail_by_Geog_Ref!C191</f>
        <v>NA</v>
      </c>
      <c r="F193" s="150" t="str">
        <f ca="1">NCB_Detail_by_Geog_Ref!D191</f>
        <v>NA</v>
      </c>
      <c r="G193" s="151" t="str">
        <f ca="1">NCB_Detail_by_Geog_Ref!E191</f>
        <v>NA</v>
      </c>
      <c r="H193" s="221">
        <f ca="1">NCB_Detail_by_Geog_Ref!G191</f>
        <v>0</v>
      </c>
      <c r="I193" s="150" t="str">
        <f ca="1">NCB_Detail_by_Geog_Ref!H191</f>
        <v>NA</v>
      </c>
      <c r="J193" s="150" t="str">
        <f ca="1">NCB_Detail_by_Geog_Ref!I191</f>
        <v>NA</v>
      </c>
      <c r="K193" s="151" t="str">
        <f ca="1">NCB_Detail_by_Geog_Ref!J191</f>
        <v>NA</v>
      </c>
      <c r="L193" s="221">
        <f ca="1">NCB_Detail_by_Geog_Ref!L191</f>
        <v>0</v>
      </c>
      <c r="M193" s="150" t="str">
        <f ca="1">NCB_Detail_by_Geog_Ref!M191</f>
        <v>NA</v>
      </c>
      <c r="N193" s="150" t="str">
        <f ca="1">NCB_Detail_by_Geog_Ref!N191</f>
        <v>NA</v>
      </c>
      <c r="O193" s="151" t="str">
        <f ca="1">NCB_Detail_by_Geog_Ref!O191</f>
        <v>NA</v>
      </c>
      <c r="P193" s="221">
        <f ca="1">NCB_Detail_by_Geog_Ref!Q191</f>
        <v>0</v>
      </c>
      <c r="Q193" s="150" t="str">
        <f ca="1">NCB_Detail_by_Geog_Ref!R191</f>
        <v>NA</v>
      </c>
      <c r="R193" s="150" t="str">
        <f ca="1">NCB_Detail_by_Geog_Ref!S191</f>
        <v>NA</v>
      </c>
      <c r="S193" s="151" t="str">
        <f ca="1">NCB_Detail_by_Geog_Ref!T191</f>
        <v>NA</v>
      </c>
      <c r="T193" s="124"/>
      <c r="U193" s="124"/>
      <c r="V193" s="124"/>
      <c r="W193" s="124"/>
      <c r="X193" s="124"/>
      <c r="Y193" s="125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  <c r="AL193" s="124"/>
      <c r="AM193" s="124"/>
      <c r="AN193" s="124"/>
      <c r="AO193" s="124"/>
      <c r="AP193" s="124"/>
      <c r="AQ193" s="124"/>
      <c r="AR193" s="124"/>
      <c r="AS193" s="124"/>
      <c r="AT193" s="124"/>
      <c r="AU193" s="124"/>
      <c r="AV193" s="124"/>
      <c r="AW193" s="124"/>
      <c r="AX193" s="124"/>
      <c r="AY193" s="124"/>
      <c r="AZ193" s="124"/>
      <c r="BA193" s="124"/>
      <c r="BB193" s="124"/>
      <c r="BC193" s="124"/>
      <c r="BD193" s="124"/>
      <c r="BE193" s="124"/>
      <c r="BF193" s="124"/>
      <c r="BG193" s="124"/>
      <c r="BH193" s="124"/>
      <c r="BI193" s="124"/>
      <c r="BJ193" s="124"/>
      <c r="BK193" s="124"/>
      <c r="BL193" s="124"/>
      <c r="BM193" s="124"/>
      <c r="BN193" s="124"/>
      <c r="BO193" s="124"/>
      <c r="BP193" s="124"/>
      <c r="BQ193" s="124"/>
      <c r="BR193" s="124"/>
      <c r="BS193" s="124"/>
      <c r="BT193" s="124"/>
      <c r="BU193" s="124"/>
      <c r="BV193" s="124"/>
      <c r="BW193" s="124"/>
      <c r="BX193" s="124"/>
      <c r="BY193" s="124"/>
      <c r="BZ193" s="124"/>
      <c r="CA193" s="124"/>
      <c r="CB193" s="124"/>
      <c r="CC193" s="124"/>
      <c r="CD193" s="124"/>
      <c r="CE193" s="124"/>
      <c r="CF193" s="124"/>
      <c r="CG193" s="124"/>
      <c r="CH193" s="124"/>
      <c r="CI193" s="124"/>
      <c r="CJ193" s="124"/>
      <c r="CK193" s="124"/>
      <c r="CL193" s="124"/>
      <c r="CM193" s="124"/>
      <c r="CN193" s="124"/>
      <c r="CO193" s="124"/>
      <c r="CP193" s="124"/>
      <c r="CQ193" s="124"/>
      <c r="CR193" s="124"/>
      <c r="CS193" s="124"/>
      <c r="CT193" s="124"/>
      <c r="CU193" s="124"/>
      <c r="CV193" s="124"/>
      <c r="CW193" s="124"/>
      <c r="CX193" s="124"/>
      <c r="CY193" s="124"/>
      <c r="CZ193" s="124"/>
      <c r="DA193" s="124"/>
      <c r="DB193" s="124"/>
      <c r="DC193" s="124"/>
      <c r="DD193" s="124"/>
      <c r="DE193" s="124"/>
      <c r="DF193" s="124"/>
      <c r="DG193" s="124"/>
      <c r="DH193" s="124"/>
      <c r="DI193" s="124"/>
      <c r="DJ193" s="124"/>
      <c r="DK193" s="124"/>
      <c r="DL193" s="124"/>
      <c r="DM193" s="124"/>
      <c r="DN193" s="124"/>
      <c r="DO193" s="124"/>
      <c r="DP193" s="124"/>
      <c r="DQ193" s="124"/>
      <c r="DR193" s="124"/>
      <c r="DS193" s="124"/>
      <c r="DT193" s="124"/>
      <c r="DU193" s="124"/>
      <c r="DV193" s="124"/>
      <c r="DW193" s="124"/>
      <c r="DX193" s="124"/>
      <c r="DY193" s="124"/>
      <c r="DZ193" s="124"/>
      <c r="EA193" s="124"/>
      <c r="EB193" s="124"/>
      <c r="EC193" s="124"/>
      <c r="ED193" s="124"/>
      <c r="EE193" s="124"/>
      <c r="EF193" s="124"/>
      <c r="EG193" s="124"/>
      <c r="EH193" s="124"/>
      <c r="EI193" s="124"/>
      <c r="EJ193" s="124"/>
      <c r="EK193" s="124"/>
      <c r="EL193" s="124"/>
      <c r="EM193" s="124"/>
      <c r="EN193" s="124"/>
      <c r="EO193" s="124"/>
    </row>
    <row r="194" spans="1:145" s="141" customFormat="1" ht="15" hidden="1" customHeight="1" x14ac:dyDescent="0.2">
      <c r="A194" s="327"/>
      <c r="B194" s="274" t="s">
        <v>350</v>
      </c>
      <c r="C194" s="298" t="s">
        <v>918</v>
      </c>
      <c r="D194" s="225">
        <f ca="1">NCB_Detail_by_Geog_Ref!B192</f>
        <v>0</v>
      </c>
      <c r="E194" s="150" t="str">
        <f ca="1">NCB_Detail_by_Geog_Ref!C192</f>
        <v>NA</v>
      </c>
      <c r="F194" s="150" t="str">
        <f ca="1">NCB_Detail_by_Geog_Ref!D192</f>
        <v>NA</v>
      </c>
      <c r="G194" s="151" t="str">
        <f ca="1">NCB_Detail_by_Geog_Ref!E192</f>
        <v>NA</v>
      </c>
      <c r="H194" s="221">
        <f ca="1">NCB_Detail_by_Geog_Ref!G192</f>
        <v>0</v>
      </c>
      <c r="I194" s="150" t="str">
        <f ca="1">NCB_Detail_by_Geog_Ref!H192</f>
        <v>NA</v>
      </c>
      <c r="J194" s="150" t="str">
        <f ca="1">NCB_Detail_by_Geog_Ref!I192</f>
        <v>NA</v>
      </c>
      <c r="K194" s="151" t="str">
        <f ca="1">NCB_Detail_by_Geog_Ref!J192</f>
        <v>NA</v>
      </c>
      <c r="L194" s="221">
        <f ca="1">NCB_Detail_by_Geog_Ref!L192</f>
        <v>0</v>
      </c>
      <c r="M194" s="150" t="str">
        <f ca="1">NCB_Detail_by_Geog_Ref!M192</f>
        <v>NA</v>
      </c>
      <c r="N194" s="150" t="str">
        <f ca="1">NCB_Detail_by_Geog_Ref!N192</f>
        <v>NA</v>
      </c>
      <c r="O194" s="151" t="str">
        <f ca="1">NCB_Detail_by_Geog_Ref!O192</f>
        <v>NA</v>
      </c>
      <c r="P194" s="221">
        <f ca="1">NCB_Detail_by_Geog_Ref!Q192</f>
        <v>0</v>
      </c>
      <c r="Q194" s="150" t="str">
        <f ca="1">NCB_Detail_by_Geog_Ref!R192</f>
        <v>NA</v>
      </c>
      <c r="R194" s="150" t="str">
        <f ca="1">NCB_Detail_by_Geog_Ref!S192</f>
        <v>NA</v>
      </c>
      <c r="S194" s="151" t="str">
        <f ca="1">NCB_Detail_by_Geog_Ref!T192</f>
        <v>NA</v>
      </c>
      <c r="T194" s="124"/>
      <c r="U194" s="124"/>
      <c r="V194" s="124"/>
      <c r="W194" s="124"/>
      <c r="X194" s="124"/>
      <c r="Y194" s="125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  <c r="BI194" s="124"/>
      <c r="BJ194" s="124"/>
      <c r="BK194" s="124"/>
      <c r="BL194" s="124"/>
      <c r="BM194" s="124"/>
      <c r="BN194" s="124"/>
      <c r="BO194" s="124"/>
      <c r="BP194" s="124"/>
      <c r="BQ194" s="124"/>
      <c r="BR194" s="124"/>
      <c r="BS194" s="124"/>
      <c r="BT194" s="124"/>
      <c r="BU194" s="124"/>
      <c r="BV194" s="124"/>
      <c r="BW194" s="124"/>
      <c r="BX194" s="124"/>
      <c r="BY194" s="124"/>
      <c r="BZ194" s="124"/>
      <c r="CA194" s="124"/>
      <c r="CB194" s="124"/>
      <c r="CC194" s="124"/>
      <c r="CD194" s="124"/>
      <c r="CE194" s="124"/>
      <c r="CF194" s="124"/>
      <c r="CG194" s="124"/>
      <c r="CH194" s="124"/>
      <c r="CI194" s="124"/>
      <c r="CJ194" s="124"/>
      <c r="CK194" s="124"/>
      <c r="CL194" s="124"/>
      <c r="CM194" s="124"/>
      <c r="CN194" s="124"/>
      <c r="CO194" s="124"/>
      <c r="CP194" s="124"/>
      <c r="CQ194" s="124"/>
      <c r="CR194" s="124"/>
      <c r="CS194" s="124"/>
      <c r="CT194" s="124"/>
      <c r="CU194" s="124"/>
      <c r="CV194" s="124"/>
      <c r="CW194" s="124"/>
      <c r="CX194" s="124"/>
      <c r="CY194" s="124"/>
      <c r="CZ194" s="124"/>
      <c r="DA194" s="124"/>
      <c r="DB194" s="124"/>
      <c r="DC194" s="124"/>
      <c r="DD194" s="124"/>
      <c r="DE194" s="124"/>
      <c r="DF194" s="124"/>
      <c r="DG194" s="124"/>
      <c r="DH194" s="124"/>
      <c r="DI194" s="124"/>
      <c r="DJ194" s="124"/>
      <c r="DK194" s="124"/>
      <c r="DL194" s="124"/>
      <c r="DM194" s="124"/>
      <c r="DN194" s="124"/>
      <c r="DO194" s="124"/>
      <c r="DP194" s="124"/>
      <c r="DQ194" s="124"/>
      <c r="DR194" s="124"/>
      <c r="DS194" s="124"/>
      <c r="DT194" s="124"/>
      <c r="DU194" s="124"/>
      <c r="DV194" s="124"/>
      <c r="DW194" s="124"/>
      <c r="DX194" s="124"/>
      <c r="DY194" s="124"/>
      <c r="DZ194" s="124"/>
      <c r="EA194" s="124"/>
      <c r="EB194" s="124"/>
      <c r="EC194" s="124"/>
      <c r="ED194" s="124"/>
      <c r="EE194" s="124"/>
      <c r="EF194" s="124"/>
      <c r="EG194" s="124"/>
      <c r="EH194" s="124"/>
      <c r="EI194" s="124"/>
      <c r="EJ194" s="124"/>
      <c r="EK194" s="124"/>
      <c r="EL194" s="124"/>
      <c r="EM194" s="124"/>
      <c r="EN194" s="124"/>
      <c r="EO194" s="124"/>
    </row>
    <row r="195" spans="1:145" s="141" customFormat="1" ht="15" hidden="1" customHeight="1" x14ac:dyDescent="0.2">
      <c r="A195" s="327"/>
      <c r="B195" s="274" t="s">
        <v>349</v>
      </c>
      <c r="C195" s="298" t="s">
        <v>919</v>
      </c>
      <c r="D195" s="225">
        <f ca="1">NCB_Detail_by_Geog_Ref!B193</f>
        <v>0</v>
      </c>
      <c r="E195" s="150" t="str">
        <f ca="1">NCB_Detail_by_Geog_Ref!C193</f>
        <v>NA</v>
      </c>
      <c r="F195" s="150" t="str">
        <f ca="1">NCB_Detail_by_Geog_Ref!D193</f>
        <v>NA</v>
      </c>
      <c r="G195" s="151" t="str">
        <f ca="1">NCB_Detail_by_Geog_Ref!E193</f>
        <v>NA</v>
      </c>
      <c r="H195" s="221">
        <f ca="1">NCB_Detail_by_Geog_Ref!G193</f>
        <v>0</v>
      </c>
      <c r="I195" s="150" t="str">
        <f ca="1">NCB_Detail_by_Geog_Ref!H193</f>
        <v>NA</v>
      </c>
      <c r="J195" s="150" t="str">
        <f ca="1">NCB_Detail_by_Geog_Ref!I193</f>
        <v>NA</v>
      </c>
      <c r="K195" s="151" t="str">
        <f ca="1">NCB_Detail_by_Geog_Ref!J193</f>
        <v>NA</v>
      </c>
      <c r="L195" s="221">
        <f ca="1">NCB_Detail_by_Geog_Ref!L193</f>
        <v>0</v>
      </c>
      <c r="M195" s="150" t="str">
        <f ca="1">NCB_Detail_by_Geog_Ref!M193</f>
        <v>NA</v>
      </c>
      <c r="N195" s="150" t="str">
        <f ca="1">NCB_Detail_by_Geog_Ref!N193</f>
        <v>NA</v>
      </c>
      <c r="O195" s="151" t="str">
        <f ca="1">NCB_Detail_by_Geog_Ref!O193</f>
        <v>NA</v>
      </c>
      <c r="P195" s="221">
        <f ca="1">NCB_Detail_by_Geog_Ref!Q193</f>
        <v>0</v>
      </c>
      <c r="Q195" s="150" t="str">
        <f ca="1">NCB_Detail_by_Geog_Ref!R193</f>
        <v>NA</v>
      </c>
      <c r="R195" s="150" t="str">
        <f ca="1">NCB_Detail_by_Geog_Ref!S193</f>
        <v>NA</v>
      </c>
      <c r="S195" s="151" t="str">
        <f ca="1">NCB_Detail_by_Geog_Ref!T193</f>
        <v>NA</v>
      </c>
      <c r="T195" s="124"/>
      <c r="U195" s="124"/>
      <c r="V195" s="124"/>
      <c r="W195" s="124"/>
      <c r="X195" s="124"/>
      <c r="Y195" s="125"/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  <c r="BI195" s="124"/>
      <c r="BJ195" s="124"/>
      <c r="BK195" s="124"/>
      <c r="BL195" s="124"/>
      <c r="BM195" s="124"/>
      <c r="BN195" s="124"/>
      <c r="BO195" s="124"/>
      <c r="BP195" s="124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24"/>
      <c r="CD195" s="124"/>
      <c r="CE195" s="124"/>
      <c r="CF195" s="124"/>
      <c r="CG195" s="124"/>
      <c r="CH195" s="124"/>
      <c r="CI195" s="124"/>
      <c r="CJ195" s="124"/>
      <c r="CK195" s="124"/>
      <c r="CL195" s="124"/>
      <c r="CM195" s="124"/>
      <c r="CN195" s="124"/>
      <c r="CO195" s="124"/>
      <c r="CP195" s="124"/>
      <c r="CQ195" s="124"/>
      <c r="CR195" s="124"/>
      <c r="CS195" s="124"/>
      <c r="CT195" s="124"/>
      <c r="CU195" s="124"/>
      <c r="CV195" s="124"/>
      <c r="CW195" s="124"/>
      <c r="CX195" s="124"/>
      <c r="CY195" s="124"/>
      <c r="CZ195" s="124"/>
      <c r="DA195" s="124"/>
      <c r="DB195" s="124"/>
      <c r="DC195" s="124"/>
      <c r="DD195" s="124"/>
      <c r="DE195" s="124"/>
      <c r="DF195" s="124"/>
      <c r="DG195" s="124"/>
      <c r="DH195" s="124"/>
      <c r="DI195" s="124"/>
      <c r="DJ195" s="124"/>
      <c r="DK195" s="124"/>
      <c r="DL195" s="124"/>
      <c r="DM195" s="124"/>
      <c r="DN195" s="124"/>
      <c r="DO195" s="124"/>
      <c r="DP195" s="124"/>
      <c r="DQ195" s="124"/>
      <c r="DR195" s="124"/>
      <c r="DS195" s="124"/>
      <c r="DT195" s="124"/>
      <c r="DU195" s="124"/>
      <c r="DV195" s="124"/>
      <c r="DW195" s="124"/>
      <c r="DX195" s="124"/>
      <c r="DY195" s="124"/>
      <c r="DZ195" s="124"/>
      <c r="EA195" s="124"/>
      <c r="EB195" s="124"/>
      <c r="EC195" s="124"/>
      <c r="ED195" s="124"/>
      <c r="EE195" s="124"/>
      <c r="EF195" s="124"/>
      <c r="EG195" s="124"/>
      <c r="EH195" s="124"/>
      <c r="EI195" s="124"/>
      <c r="EJ195" s="124"/>
      <c r="EK195" s="124"/>
      <c r="EL195" s="124"/>
      <c r="EM195" s="124"/>
      <c r="EN195" s="124"/>
      <c r="EO195" s="124"/>
    </row>
    <row r="196" spans="1:145" s="145" customFormat="1" ht="15" customHeight="1" x14ac:dyDescent="0.2">
      <c r="A196" s="327"/>
      <c r="B196" s="233" t="s">
        <v>313</v>
      </c>
      <c r="C196" s="298" t="s">
        <v>920</v>
      </c>
      <c r="D196" s="223">
        <f ca="1">NCB_Detail_by_Geog_Ref!B194</f>
        <v>0</v>
      </c>
      <c r="E196" s="143" t="str">
        <f ca="1">NCB_Detail_by_Geog_Ref!C194</f>
        <v>NA</v>
      </c>
      <c r="F196" s="143" t="str">
        <f ca="1">NCB_Detail_by_Geog_Ref!D194</f>
        <v>NA</v>
      </c>
      <c r="G196" s="144" t="str">
        <f ca="1">NCB_Detail_by_Geog_Ref!E194</f>
        <v>NA</v>
      </c>
      <c r="H196" s="220">
        <f ca="1">NCB_Detail_by_Geog_Ref!G194</f>
        <v>0</v>
      </c>
      <c r="I196" s="143" t="str">
        <f ca="1">NCB_Detail_by_Geog_Ref!H194</f>
        <v>NA</v>
      </c>
      <c r="J196" s="143" t="str">
        <f ca="1">NCB_Detail_by_Geog_Ref!I194</f>
        <v>NA</v>
      </c>
      <c r="K196" s="144" t="str">
        <f ca="1">NCB_Detail_by_Geog_Ref!J194</f>
        <v>NA</v>
      </c>
      <c r="L196" s="220">
        <f ca="1">NCB_Detail_by_Geog_Ref!L194</f>
        <v>0</v>
      </c>
      <c r="M196" s="143" t="str">
        <f ca="1">NCB_Detail_by_Geog_Ref!M194</f>
        <v>NA</v>
      </c>
      <c r="N196" s="143" t="str">
        <f ca="1">NCB_Detail_by_Geog_Ref!N194</f>
        <v>NA</v>
      </c>
      <c r="O196" s="144" t="str">
        <f ca="1">NCB_Detail_by_Geog_Ref!O194</f>
        <v>NA</v>
      </c>
      <c r="P196" s="220">
        <f ca="1">NCB_Detail_by_Geog_Ref!Q194</f>
        <v>0</v>
      </c>
      <c r="Q196" s="143" t="str">
        <f ca="1">NCB_Detail_by_Geog_Ref!R194</f>
        <v>NA</v>
      </c>
      <c r="R196" s="143" t="str">
        <f ca="1">NCB_Detail_by_Geog_Ref!S194</f>
        <v>NA</v>
      </c>
      <c r="S196" s="144" t="str">
        <f ca="1">NCB_Detail_by_Geog_Ref!T194</f>
        <v>NA</v>
      </c>
      <c r="T196" s="124"/>
      <c r="U196" s="124"/>
      <c r="V196" s="124"/>
      <c r="W196" s="124"/>
      <c r="X196" s="124"/>
      <c r="Y196" s="125"/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  <c r="BI196" s="124"/>
      <c r="BJ196" s="124"/>
      <c r="BK196" s="124"/>
      <c r="BL196" s="124"/>
      <c r="BM196" s="124"/>
      <c r="BN196" s="124"/>
      <c r="BO196" s="124"/>
      <c r="BP196" s="124"/>
      <c r="BQ196" s="124"/>
      <c r="BR196" s="124"/>
      <c r="BS196" s="124"/>
      <c r="BT196" s="124"/>
      <c r="BU196" s="124"/>
      <c r="BV196" s="124"/>
      <c r="BW196" s="124"/>
      <c r="BX196" s="124"/>
      <c r="BY196" s="124"/>
      <c r="BZ196" s="124"/>
      <c r="CA196" s="124"/>
      <c r="CB196" s="124"/>
      <c r="CC196" s="124"/>
      <c r="CD196" s="124"/>
      <c r="CE196" s="124"/>
      <c r="CF196" s="124"/>
      <c r="CG196" s="124"/>
      <c r="CH196" s="124"/>
      <c r="CI196" s="124"/>
      <c r="CJ196" s="124"/>
      <c r="CK196" s="124"/>
      <c r="CL196" s="124"/>
      <c r="CM196" s="124"/>
      <c r="CN196" s="124"/>
      <c r="CO196" s="124"/>
      <c r="CP196" s="124"/>
      <c r="CQ196" s="124"/>
      <c r="CR196" s="124"/>
      <c r="CS196" s="124"/>
      <c r="CT196" s="124"/>
      <c r="CU196" s="124"/>
      <c r="CV196" s="124"/>
      <c r="CW196" s="124"/>
      <c r="CX196" s="124"/>
      <c r="CY196" s="124"/>
      <c r="CZ196" s="124"/>
      <c r="DA196" s="124"/>
      <c r="DB196" s="124"/>
      <c r="DC196" s="124"/>
      <c r="DD196" s="124"/>
      <c r="DE196" s="124"/>
      <c r="DF196" s="124"/>
      <c r="DG196" s="124"/>
      <c r="DH196" s="124"/>
      <c r="DI196" s="124"/>
      <c r="DJ196" s="124"/>
      <c r="DK196" s="124"/>
      <c r="DL196" s="124"/>
      <c r="DM196" s="124"/>
      <c r="DN196" s="124"/>
      <c r="DO196" s="124"/>
      <c r="DP196" s="124"/>
      <c r="DQ196" s="124"/>
      <c r="DR196" s="124"/>
      <c r="DS196" s="124"/>
      <c r="DT196" s="124"/>
      <c r="DU196" s="124"/>
      <c r="DV196" s="124"/>
      <c r="DW196" s="124"/>
      <c r="DX196" s="124"/>
      <c r="DY196" s="124"/>
      <c r="DZ196" s="124"/>
      <c r="EA196" s="124"/>
      <c r="EB196" s="124"/>
      <c r="EC196" s="124"/>
      <c r="ED196" s="124"/>
      <c r="EE196" s="124"/>
      <c r="EF196" s="124"/>
      <c r="EG196" s="124"/>
      <c r="EH196" s="124"/>
      <c r="EI196" s="124"/>
      <c r="EJ196" s="124"/>
      <c r="EK196" s="124"/>
      <c r="EL196" s="124"/>
      <c r="EM196" s="124"/>
      <c r="EN196" s="124"/>
      <c r="EO196" s="124"/>
    </row>
    <row r="197" spans="1:145" s="145" customFormat="1" ht="15" customHeight="1" x14ac:dyDescent="0.2">
      <c r="A197" s="327"/>
      <c r="B197" s="234" t="s">
        <v>358</v>
      </c>
      <c r="C197" s="299" t="s">
        <v>358</v>
      </c>
      <c r="D197" s="223">
        <f ca="1">NCB_Detail_by_Geog_Ref!B195</f>
        <v>0</v>
      </c>
      <c r="E197" s="143" t="str">
        <f ca="1">NCB_Detail_by_Geog_Ref!C195</f>
        <v>NA</v>
      </c>
      <c r="F197" s="143" t="str">
        <f ca="1">NCB_Detail_by_Geog_Ref!D195</f>
        <v>NA</v>
      </c>
      <c r="G197" s="144" t="str">
        <f ca="1">NCB_Detail_by_Geog_Ref!E195</f>
        <v>NA</v>
      </c>
      <c r="H197" s="220">
        <f ca="1">NCB_Detail_by_Geog_Ref!G195</f>
        <v>0</v>
      </c>
      <c r="I197" s="143" t="str">
        <f ca="1">NCB_Detail_by_Geog_Ref!H195</f>
        <v>NA</v>
      </c>
      <c r="J197" s="143" t="str">
        <f ca="1">NCB_Detail_by_Geog_Ref!I195</f>
        <v>NA</v>
      </c>
      <c r="K197" s="144" t="str">
        <f ca="1">NCB_Detail_by_Geog_Ref!J195</f>
        <v>NA</v>
      </c>
      <c r="L197" s="220">
        <f ca="1">NCB_Detail_by_Geog_Ref!L195</f>
        <v>0</v>
      </c>
      <c r="M197" s="143" t="str">
        <f ca="1">NCB_Detail_by_Geog_Ref!M195</f>
        <v>NA</v>
      </c>
      <c r="N197" s="143" t="str">
        <f ca="1">NCB_Detail_by_Geog_Ref!N195</f>
        <v>NA</v>
      </c>
      <c r="O197" s="144" t="str">
        <f ca="1">NCB_Detail_by_Geog_Ref!O195</f>
        <v>NA</v>
      </c>
      <c r="P197" s="220">
        <f ca="1">NCB_Detail_by_Geog_Ref!Q195</f>
        <v>0</v>
      </c>
      <c r="Q197" s="143" t="str">
        <f ca="1">NCB_Detail_by_Geog_Ref!R195</f>
        <v>NA</v>
      </c>
      <c r="R197" s="143" t="str">
        <f ca="1">NCB_Detail_by_Geog_Ref!S195</f>
        <v>NA</v>
      </c>
      <c r="S197" s="144" t="str">
        <f ca="1">NCB_Detail_by_Geog_Ref!T195</f>
        <v>NA</v>
      </c>
      <c r="T197" s="124"/>
      <c r="U197" s="124"/>
      <c r="V197" s="124"/>
      <c r="W197" s="124"/>
      <c r="X197" s="124"/>
      <c r="Y197" s="125"/>
      <c r="Z197" s="124"/>
      <c r="AA197" s="124"/>
      <c r="AB197" s="124"/>
      <c r="AC197" s="124"/>
      <c r="AD197" s="124"/>
      <c r="AE197" s="124"/>
      <c r="AF197" s="124"/>
      <c r="AG197" s="124"/>
      <c r="AH197" s="124"/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  <c r="BI197" s="124"/>
      <c r="BJ197" s="124"/>
      <c r="BK197" s="124"/>
      <c r="BL197" s="124"/>
      <c r="BM197" s="124"/>
      <c r="BN197" s="124"/>
      <c r="BO197" s="124"/>
      <c r="BP197" s="124"/>
      <c r="BQ197" s="124"/>
      <c r="BR197" s="124"/>
      <c r="BS197" s="124"/>
      <c r="BT197" s="124"/>
      <c r="BU197" s="124"/>
      <c r="BV197" s="124"/>
      <c r="BW197" s="124"/>
      <c r="BX197" s="124"/>
      <c r="BY197" s="124"/>
      <c r="BZ197" s="124"/>
      <c r="CA197" s="124"/>
      <c r="CB197" s="124"/>
      <c r="CC197" s="124"/>
      <c r="CD197" s="124"/>
      <c r="CE197" s="124"/>
      <c r="CF197" s="124"/>
      <c r="CG197" s="124"/>
      <c r="CH197" s="124"/>
      <c r="CI197" s="124"/>
      <c r="CJ197" s="124"/>
      <c r="CK197" s="124"/>
      <c r="CL197" s="124"/>
      <c r="CM197" s="124"/>
      <c r="CN197" s="124"/>
      <c r="CO197" s="124"/>
      <c r="CP197" s="124"/>
      <c r="CQ197" s="124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24"/>
      <c r="DG197" s="124"/>
      <c r="DH197" s="124"/>
      <c r="DI197" s="124"/>
      <c r="DJ197" s="124"/>
      <c r="DK197" s="124"/>
      <c r="DL197" s="124"/>
      <c r="DM197" s="124"/>
      <c r="DN197" s="124"/>
      <c r="DO197" s="124"/>
      <c r="DP197" s="124"/>
      <c r="DQ197" s="124"/>
      <c r="DR197" s="124"/>
      <c r="DS197" s="124"/>
      <c r="DT197" s="124"/>
      <c r="DU197" s="124"/>
      <c r="DV197" s="124"/>
      <c r="DW197" s="124"/>
      <c r="DX197" s="124"/>
      <c r="DY197" s="124"/>
      <c r="DZ197" s="124"/>
      <c r="EA197" s="124"/>
      <c r="EB197" s="124"/>
      <c r="EC197" s="124"/>
      <c r="ED197" s="124"/>
      <c r="EE197" s="124"/>
      <c r="EF197" s="124"/>
      <c r="EG197" s="124"/>
      <c r="EH197" s="124"/>
      <c r="EI197" s="124"/>
      <c r="EJ197" s="124"/>
      <c r="EK197" s="124"/>
      <c r="EL197" s="124"/>
      <c r="EM197" s="124"/>
      <c r="EN197" s="124"/>
      <c r="EO197" s="124"/>
    </row>
    <row r="198" spans="1:145" s="145" customFormat="1" ht="15" customHeight="1" x14ac:dyDescent="0.2">
      <c r="A198" s="327"/>
      <c r="B198" s="275" t="s">
        <v>367</v>
      </c>
      <c r="C198" s="300" t="s">
        <v>921</v>
      </c>
      <c r="D198" s="223">
        <f ca="1">NCB_Detail_by_Geog_Ref!B196</f>
        <v>0</v>
      </c>
      <c r="E198" s="143" t="str">
        <f ca="1">NCB_Detail_by_Geog_Ref!C196</f>
        <v>NA</v>
      </c>
      <c r="F198" s="143" t="str">
        <f ca="1">NCB_Detail_by_Geog_Ref!D196</f>
        <v>NA</v>
      </c>
      <c r="G198" s="144" t="str">
        <f ca="1">NCB_Detail_by_Geog_Ref!E196</f>
        <v>NA</v>
      </c>
      <c r="H198" s="220">
        <f ca="1">NCB_Detail_by_Geog_Ref!G196</f>
        <v>0</v>
      </c>
      <c r="I198" s="143" t="str">
        <f ca="1">NCB_Detail_by_Geog_Ref!H196</f>
        <v>NA</v>
      </c>
      <c r="J198" s="143" t="str">
        <f ca="1">NCB_Detail_by_Geog_Ref!I196</f>
        <v>NA</v>
      </c>
      <c r="K198" s="144" t="str">
        <f ca="1">NCB_Detail_by_Geog_Ref!J196</f>
        <v>NA</v>
      </c>
      <c r="L198" s="220">
        <f ca="1">NCB_Detail_by_Geog_Ref!L196</f>
        <v>0</v>
      </c>
      <c r="M198" s="143" t="str">
        <f ca="1">NCB_Detail_by_Geog_Ref!M196</f>
        <v>NA</v>
      </c>
      <c r="N198" s="143" t="str">
        <f ca="1">NCB_Detail_by_Geog_Ref!N196</f>
        <v>NA</v>
      </c>
      <c r="O198" s="144" t="str">
        <f ca="1">NCB_Detail_by_Geog_Ref!O196</f>
        <v>NA</v>
      </c>
      <c r="P198" s="220">
        <f ca="1">NCB_Detail_by_Geog_Ref!Q196</f>
        <v>0</v>
      </c>
      <c r="Q198" s="143" t="str">
        <f ca="1">NCB_Detail_by_Geog_Ref!R196</f>
        <v>NA</v>
      </c>
      <c r="R198" s="143" t="str">
        <f ca="1">NCB_Detail_by_Geog_Ref!S196</f>
        <v>NA</v>
      </c>
      <c r="S198" s="144" t="str">
        <f ca="1">NCB_Detail_by_Geog_Ref!T196</f>
        <v>NA</v>
      </c>
      <c r="T198" s="124"/>
      <c r="U198" s="124"/>
      <c r="V198" s="124"/>
      <c r="W198" s="124"/>
      <c r="X198" s="124"/>
      <c r="Y198" s="125"/>
      <c r="Z198" s="124"/>
      <c r="AA198" s="124"/>
      <c r="AB198" s="124"/>
      <c r="AC198" s="124"/>
      <c r="AD198" s="124"/>
      <c r="AE198" s="124"/>
      <c r="AF198" s="124"/>
      <c r="AG198" s="124"/>
      <c r="AH198" s="124"/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  <c r="BI198" s="124"/>
      <c r="BJ198" s="124"/>
      <c r="BK198" s="124"/>
      <c r="BL198" s="124"/>
      <c r="BM198" s="124"/>
      <c r="BN198" s="124"/>
      <c r="BO198" s="124"/>
      <c r="BP198" s="124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24"/>
      <c r="CD198" s="124"/>
      <c r="CE198" s="124"/>
      <c r="CF198" s="124"/>
      <c r="CG198" s="124"/>
      <c r="CH198" s="124"/>
      <c r="CI198" s="124"/>
      <c r="CJ198" s="124"/>
      <c r="CK198" s="124"/>
      <c r="CL198" s="124"/>
      <c r="CM198" s="124"/>
      <c r="CN198" s="124"/>
      <c r="CO198" s="124"/>
      <c r="CP198" s="124"/>
      <c r="CQ198" s="124"/>
      <c r="CR198" s="124"/>
      <c r="CS198" s="124"/>
      <c r="CT198" s="124"/>
      <c r="CU198" s="124"/>
      <c r="CV198" s="124"/>
      <c r="CW198" s="124"/>
      <c r="CX198" s="124"/>
      <c r="CY198" s="124"/>
      <c r="CZ198" s="124"/>
      <c r="DA198" s="124"/>
      <c r="DB198" s="124"/>
      <c r="DC198" s="124"/>
      <c r="DD198" s="124"/>
      <c r="DE198" s="124"/>
      <c r="DF198" s="124"/>
      <c r="DG198" s="124"/>
      <c r="DH198" s="124"/>
      <c r="DI198" s="124"/>
      <c r="DJ198" s="124"/>
      <c r="DK198" s="124"/>
      <c r="DL198" s="124"/>
      <c r="DM198" s="124"/>
      <c r="DN198" s="124"/>
      <c r="DO198" s="124"/>
      <c r="DP198" s="124"/>
      <c r="DQ198" s="124"/>
      <c r="DR198" s="124"/>
      <c r="DS198" s="124"/>
      <c r="DT198" s="124"/>
      <c r="DU198" s="124"/>
      <c r="DV198" s="124"/>
      <c r="DW198" s="124"/>
      <c r="DX198" s="124"/>
      <c r="DY198" s="124"/>
      <c r="DZ198" s="124"/>
      <c r="EA198" s="124"/>
      <c r="EB198" s="124"/>
      <c r="EC198" s="124"/>
      <c r="ED198" s="124"/>
      <c r="EE198" s="124"/>
      <c r="EF198" s="124"/>
      <c r="EG198" s="124"/>
      <c r="EH198" s="124"/>
      <c r="EI198" s="124"/>
      <c r="EJ198" s="124"/>
      <c r="EK198" s="124"/>
      <c r="EL198" s="124"/>
      <c r="EM198" s="124"/>
      <c r="EN198" s="124"/>
      <c r="EO198" s="124"/>
    </row>
    <row r="199" spans="1:145" s="145" customFormat="1" ht="15" customHeight="1" x14ac:dyDescent="0.2">
      <c r="A199" s="327"/>
      <c r="B199" s="275" t="s">
        <v>314</v>
      </c>
      <c r="C199" s="300" t="s">
        <v>922</v>
      </c>
      <c r="D199" s="223">
        <f ca="1">NCB_Detail_by_Geog_Ref!B197</f>
        <v>0</v>
      </c>
      <c r="E199" s="143" t="str">
        <f ca="1">NCB_Detail_by_Geog_Ref!C197</f>
        <v>NA</v>
      </c>
      <c r="F199" s="143" t="str">
        <f ca="1">NCB_Detail_by_Geog_Ref!D197</f>
        <v>NA</v>
      </c>
      <c r="G199" s="144" t="str">
        <f ca="1">NCB_Detail_by_Geog_Ref!E197</f>
        <v>NA</v>
      </c>
      <c r="H199" s="220">
        <f ca="1">NCB_Detail_by_Geog_Ref!G197</f>
        <v>0</v>
      </c>
      <c r="I199" s="143" t="str">
        <f ca="1">NCB_Detail_by_Geog_Ref!H197</f>
        <v>NA</v>
      </c>
      <c r="J199" s="143" t="str">
        <f ca="1">NCB_Detail_by_Geog_Ref!I197</f>
        <v>NA</v>
      </c>
      <c r="K199" s="144" t="str">
        <f ca="1">NCB_Detail_by_Geog_Ref!J197</f>
        <v>NA</v>
      </c>
      <c r="L199" s="220">
        <f ca="1">NCB_Detail_by_Geog_Ref!L197</f>
        <v>0</v>
      </c>
      <c r="M199" s="143" t="str">
        <f ca="1">NCB_Detail_by_Geog_Ref!M197</f>
        <v>NA</v>
      </c>
      <c r="N199" s="143" t="str">
        <f ca="1">NCB_Detail_by_Geog_Ref!N197</f>
        <v>NA</v>
      </c>
      <c r="O199" s="144" t="str">
        <f ca="1">NCB_Detail_by_Geog_Ref!O197</f>
        <v>NA</v>
      </c>
      <c r="P199" s="220">
        <f ca="1">NCB_Detail_by_Geog_Ref!Q197</f>
        <v>0</v>
      </c>
      <c r="Q199" s="143" t="str">
        <f ca="1">NCB_Detail_by_Geog_Ref!R197</f>
        <v>NA</v>
      </c>
      <c r="R199" s="143" t="str">
        <f ca="1">NCB_Detail_by_Geog_Ref!S197</f>
        <v>NA</v>
      </c>
      <c r="S199" s="144" t="str">
        <f ca="1">NCB_Detail_by_Geog_Ref!T197</f>
        <v>NA</v>
      </c>
      <c r="T199" s="124"/>
      <c r="U199" s="124"/>
      <c r="V199" s="124"/>
      <c r="W199" s="124"/>
      <c r="X199" s="124"/>
      <c r="Y199" s="125"/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  <c r="BI199" s="124"/>
      <c r="BJ199" s="124"/>
      <c r="BK199" s="124"/>
      <c r="BL199" s="124"/>
      <c r="BM199" s="124"/>
      <c r="BN199" s="124"/>
      <c r="BO199" s="124"/>
      <c r="BP199" s="124"/>
      <c r="BQ199" s="124"/>
      <c r="BR199" s="124"/>
      <c r="BS199" s="124"/>
      <c r="BT199" s="124"/>
      <c r="BU199" s="124"/>
      <c r="BV199" s="124"/>
      <c r="BW199" s="124"/>
      <c r="BX199" s="124"/>
      <c r="BY199" s="124"/>
      <c r="BZ199" s="124"/>
      <c r="CA199" s="124"/>
      <c r="CB199" s="124"/>
      <c r="CC199" s="124"/>
      <c r="CD199" s="124"/>
      <c r="CE199" s="124"/>
      <c r="CF199" s="124"/>
      <c r="CG199" s="124"/>
      <c r="CH199" s="124"/>
      <c r="CI199" s="124"/>
      <c r="CJ199" s="124"/>
      <c r="CK199" s="124"/>
      <c r="CL199" s="124"/>
      <c r="CM199" s="124"/>
      <c r="CN199" s="124"/>
      <c r="CO199" s="124"/>
      <c r="CP199" s="124"/>
      <c r="CQ199" s="124"/>
      <c r="CR199" s="124"/>
      <c r="CS199" s="124"/>
      <c r="CT199" s="124"/>
      <c r="CU199" s="124"/>
      <c r="CV199" s="124"/>
      <c r="CW199" s="124"/>
      <c r="CX199" s="124"/>
      <c r="CY199" s="124"/>
      <c r="CZ199" s="124"/>
      <c r="DA199" s="124"/>
      <c r="DB199" s="124"/>
      <c r="DC199" s="124"/>
      <c r="DD199" s="124"/>
      <c r="DE199" s="124"/>
      <c r="DF199" s="124"/>
      <c r="DG199" s="124"/>
      <c r="DH199" s="124"/>
      <c r="DI199" s="124"/>
      <c r="DJ199" s="124"/>
      <c r="DK199" s="124"/>
      <c r="DL199" s="124"/>
      <c r="DM199" s="124"/>
      <c r="DN199" s="124"/>
      <c r="DO199" s="124"/>
      <c r="DP199" s="124"/>
      <c r="DQ199" s="124"/>
      <c r="DR199" s="124"/>
      <c r="DS199" s="124"/>
      <c r="DT199" s="124"/>
      <c r="DU199" s="124"/>
      <c r="DV199" s="124"/>
      <c r="DW199" s="124"/>
      <c r="DX199" s="124"/>
      <c r="DY199" s="124"/>
      <c r="DZ199" s="124"/>
      <c r="EA199" s="124"/>
      <c r="EB199" s="124"/>
      <c r="EC199" s="124"/>
      <c r="ED199" s="124"/>
      <c r="EE199" s="124"/>
      <c r="EF199" s="124"/>
      <c r="EG199" s="124"/>
      <c r="EH199" s="124"/>
      <c r="EI199" s="124"/>
      <c r="EJ199" s="124"/>
      <c r="EK199" s="124"/>
      <c r="EL199" s="124"/>
      <c r="EM199" s="124"/>
      <c r="EN199" s="124"/>
      <c r="EO199" s="124"/>
    </row>
    <row r="200" spans="1:145" ht="15" customHeight="1" x14ac:dyDescent="0.2">
      <c r="A200" s="327"/>
      <c r="B200" s="235" t="s">
        <v>292</v>
      </c>
      <c r="C200" s="298" t="s">
        <v>923</v>
      </c>
      <c r="D200" s="210">
        <f ca="1">NCB_Detail_by_Geog_Ref!B198</f>
        <v>0</v>
      </c>
      <c r="E200" s="59" t="str">
        <f ca="1">NCB_Detail_by_Geog_Ref!C198</f>
        <v>NA</v>
      </c>
      <c r="F200" s="59" t="str">
        <f ca="1">NCB_Detail_by_Geog_Ref!D198</f>
        <v>NA</v>
      </c>
      <c r="G200" s="146" t="str">
        <f ca="1">NCB_Detail_by_Geog_Ref!E198</f>
        <v>NA</v>
      </c>
      <c r="H200" s="213">
        <f ca="1">NCB_Detail_by_Geog_Ref!G198</f>
        <v>0</v>
      </c>
      <c r="I200" s="59" t="str">
        <f ca="1">NCB_Detail_by_Geog_Ref!H198</f>
        <v>NA</v>
      </c>
      <c r="J200" s="59" t="str">
        <f ca="1">NCB_Detail_by_Geog_Ref!I198</f>
        <v>NA</v>
      </c>
      <c r="K200" s="146" t="str">
        <f ca="1">NCB_Detail_by_Geog_Ref!J198</f>
        <v>NA</v>
      </c>
      <c r="L200" s="213">
        <f ca="1">NCB_Detail_by_Geog_Ref!L198</f>
        <v>0</v>
      </c>
      <c r="M200" s="59" t="str">
        <f ca="1">NCB_Detail_by_Geog_Ref!M198</f>
        <v>NA</v>
      </c>
      <c r="N200" s="59" t="str">
        <f ca="1">NCB_Detail_by_Geog_Ref!N198</f>
        <v>NA</v>
      </c>
      <c r="O200" s="146" t="str">
        <f ca="1">NCB_Detail_by_Geog_Ref!O198</f>
        <v>NA</v>
      </c>
      <c r="P200" s="213">
        <f ca="1">NCB_Detail_by_Geog_Ref!Q198</f>
        <v>0</v>
      </c>
      <c r="Q200" s="59" t="str">
        <f ca="1">NCB_Detail_by_Geog_Ref!R198</f>
        <v>NA</v>
      </c>
      <c r="R200" s="59" t="str">
        <f ca="1">NCB_Detail_by_Geog_Ref!S198</f>
        <v>NA</v>
      </c>
      <c r="S200" s="146" t="str">
        <f ca="1">NCB_Detail_by_Geog_Ref!T198</f>
        <v>NA</v>
      </c>
    </row>
    <row r="201" spans="1:145" ht="15" customHeight="1" x14ac:dyDescent="0.2">
      <c r="A201" s="327"/>
      <c r="B201" s="276" t="s">
        <v>395</v>
      </c>
      <c r="C201" s="300" t="s">
        <v>924</v>
      </c>
      <c r="D201" s="210">
        <f ca="1">NCB_Detail_by_Geog_Ref!B199</f>
        <v>0</v>
      </c>
      <c r="E201" s="59" t="str">
        <f ca="1">NCB_Detail_by_Geog_Ref!C199</f>
        <v>NA</v>
      </c>
      <c r="F201" s="59" t="str">
        <f ca="1">NCB_Detail_by_Geog_Ref!D199</f>
        <v>NA</v>
      </c>
      <c r="G201" s="146" t="str">
        <f ca="1">NCB_Detail_by_Geog_Ref!E199</f>
        <v>NA</v>
      </c>
      <c r="H201" s="213">
        <f ca="1">NCB_Detail_by_Geog_Ref!G199</f>
        <v>0</v>
      </c>
      <c r="I201" s="59" t="str">
        <f ca="1">NCB_Detail_by_Geog_Ref!H199</f>
        <v>NA</v>
      </c>
      <c r="J201" s="59" t="str">
        <f ca="1">NCB_Detail_by_Geog_Ref!I199</f>
        <v>NA</v>
      </c>
      <c r="K201" s="146" t="str">
        <f ca="1">NCB_Detail_by_Geog_Ref!J199</f>
        <v>NA</v>
      </c>
      <c r="L201" s="213">
        <f ca="1">NCB_Detail_by_Geog_Ref!L199</f>
        <v>0</v>
      </c>
      <c r="M201" s="59" t="str">
        <f ca="1">NCB_Detail_by_Geog_Ref!M199</f>
        <v>NA</v>
      </c>
      <c r="N201" s="59" t="str">
        <f ca="1">NCB_Detail_by_Geog_Ref!N199</f>
        <v>NA</v>
      </c>
      <c r="O201" s="146" t="str">
        <f ca="1">NCB_Detail_by_Geog_Ref!O199</f>
        <v>NA</v>
      </c>
      <c r="P201" s="213">
        <f ca="1">NCB_Detail_by_Geog_Ref!Q199</f>
        <v>0</v>
      </c>
      <c r="Q201" s="59" t="str">
        <f ca="1">NCB_Detail_by_Geog_Ref!R199</f>
        <v>NA</v>
      </c>
      <c r="R201" s="59" t="str">
        <f ca="1">NCB_Detail_by_Geog_Ref!S199</f>
        <v>NA</v>
      </c>
      <c r="S201" s="146" t="str">
        <f ca="1">NCB_Detail_by_Geog_Ref!T199</f>
        <v>NA</v>
      </c>
    </row>
    <row r="202" spans="1:145" ht="15" hidden="1" customHeight="1" x14ac:dyDescent="0.2">
      <c r="A202" s="327"/>
      <c r="B202" s="276" t="s">
        <v>397</v>
      </c>
      <c r="C202" s="300" t="s">
        <v>925</v>
      </c>
      <c r="D202" s="210">
        <f ca="1">NCB_Detail_by_Geog_Ref!B200</f>
        <v>0</v>
      </c>
      <c r="E202" s="59" t="str">
        <f ca="1">NCB_Detail_by_Geog_Ref!C200</f>
        <v>NA</v>
      </c>
      <c r="F202" s="59" t="str">
        <f ca="1">NCB_Detail_by_Geog_Ref!D200</f>
        <v>NA</v>
      </c>
      <c r="G202" s="146" t="str">
        <f ca="1">NCB_Detail_by_Geog_Ref!E200</f>
        <v>NA</v>
      </c>
      <c r="H202" s="213">
        <f ca="1">NCB_Detail_by_Geog_Ref!G200</f>
        <v>0</v>
      </c>
      <c r="I202" s="59" t="str">
        <f ca="1">NCB_Detail_by_Geog_Ref!H200</f>
        <v>NA</v>
      </c>
      <c r="J202" s="59" t="str">
        <f ca="1">NCB_Detail_by_Geog_Ref!I200</f>
        <v>NA</v>
      </c>
      <c r="K202" s="146" t="str">
        <f ca="1">NCB_Detail_by_Geog_Ref!J200</f>
        <v>NA</v>
      </c>
      <c r="L202" s="213">
        <f ca="1">NCB_Detail_by_Geog_Ref!L200</f>
        <v>0</v>
      </c>
      <c r="M202" s="59" t="str">
        <f ca="1">NCB_Detail_by_Geog_Ref!M200</f>
        <v>NA</v>
      </c>
      <c r="N202" s="59" t="str">
        <f ca="1">NCB_Detail_by_Geog_Ref!N200</f>
        <v>NA</v>
      </c>
      <c r="O202" s="146" t="str">
        <f ca="1">NCB_Detail_by_Geog_Ref!O200</f>
        <v>NA</v>
      </c>
      <c r="P202" s="213">
        <f ca="1">NCB_Detail_by_Geog_Ref!Q200</f>
        <v>0</v>
      </c>
      <c r="Q202" s="59" t="str">
        <f ca="1">NCB_Detail_by_Geog_Ref!R200</f>
        <v>NA</v>
      </c>
      <c r="R202" s="59" t="str">
        <f ca="1">NCB_Detail_by_Geog_Ref!S200</f>
        <v>NA</v>
      </c>
      <c r="S202" s="146" t="str">
        <f ca="1">NCB_Detail_by_Geog_Ref!T200</f>
        <v>NA</v>
      </c>
    </row>
    <row r="203" spans="1:145" ht="15" hidden="1" customHeight="1" x14ac:dyDescent="0.2">
      <c r="A203" s="327"/>
      <c r="B203" s="277" t="s">
        <v>396</v>
      </c>
      <c r="C203" s="301" t="s">
        <v>926</v>
      </c>
      <c r="D203" s="210">
        <f ca="1">NCB_Detail_by_Geog_Ref!B201</f>
        <v>0</v>
      </c>
      <c r="E203" s="59" t="str">
        <f ca="1">NCB_Detail_by_Geog_Ref!C201</f>
        <v>NA</v>
      </c>
      <c r="F203" s="59" t="str">
        <f ca="1">NCB_Detail_by_Geog_Ref!D201</f>
        <v>NA</v>
      </c>
      <c r="G203" s="146" t="str">
        <f ca="1">NCB_Detail_by_Geog_Ref!E201</f>
        <v>NA</v>
      </c>
      <c r="H203" s="213">
        <f ca="1">NCB_Detail_by_Geog_Ref!G201</f>
        <v>0</v>
      </c>
      <c r="I203" s="59" t="str">
        <f ca="1">NCB_Detail_by_Geog_Ref!H201</f>
        <v>NA</v>
      </c>
      <c r="J203" s="59" t="str">
        <f ca="1">NCB_Detail_by_Geog_Ref!I201</f>
        <v>NA</v>
      </c>
      <c r="K203" s="146" t="str">
        <f ca="1">NCB_Detail_by_Geog_Ref!J201</f>
        <v>NA</v>
      </c>
      <c r="L203" s="213">
        <f ca="1">NCB_Detail_by_Geog_Ref!L201</f>
        <v>0</v>
      </c>
      <c r="M203" s="59" t="str">
        <f ca="1">NCB_Detail_by_Geog_Ref!M201</f>
        <v>NA</v>
      </c>
      <c r="N203" s="59" t="str">
        <f ca="1">NCB_Detail_by_Geog_Ref!N201</f>
        <v>NA</v>
      </c>
      <c r="O203" s="146" t="str">
        <f ca="1">NCB_Detail_by_Geog_Ref!O201</f>
        <v>NA</v>
      </c>
      <c r="P203" s="213">
        <f ca="1">NCB_Detail_by_Geog_Ref!Q201</f>
        <v>0</v>
      </c>
      <c r="Q203" s="59" t="str">
        <f ca="1">NCB_Detail_by_Geog_Ref!R201</f>
        <v>NA</v>
      </c>
      <c r="R203" s="59" t="str">
        <f ca="1">NCB_Detail_by_Geog_Ref!S201</f>
        <v>NA</v>
      </c>
      <c r="S203" s="146" t="str">
        <f ca="1">NCB_Detail_by_Geog_Ref!T201</f>
        <v>NA</v>
      </c>
    </row>
    <row r="204" spans="1:145" ht="15" customHeight="1" x14ac:dyDescent="0.2">
      <c r="A204" s="327"/>
      <c r="B204" s="236" t="s">
        <v>53</v>
      </c>
      <c r="C204" s="299" t="s">
        <v>927</v>
      </c>
      <c r="D204" s="210">
        <f ca="1">NCB_Detail_by_Geog_Ref!B202</f>
        <v>0</v>
      </c>
      <c r="E204" s="59" t="str">
        <f ca="1">NCB_Detail_by_Geog_Ref!C202</f>
        <v>NA</v>
      </c>
      <c r="F204" s="59" t="str">
        <f ca="1">NCB_Detail_by_Geog_Ref!D202</f>
        <v>NA</v>
      </c>
      <c r="G204" s="146" t="str">
        <f ca="1">NCB_Detail_by_Geog_Ref!E202</f>
        <v>NA</v>
      </c>
      <c r="H204" s="213">
        <f ca="1">NCB_Detail_by_Geog_Ref!G202</f>
        <v>0</v>
      </c>
      <c r="I204" s="59" t="str">
        <f ca="1">NCB_Detail_by_Geog_Ref!H202</f>
        <v>NA</v>
      </c>
      <c r="J204" s="59" t="str">
        <f ca="1">NCB_Detail_by_Geog_Ref!I202</f>
        <v>NA</v>
      </c>
      <c r="K204" s="146" t="str">
        <f ca="1">NCB_Detail_by_Geog_Ref!J202</f>
        <v>NA</v>
      </c>
      <c r="L204" s="213">
        <f ca="1">NCB_Detail_by_Geog_Ref!L202</f>
        <v>0</v>
      </c>
      <c r="M204" s="59" t="str">
        <f ca="1">NCB_Detail_by_Geog_Ref!M202</f>
        <v>NA</v>
      </c>
      <c r="N204" s="59" t="str">
        <f ca="1">NCB_Detail_by_Geog_Ref!N202</f>
        <v>NA</v>
      </c>
      <c r="O204" s="146" t="str">
        <f ca="1">NCB_Detail_by_Geog_Ref!O202</f>
        <v>NA</v>
      </c>
      <c r="P204" s="213">
        <f ca="1">NCB_Detail_by_Geog_Ref!Q202</f>
        <v>0</v>
      </c>
      <c r="Q204" s="59" t="str">
        <f ca="1">NCB_Detail_by_Geog_Ref!R202</f>
        <v>NA</v>
      </c>
      <c r="R204" s="59" t="str">
        <f ca="1">NCB_Detail_by_Geog_Ref!S202</f>
        <v>NA</v>
      </c>
      <c r="S204" s="146" t="str">
        <f ca="1">NCB_Detail_by_Geog_Ref!T202</f>
        <v>NA</v>
      </c>
    </row>
    <row r="205" spans="1:145" ht="15" customHeight="1" x14ac:dyDescent="0.2">
      <c r="A205" s="327"/>
      <c r="B205" s="235" t="s">
        <v>293</v>
      </c>
      <c r="C205" s="298" t="s">
        <v>928</v>
      </c>
      <c r="D205" s="210">
        <f ca="1">NCB_Detail_by_Geog_Ref!B203</f>
        <v>0</v>
      </c>
      <c r="E205" s="59" t="str">
        <f ca="1">NCB_Detail_by_Geog_Ref!C203</f>
        <v>NA</v>
      </c>
      <c r="F205" s="59" t="str">
        <f ca="1">NCB_Detail_by_Geog_Ref!D203</f>
        <v>NA</v>
      </c>
      <c r="G205" s="146" t="str">
        <f ca="1">NCB_Detail_by_Geog_Ref!E203</f>
        <v>NA</v>
      </c>
      <c r="H205" s="213">
        <f ca="1">NCB_Detail_by_Geog_Ref!G203</f>
        <v>0</v>
      </c>
      <c r="I205" s="59" t="str">
        <f ca="1">NCB_Detail_by_Geog_Ref!H203</f>
        <v>NA</v>
      </c>
      <c r="J205" s="59" t="str">
        <f ca="1">NCB_Detail_by_Geog_Ref!I203</f>
        <v>NA</v>
      </c>
      <c r="K205" s="146" t="str">
        <f ca="1">NCB_Detail_by_Geog_Ref!J203</f>
        <v>NA</v>
      </c>
      <c r="L205" s="213">
        <f ca="1">NCB_Detail_by_Geog_Ref!L203</f>
        <v>0</v>
      </c>
      <c r="M205" s="59" t="str">
        <f ca="1">NCB_Detail_by_Geog_Ref!M203</f>
        <v>NA</v>
      </c>
      <c r="N205" s="59" t="str">
        <f ca="1">NCB_Detail_by_Geog_Ref!N203</f>
        <v>NA</v>
      </c>
      <c r="O205" s="146" t="str">
        <f ca="1">NCB_Detail_by_Geog_Ref!O203</f>
        <v>NA</v>
      </c>
      <c r="P205" s="213">
        <f ca="1">NCB_Detail_by_Geog_Ref!Q203</f>
        <v>0</v>
      </c>
      <c r="Q205" s="59" t="str">
        <f ca="1">NCB_Detail_by_Geog_Ref!R203</f>
        <v>NA</v>
      </c>
      <c r="R205" s="59" t="str">
        <f ca="1">NCB_Detail_by_Geog_Ref!S203</f>
        <v>NA</v>
      </c>
      <c r="S205" s="146" t="str">
        <f ca="1">NCB_Detail_by_Geog_Ref!T203</f>
        <v>NA</v>
      </c>
    </row>
    <row r="206" spans="1:145" ht="15" customHeight="1" x14ac:dyDescent="0.2">
      <c r="A206" s="327"/>
      <c r="B206" s="235" t="s">
        <v>54</v>
      </c>
      <c r="C206" s="298" t="s">
        <v>929</v>
      </c>
      <c r="D206" s="210">
        <f ca="1">NCB_Detail_by_Geog_Ref!B204</f>
        <v>0</v>
      </c>
      <c r="E206" s="59" t="str">
        <f ca="1">NCB_Detail_by_Geog_Ref!C204</f>
        <v>NA</v>
      </c>
      <c r="F206" s="59" t="str">
        <f ca="1">NCB_Detail_by_Geog_Ref!D204</f>
        <v>NA</v>
      </c>
      <c r="G206" s="146" t="str">
        <f ca="1">NCB_Detail_by_Geog_Ref!E204</f>
        <v>NA</v>
      </c>
      <c r="H206" s="213">
        <f ca="1">NCB_Detail_by_Geog_Ref!G204</f>
        <v>0</v>
      </c>
      <c r="I206" s="59" t="str">
        <f ca="1">NCB_Detail_by_Geog_Ref!H204</f>
        <v>NA</v>
      </c>
      <c r="J206" s="59" t="str">
        <f ca="1">NCB_Detail_by_Geog_Ref!I204</f>
        <v>NA</v>
      </c>
      <c r="K206" s="146" t="str">
        <f ca="1">NCB_Detail_by_Geog_Ref!J204</f>
        <v>NA</v>
      </c>
      <c r="L206" s="213">
        <f ca="1">NCB_Detail_by_Geog_Ref!L204</f>
        <v>0</v>
      </c>
      <c r="M206" s="59" t="str">
        <f ca="1">NCB_Detail_by_Geog_Ref!M204</f>
        <v>NA</v>
      </c>
      <c r="N206" s="59" t="str">
        <f ca="1">NCB_Detail_by_Geog_Ref!N204</f>
        <v>NA</v>
      </c>
      <c r="O206" s="146" t="str">
        <f ca="1">NCB_Detail_by_Geog_Ref!O204</f>
        <v>NA</v>
      </c>
      <c r="P206" s="213">
        <f ca="1">NCB_Detail_by_Geog_Ref!Q204</f>
        <v>0</v>
      </c>
      <c r="Q206" s="59" t="str">
        <f ca="1">NCB_Detail_by_Geog_Ref!R204</f>
        <v>NA</v>
      </c>
      <c r="R206" s="59" t="str">
        <f ca="1">NCB_Detail_by_Geog_Ref!S204</f>
        <v>NA</v>
      </c>
      <c r="S206" s="146" t="str">
        <f ca="1">NCB_Detail_by_Geog_Ref!T204</f>
        <v>NA</v>
      </c>
    </row>
    <row r="207" spans="1:145" ht="15" customHeight="1" x14ac:dyDescent="0.2">
      <c r="A207" s="327"/>
      <c r="B207" s="235" t="s">
        <v>337</v>
      </c>
      <c r="C207" s="298" t="s">
        <v>930</v>
      </c>
      <c r="D207" s="210">
        <f ca="1">NCB_Detail_by_Geog_Ref!B205</f>
        <v>0</v>
      </c>
      <c r="E207" s="59" t="str">
        <f ca="1">NCB_Detail_by_Geog_Ref!C205</f>
        <v>NA</v>
      </c>
      <c r="F207" s="59" t="str">
        <f ca="1">NCB_Detail_by_Geog_Ref!D205</f>
        <v>NA</v>
      </c>
      <c r="G207" s="146" t="str">
        <f ca="1">NCB_Detail_by_Geog_Ref!E205</f>
        <v>NA</v>
      </c>
      <c r="H207" s="213">
        <f ca="1">NCB_Detail_by_Geog_Ref!G205</f>
        <v>0</v>
      </c>
      <c r="I207" s="59" t="str">
        <f ca="1">NCB_Detail_by_Geog_Ref!H205</f>
        <v>NA</v>
      </c>
      <c r="J207" s="59" t="str">
        <f ca="1">NCB_Detail_by_Geog_Ref!I205</f>
        <v>NA</v>
      </c>
      <c r="K207" s="146" t="str">
        <f ca="1">NCB_Detail_by_Geog_Ref!J205</f>
        <v>NA</v>
      </c>
      <c r="L207" s="213">
        <f ca="1">NCB_Detail_by_Geog_Ref!L205</f>
        <v>0</v>
      </c>
      <c r="M207" s="59" t="str">
        <f ca="1">NCB_Detail_by_Geog_Ref!M205</f>
        <v>NA</v>
      </c>
      <c r="N207" s="59" t="str">
        <f ca="1">NCB_Detail_by_Geog_Ref!N205</f>
        <v>NA</v>
      </c>
      <c r="O207" s="146" t="str">
        <f ca="1">NCB_Detail_by_Geog_Ref!O205</f>
        <v>NA</v>
      </c>
      <c r="P207" s="213">
        <f ca="1">NCB_Detail_by_Geog_Ref!Q205</f>
        <v>0</v>
      </c>
      <c r="Q207" s="59" t="str">
        <f ca="1">NCB_Detail_by_Geog_Ref!R205</f>
        <v>NA</v>
      </c>
      <c r="R207" s="59" t="str">
        <f ca="1">NCB_Detail_by_Geog_Ref!S205</f>
        <v>NA</v>
      </c>
      <c r="S207" s="146" t="str">
        <f ca="1">NCB_Detail_by_Geog_Ref!T205</f>
        <v>NA</v>
      </c>
    </row>
    <row r="208" spans="1:145" ht="15" hidden="1" customHeight="1" x14ac:dyDescent="0.2">
      <c r="A208" s="327"/>
      <c r="B208" s="235" t="s">
        <v>338</v>
      </c>
      <c r="C208" s="298" t="s">
        <v>931</v>
      </c>
      <c r="D208" s="210">
        <f ca="1">NCB_Detail_by_Geog_Ref!B206</f>
        <v>0</v>
      </c>
      <c r="E208" s="59" t="str">
        <f ca="1">NCB_Detail_by_Geog_Ref!C206</f>
        <v>NA</v>
      </c>
      <c r="F208" s="59" t="str">
        <f ca="1">NCB_Detail_by_Geog_Ref!D206</f>
        <v>NA</v>
      </c>
      <c r="G208" s="146" t="str">
        <f ca="1">NCB_Detail_by_Geog_Ref!E206</f>
        <v>NA</v>
      </c>
      <c r="H208" s="213">
        <f ca="1">NCB_Detail_by_Geog_Ref!G206</f>
        <v>0</v>
      </c>
      <c r="I208" s="59" t="str">
        <f ca="1">NCB_Detail_by_Geog_Ref!H206</f>
        <v>NA</v>
      </c>
      <c r="J208" s="59" t="str">
        <f ca="1">NCB_Detail_by_Geog_Ref!I206</f>
        <v>NA</v>
      </c>
      <c r="K208" s="146" t="str">
        <f ca="1">NCB_Detail_by_Geog_Ref!J206</f>
        <v>NA</v>
      </c>
      <c r="L208" s="213">
        <f ca="1">NCB_Detail_by_Geog_Ref!L206</f>
        <v>0</v>
      </c>
      <c r="M208" s="59" t="str">
        <f ca="1">NCB_Detail_by_Geog_Ref!M206</f>
        <v>NA</v>
      </c>
      <c r="N208" s="59" t="str">
        <f ca="1">NCB_Detail_by_Geog_Ref!N206</f>
        <v>NA</v>
      </c>
      <c r="O208" s="146" t="str">
        <f ca="1">NCB_Detail_by_Geog_Ref!O206</f>
        <v>NA</v>
      </c>
      <c r="P208" s="213">
        <f ca="1">NCB_Detail_by_Geog_Ref!Q206</f>
        <v>0</v>
      </c>
      <c r="Q208" s="59" t="str">
        <f ca="1">NCB_Detail_by_Geog_Ref!R206</f>
        <v>NA</v>
      </c>
      <c r="R208" s="59" t="str">
        <f ca="1">NCB_Detail_by_Geog_Ref!S206</f>
        <v>NA</v>
      </c>
      <c r="S208" s="146" t="str">
        <f ca="1">NCB_Detail_by_Geog_Ref!T206</f>
        <v>NA</v>
      </c>
    </row>
    <row r="209" spans="1:145" ht="15" hidden="1" customHeight="1" x14ac:dyDescent="0.2">
      <c r="A209" s="327"/>
      <c r="B209" s="272" t="s">
        <v>339</v>
      </c>
      <c r="C209" s="298" t="s">
        <v>932</v>
      </c>
      <c r="D209" s="230">
        <f ca="1">NCB_Detail_by_Geog_Ref!B207</f>
        <v>0</v>
      </c>
      <c r="E209" s="189" t="str">
        <f ca="1">NCB_Detail_by_Geog_Ref!C207</f>
        <v>NA</v>
      </c>
      <c r="F209" s="189" t="str">
        <f ca="1">NCB_Detail_by_Geog_Ref!D207</f>
        <v>NA</v>
      </c>
      <c r="G209" s="190" t="str">
        <f ca="1">NCB_Detail_by_Geog_Ref!E207</f>
        <v>NA</v>
      </c>
      <c r="H209" s="224">
        <f ca="1">NCB_Detail_by_Geog_Ref!G207</f>
        <v>0</v>
      </c>
      <c r="I209" s="189" t="str">
        <f ca="1">NCB_Detail_by_Geog_Ref!H207</f>
        <v>NA</v>
      </c>
      <c r="J209" s="189" t="str">
        <f ca="1">NCB_Detail_by_Geog_Ref!I207</f>
        <v>NA</v>
      </c>
      <c r="K209" s="190" t="str">
        <f ca="1">NCB_Detail_by_Geog_Ref!J207</f>
        <v>NA</v>
      </c>
      <c r="L209" s="224">
        <f ca="1">NCB_Detail_by_Geog_Ref!L207</f>
        <v>0</v>
      </c>
      <c r="M209" s="189" t="str">
        <f ca="1">NCB_Detail_by_Geog_Ref!M207</f>
        <v>NA</v>
      </c>
      <c r="N209" s="189" t="str">
        <f ca="1">NCB_Detail_by_Geog_Ref!N207</f>
        <v>NA</v>
      </c>
      <c r="O209" s="190" t="str">
        <f ca="1">NCB_Detail_by_Geog_Ref!O207</f>
        <v>NA</v>
      </c>
      <c r="P209" s="224">
        <f ca="1">NCB_Detail_by_Geog_Ref!Q207</f>
        <v>0</v>
      </c>
      <c r="Q209" s="189" t="str">
        <f ca="1">NCB_Detail_by_Geog_Ref!R207</f>
        <v>NA</v>
      </c>
      <c r="R209" s="189" t="str">
        <f ca="1">NCB_Detail_by_Geog_Ref!S207</f>
        <v>NA</v>
      </c>
      <c r="S209" s="190" t="str">
        <f ca="1">NCB_Detail_by_Geog_Ref!T207</f>
        <v>NA</v>
      </c>
    </row>
    <row r="210" spans="1:145" s="141" customFormat="1" ht="15" customHeight="1" x14ac:dyDescent="0.2">
      <c r="A210" s="327"/>
      <c r="B210" s="273" t="s">
        <v>55</v>
      </c>
      <c r="C210" s="298" t="s">
        <v>933</v>
      </c>
      <c r="D210" s="225">
        <f ca="1">NCB_Detail_by_Geog_Ref!B208</f>
        <v>0</v>
      </c>
      <c r="E210" s="150" t="str">
        <f ca="1">NCB_Detail_by_Geog_Ref!C208</f>
        <v>NA</v>
      </c>
      <c r="F210" s="150" t="str">
        <f ca="1">NCB_Detail_by_Geog_Ref!D208</f>
        <v>NA</v>
      </c>
      <c r="G210" s="151" t="str">
        <f ca="1">NCB_Detail_by_Geog_Ref!E208</f>
        <v>NA</v>
      </c>
      <c r="H210" s="221">
        <f ca="1">NCB_Detail_by_Geog_Ref!G208</f>
        <v>0</v>
      </c>
      <c r="I210" s="150" t="str">
        <f ca="1">NCB_Detail_by_Geog_Ref!H208</f>
        <v>NA</v>
      </c>
      <c r="J210" s="150" t="str">
        <f ca="1">NCB_Detail_by_Geog_Ref!I208</f>
        <v>NA</v>
      </c>
      <c r="K210" s="151" t="str">
        <f ca="1">NCB_Detail_by_Geog_Ref!J208</f>
        <v>NA</v>
      </c>
      <c r="L210" s="221">
        <f ca="1">NCB_Detail_by_Geog_Ref!L208</f>
        <v>0</v>
      </c>
      <c r="M210" s="150" t="str">
        <f ca="1">NCB_Detail_by_Geog_Ref!M208</f>
        <v>NA</v>
      </c>
      <c r="N210" s="150" t="str">
        <f ca="1">NCB_Detail_by_Geog_Ref!N208</f>
        <v>NA</v>
      </c>
      <c r="O210" s="151" t="str">
        <f ca="1">NCB_Detail_by_Geog_Ref!O208</f>
        <v>NA</v>
      </c>
      <c r="P210" s="221">
        <f ca="1">NCB_Detail_by_Geog_Ref!Q208</f>
        <v>0</v>
      </c>
      <c r="Q210" s="150" t="str">
        <f ca="1">NCB_Detail_by_Geog_Ref!R208</f>
        <v>NA</v>
      </c>
      <c r="R210" s="150" t="str">
        <f ca="1">NCB_Detail_by_Geog_Ref!S208</f>
        <v>NA</v>
      </c>
      <c r="S210" s="151" t="str">
        <f ca="1">NCB_Detail_by_Geog_Ref!T208</f>
        <v>NA</v>
      </c>
      <c r="T210" s="124"/>
      <c r="U210" s="124"/>
      <c r="V210" s="124"/>
      <c r="W210" s="124"/>
      <c r="X210" s="124"/>
      <c r="Y210" s="125"/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  <c r="BI210" s="124"/>
      <c r="BJ210" s="124"/>
      <c r="BK210" s="124"/>
      <c r="BL210" s="124"/>
      <c r="BM210" s="124"/>
      <c r="BN210" s="124"/>
      <c r="BO210" s="124"/>
      <c r="BP210" s="124"/>
      <c r="BQ210" s="124"/>
      <c r="BR210" s="124"/>
      <c r="BS210" s="124"/>
      <c r="BT210" s="124"/>
      <c r="BU210" s="124"/>
      <c r="BV210" s="124"/>
      <c r="BW210" s="124"/>
      <c r="BX210" s="124"/>
      <c r="BY210" s="124"/>
      <c r="BZ210" s="124"/>
      <c r="CA210" s="124"/>
      <c r="CB210" s="124"/>
      <c r="CC210" s="124"/>
      <c r="CD210" s="124"/>
      <c r="CE210" s="124"/>
      <c r="CF210" s="124"/>
      <c r="CG210" s="124"/>
      <c r="CH210" s="124"/>
      <c r="CI210" s="124"/>
      <c r="CJ210" s="124"/>
      <c r="CK210" s="124"/>
      <c r="CL210" s="124"/>
      <c r="CM210" s="124"/>
      <c r="CN210" s="124"/>
      <c r="CO210" s="124"/>
      <c r="CP210" s="124"/>
      <c r="CQ210" s="124"/>
      <c r="CR210" s="124"/>
      <c r="CS210" s="124"/>
      <c r="CT210" s="124"/>
      <c r="CU210" s="124"/>
      <c r="CV210" s="124"/>
      <c r="CW210" s="124"/>
      <c r="CX210" s="124"/>
      <c r="CY210" s="124"/>
      <c r="CZ210" s="124"/>
      <c r="DA210" s="124"/>
      <c r="DB210" s="124"/>
      <c r="DC210" s="124"/>
      <c r="DD210" s="124"/>
      <c r="DE210" s="124"/>
      <c r="DF210" s="124"/>
      <c r="DG210" s="124"/>
      <c r="DH210" s="124"/>
      <c r="DI210" s="124"/>
      <c r="DJ210" s="124"/>
      <c r="DK210" s="124"/>
      <c r="DL210" s="124"/>
      <c r="DM210" s="124"/>
      <c r="DN210" s="124"/>
      <c r="DO210" s="124"/>
      <c r="DP210" s="124"/>
      <c r="DQ210" s="124"/>
      <c r="DR210" s="124"/>
      <c r="DS210" s="124"/>
      <c r="DT210" s="124"/>
      <c r="DU210" s="124"/>
      <c r="DV210" s="124"/>
      <c r="DW210" s="124"/>
      <c r="DX210" s="124"/>
      <c r="DY210" s="124"/>
      <c r="DZ210" s="124"/>
      <c r="EA210" s="124"/>
      <c r="EB210" s="124"/>
      <c r="EC210" s="124"/>
      <c r="ED210" s="124"/>
      <c r="EE210" s="124"/>
      <c r="EF210" s="124"/>
      <c r="EG210" s="124"/>
      <c r="EH210" s="124"/>
      <c r="EI210" s="124"/>
      <c r="EJ210" s="124"/>
      <c r="EK210" s="124"/>
      <c r="EL210" s="124"/>
      <c r="EM210" s="124"/>
      <c r="EN210" s="124"/>
      <c r="EO210" s="124"/>
    </row>
    <row r="211" spans="1:145" s="145" customFormat="1" ht="15" customHeight="1" x14ac:dyDescent="0.2">
      <c r="A211" s="327"/>
      <c r="B211" s="278" t="s">
        <v>294</v>
      </c>
      <c r="C211" s="298" t="s">
        <v>934</v>
      </c>
      <c r="D211" s="223">
        <f ca="1">NCB_Detail_by_Geog_Ref!B209</f>
        <v>0</v>
      </c>
      <c r="E211" s="143" t="str">
        <f ca="1">NCB_Detail_by_Geog_Ref!C209</f>
        <v>NA</v>
      </c>
      <c r="F211" s="143" t="str">
        <f ca="1">NCB_Detail_by_Geog_Ref!D209</f>
        <v>NA</v>
      </c>
      <c r="G211" s="144" t="str">
        <f ca="1">NCB_Detail_by_Geog_Ref!E209</f>
        <v>NA</v>
      </c>
      <c r="H211" s="220">
        <f ca="1">NCB_Detail_by_Geog_Ref!G209</f>
        <v>0</v>
      </c>
      <c r="I211" s="143" t="str">
        <f ca="1">NCB_Detail_by_Geog_Ref!H209</f>
        <v>NA</v>
      </c>
      <c r="J211" s="143" t="str">
        <f ca="1">NCB_Detail_by_Geog_Ref!I209</f>
        <v>NA</v>
      </c>
      <c r="K211" s="144" t="str">
        <f ca="1">NCB_Detail_by_Geog_Ref!J209</f>
        <v>NA</v>
      </c>
      <c r="L211" s="220">
        <f ca="1">NCB_Detail_by_Geog_Ref!L209</f>
        <v>0</v>
      </c>
      <c r="M211" s="143" t="str">
        <f ca="1">NCB_Detail_by_Geog_Ref!M209</f>
        <v>NA</v>
      </c>
      <c r="N211" s="143" t="str">
        <f ca="1">NCB_Detail_by_Geog_Ref!N209</f>
        <v>NA</v>
      </c>
      <c r="O211" s="144" t="str">
        <f ca="1">NCB_Detail_by_Geog_Ref!O209</f>
        <v>NA</v>
      </c>
      <c r="P211" s="220">
        <f ca="1">NCB_Detail_by_Geog_Ref!Q209</f>
        <v>0</v>
      </c>
      <c r="Q211" s="143" t="str">
        <f ca="1">NCB_Detail_by_Geog_Ref!R209</f>
        <v>NA</v>
      </c>
      <c r="R211" s="143" t="str">
        <f ca="1">NCB_Detail_by_Geog_Ref!S209</f>
        <v>NA</v>
      </c>
      <c r="S211" s="144" t="str">
        <f ca="1">NCB_Detail_by_Geog_Ref!T209</f>
        <v>NA</v>
      </c>
      <c r="T211" s="124"/>
      <c r="U211" s="124"/>
      <c r="V211" s="124"/>
      <c r="W211" s="124"/>
      <c r="X211" s="124"/>
      <c r="Y211" s="125"/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  <c r="BI211" s="124"/>
      <c r="BJ211" s="124"/>
      <c r="BK211" s="124"/>
      <c r="BL211" s="124"/>
      <c r="BM211" s="124"/>
      <c r="BN211" s="124"/>
      <c r="BO211" s="124"/>
      <c r="BP211" s="124"/>
      <c r="BQ211" s="124"/>
      <c r="BR211" s="124"/>
      <c r="BS211" s="124"/>
      <c r="BT211" s="124"/>
      <c r="BU211" s="124"/>
      <c r="BV211" s="124"/>
      <c r="BW211" s="124"/>
      <c r="BX211" s="124"/>
      <c r="BY211" s="124"/>
      <c r="BZ211" s="124"/>
      <c r="CA211" s="124"/>
      <c r="CB211" s="124"/>
      <c r="CC211" s="124"/>
      <c r="CD211" s="124"/>
      <c r="CE211" s="124"/>
      <c r="CF211" s="124"/>
      <c r="CG211" s="124"/>
      <c r="CH211" s="124"/>
      <c r="CI211" s="124"/>
      <c r="CJ211" s="124"/>
      <c r="CK211" s="124"/>
      <c r="CL211" s="124"/>
      <c r="CM211" s="124"/>
      <c r="CN211" s="124"/>
      <c r="CO211" s="124"/>
      <c r="CP211" s="124"/>
      <c r="CQ211" s="124"/>
      <c r="CR211" s="124"/>
      <c r="CS211" s="124"/>
      <c r="CT211" s="124"/>
      <c r="CU211" s="124"/>
      <c r="CV211" s="124"/>
      <c r="CW211" s="124"/>
      <c r="CX211" s="124"/>
      <c r="CY211" s="124"/>
      <c r="CZ211" s="124"/>
      <c r="DA211" s="124"/>
      <c r="DB211" s="124"/>
      <c r="DC211" s="124"/>
      <c r="DD211" s="124"/>
      <c r="DE211" s="124"/>
      <c r="DF211" s="124"/>
      <c r="DG211" s="124"/>
      <c r="DH211" s="124"/>
      <c r="DI211" s="124"/>
      <c r="DJ211" s="124"/>
      <c r="DK211" s="124"/>
      <c r="DL211" s="124"/>
      <c r="DM211" s="124"/>
      <c r="DN211" s="124"/>
      <c r="DO211" s="124"/>
      <c r="DP211" s="124"/>
      <c r="DQ211" s="124"/>
      <c r="DR211" s="124"/>
      <c r="DS211" s="124"/>
      <c r="DT211" s="124"/>
      <c r="DU211" s="124"/>
      <c r="DV211" s="124"/>
      <c r="DW211" s="124"/>
      <c r="DX211" s="124"/>
      <c r="DY211" s="124"/>
      <c r="DZ211" s="124"/>
      <c r="EA211" s="124"/>
      <c r="EB211" s="124"/>
      <c r="EC211" s="124"/>
      <c r="ED211" s="124"/>
      <c r="EE211" s="124"/>
      <c r="EF211" s="124"/>
      <c r="EG211" s="124"/>
      <c r="EH211" s="124"/>
      <c r="EI211" s="124"/>
      <c r="EJ211" s="124"/>
      <c r="EK211" s="124"/>
      <c r="EL211" s="124"/>
      <c r="EM211" s="124"/>
      <c r="EN211" s="124"/>
      <c r="EO211" s="124"/>
    </row>
    <row r="212" spans="1:145" s="145" customFormat="1" ht="15" customHeight="1" x14ac:dyDescent="0.2">
      <c r="A212" s="327"/>
      <c r="B212" s="234" t="s">
        <v>268</v>
      </c>
      <c r="C212" s="299" t="s">
        <v>935</v>
      </c>
      <c r="D212" s="223">
        <f ca="1">NCB_Detail_by_Geog_Ref!B210</f>
        <v>0</v>
      </c>
      <c r="E212" s="143" t="str">
        <f ca="1">NCB_Detail_by_Geog_Ref!C210</f>
        <v>NA</v>
      </c>
      <c r="F212" s="143" t="str">
        <f ca="1">NCB_Detail_by_Geog_Ref!D210</f>
        <v>NA</v>
      </c>
      <c r="G212" s="144" t="str">
        <f ca="1">NCB_Detail_by_Geog_Ref!E210</f>
        <v>NA</v>
      </c>
      <c r="H212" s="220">
        <f ca="1">NCB_Detail_by_Geog_Ref!G210</f>
        <v>0</v>
      </c>
      <c r="I212" s="143" t="str">
        <f ca="1">NCB_Detail_by_Geog_Ref!H210</f>
        <v>NA</v>
      </c>
      <c r="J212" s="143" t="str">
        <f ca="1">NCB_Detail_by_Geog_Ref!I210</f>
        <v>NA</v>
      </c>
      <c r="K212" s="144" t="str">
        <f ca="1">NCB_Detail_by_Geog_Ref!J210</f>
        <v>NA</v>
      </c>
      <c r="L212" s="220">
        <f ca="1">NCB_Detail_by_Geog_Ref!L210</f>
        <v>0</v>
      </c>
      <c r="M212" s="143" t="str">
        <f ca="1">NCB_Detail_by_Geog_Ref!M210</f>
        <v>NA</v>
      </c>
      <c r="N212" s="143" t="str">
        <f ca="1">NCB_Detail_by_Geog_Ref!N210</f>
        <v>NA</v>
      </c>
      <c r="O212" s="144" t="str">
        <f ca="1">NCB_Detail_by_Geog_Ref!O210</f>
        <v>NA</v>
      </c>
      <c r="P212" s="220">
        <f ca="1">NCB_Detail_by_Geog_Ref!Q210</f>
        <v>0</v>
      </c>
      <c r="Q212" s="143" t="str">
        <f ca="1">NCB_Detail_by_Geog_Ref!R210</f>
        <v>NA</v>
      </c>
      <c r="R212" s="143" t="str">
        <f ca="1">NCB_Detail_by_Geog_Ref!S210</f>
        <v>NA</v>
      </c>
      <c r="S212" s="144" t="str">
        <f ca="1">NCB_Detail_by_Geog_Ref!T210</f>
        <v>NA</v>
      </c>
      <c r="T212" s="124"/>
      <c r="U212" s="124"/>
      <c r="V212" s="124"/>
      <c r="W212" s="124"/>
      <c r="X212" s="124"/>
      <c r="Y212" s="125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  <c r="BI212" s="124"/>
      <c r="BJ212" s="124"/>
      <c r="BK212" s="124"/>
      <c r="BL212" s="124"/>
      <c r="BM212" s="124"/>
      <c r="BN212" s="124"/>
      <c r="BO212" s="124"/>
      <c r="BP212" s="124"/>
      <c r="BQ212" s="124"/>
      <c r="BR212" s="124"/>
      <c r="BS212" s="124"/>
      <c r="BT212" s="124"/>
      <c r="BU212" s="124"/>
      <c r="BV212" s="124"/>
      <c r="BW212" s="124"/>
      <c r="BX212" s="124"/>
      <c r="BY212" s="124"/>
      <c r="BZ212" s="124"/>
      <c r="CA212" s="124"/>
      <c r="CB212" s="124"/>
      <c r="CC212" s="124"/>
      <c r="CD212" s="124"/>
      <c r="CE212" s="124"/>
      <c r="CF212" s="124"/>
      <c r="CG212" s="124"/>
      <c r="CH212" s="124"/>
      <c r="CI212" s="124"/>
      <c r="CJ212" s="124"/>
      <c r="CK212" s="124"/>
      <c r="CL212" s="124"/>
      <c r="CM212" s="124"/>
      <c r="CN212" s="124"/>
      <c r="CO212" s="124"/>
      <c r="CP212" s="124"/>
      <c r="CQ212" s="124"/>
      <c r="CR212" s="124"/>
      <c r="CS212" s="124"/>
      <c r="CT212" s="124"/>
      <c r="CU212" s="124"/>
      <c r="CV212" s="124"/>
      <c r="CW212" s="124"/>
      <c r="CX212" s="124"/>
      <c r="CY212" s="124"/>
      <c r="CZ212" s="124"/>
      <c r="DA212" s="124"/>
      <c r="DB212" s="124"/>
      <c r="DC212" s="124"/>
      <c r="DD212" s="124"/>
      <c r="DE212" s="124"/>
      <c r="DF212" s="124"/>
      <c r="DG212" s="124"/>
      <c r="DH212" s="124"/>
      <c r="DI212" s="124"/>
      <c r="DJ212" s="124"/>
      <c r="DK212" s="124"/>
      <c r="DL212" s="124"/>
      <c r="DM212" s="124"/>
      <c r="DN212" s="124"/>
      <c r="DO212" s="124"/>
      <c r="DP212" s="124"/>
      <c r="DQ212" s="124"/>
      <c r="DR212" s="124"/>
      <c r="DS212" s="124"/>
      <c r="DT212" s="124"/>
      <c r="DU212" s="124"/>
      <c r="DV212" s="124"/>
      <c r="DW212" s="124"/>
      <c r="DX212" s="124"/>
      <c r="DY212" s="124"/>
      <c r="DZ212" s="124"/>
      <c r="EA212" s="124"/>
      <c r="EB212" s="124"/>
      <c r="EC212" s="124"/>
      <c r="ED212" s="124"/>
      <c r="EE212" s="124"/>
      <c r="EF212" s="124"/>
      <c r="EG212" s="124"/>
      <c r="EH212" s="124"/>
      <c r="EI212" s="124"/>
      <c r="EJ212" s="124"/>
      <c r="EK212" s="124"/>
      <c r="EL212" s="124"/>
      <c r="EM212" s="124"/>
      <c r="EN212" s="124"/>
      <c r="EO212" s="124"/>
    </row>
    <row r="213" spans="1:145" ht="15" customHeight="1" x14ac:dyDescent="0.2">
      <c r="A213" s="327"/>
      <c r="B213" s="235" t="s">
        <v>56</v>
      </c>
      <c r="C213" s="298" t="s">
        <v>936</v>
      </c>
      <c r="D213" s="210">
        <f ca="1">NCB_Detail_by_Geog_Ref!B211</f>
        <v>0</v>
      </c>
      <c r="E213" s="59" t="str">
        <f ca="1">NCB_Detail_by_Geog_Ref!C211</f>
        <v>NA</v>
      </c>
      <c r="F213" s="59" t="str">
        <f ca="1">NCB_Detail_by_Geog_Ref!D211</f>
        <v>NA</v>
      </c>
      <c r="G213" s="146" t="str">
        <f ca="1">NCB_Detail_by_Geog_Ref!E211</f>
        <v>NA</v>
      </c>
      <c r="H213" s="213">
        <f ca="1">NCB_Detail_by_Geog_Ref!G211</f>
        <v>0</v>
      </c>
      <c r="I213" s="59" t="str">
        <f ca="1">NCB_Detail_by_Geog_Ref!H211</f>
        <v>NA</v>
      </c>
      <c r="J213" s="59" t="str">
        <f ca="1">NCB_Detail_by_Geog_Ref!I211</f>
        <v>NA</v>
      </c>
      <c r="K213" s="146" t="str">
        <f ca="1">NCB_Detail_by_Geog_Ref!J211</f>
        <v>NA</v>
      </c>
      <c r="L213" s="213">
        <f ca="1">NCB_Detail_by_Geog_Ref!L211</f>
        <v>0</v>
      </c>
      <c r="M213" s="59" t="str">
        <f ca="1">NCB_Detail_by_Geog_Ref!M211</f>
        <v>NA</v>
      </c>
      <c r="N213" s="59" t="str">
        <f ca="1">NCB_Detail_by_Geog_Ref!N211</f>
        <v>NA</v>
      </c>
      <c r="O213" s="146" t="str">
        <f ca="1">NCB_Detail_by_Geog_Ref!O211</f>
        <v>NA</v>
      </c>
      <c r="P213" s="213">
        <f ca="1">NCB_Detail_by_Geog_Ref!Q211</f>
        <v>0</v>
      </c>
      <c r="Q213" s="59" t="str">
        <f ca="1">NCB_Detail_by_Geog_Ref!R211</f>
        <v>NA</v>
      </c>
      <c r="R213" s="59" t="str">
        <f ca="1">NCB_Detail_by_Geog_Ref!S211</f>
        <v>NA</v>
      </c>
      <c r="S213" s="146" t="str">
        <f ca="1">NCB_Detail_by_Geog_Ref!T211</f>
        <v>NA</v>
      </c>
    </row>
    <row r="214" spans="1:145" ht="15" customHeight="1" x14ac:dyDescent="0.2">
      <c r="A214" s="327"/>
      <c r="B214" s="235" t="s">
        <v>57</v>
      </c>
      <c r="C214" s="298" t="s">
        <v>937</v>
      </c>
      <c r="D214" s="210">
        <f ca="1">NCB_Detail_by_Geog_Ref!B212</f>
        <v>0</v>
      </c>
      <c r="E214" s="59" t="str">
        <f ca="1">NCB_Detail_by_Geog_Ref!C212</f>
        <v>NA</v>
      </c>
      <c r="F214" s="59" t="str">
        <f ca="1">NCB_Detail_by_Geog_Ref!D212</f>
        <v>NA</v>
      </c>
      <c r="G214" s="146" t="str">
        <f ca="1">NCB_Detail_by_Geog_Ref!E212</f>
        <v>NA</v>
      </c>
      <c r="H214" s="213">
        <f ca="1">NCB_Detail_by_Geog_Ref!G212</f>
        <v>0</v>
      </c>
      <c r="I214" s="59" t="str">
        <f ca="1">NCB_Detail_by_Geog_Ref!H212</f>
        <v>NA</v>
      </c>
      <c r="J214" s="59" t="str">
        <f ca="1">NCB_Detail_by_Geog_Ref!I212</f>
        <v>NA</v>
      </c>
      <c r="K214" s="146" t="str">
        <f ca="1">NCB_Detail_by_Geog_Ref!J212</f>
        <v>NA</v>
      </c>
      <c r="L214" s="213">
        <f ca="1">NCB_Detail_by_Geog_Ref!L212</f>
        <v>0</v>
      </c>
      <c r="M214" s="59" t="str">
        <f ca="1">NCB_Detail_by_Geog_Ref!M212</f>
        <v>NA</v>
      </c>
      <c r="N214" s="59" t="str">
        <f ca="1">NCB_Detail_by_Geog_Ref!N212</f>
        <v>NA</v>
      </c>
      <c r="O214" s="146" t="str">
        <f ca="1">NCB_Detail_by_Geog_Ref!O212</f>
        <v>NA</v>
      </c>
      <c r="P214" s="213">
        <f ca="1">NCB_Detail_by_Geog_Ref!Q212</f>
        <v>0</v>
      </c>
      <c r="Q214" s="59" t="str">
        <f ca="1">NCB_Detail_by_Geog_Ref!R212</f>
        <v>NA</v>
      </c>
      <c r="R214" s="59" t="str">
        <f ca="1">NCB_Detail_by_Geog_Ref!S212</f>
        <v>NA</v>
      </c>
      <c r="S214" s="146" t="str">
        <f ca="1">NCB_Detail_by_Geog_Ref!T212</f>
        <v>NA</v>
      </c>
    </row>
    <row r="215" spans="1:145" ht="15" customHeight="1" x14ac:dyDescent="0.2">
      <c r="A215" s="328"/>
      <c r="B215" s="235" t="s">
        <v>58</v>
      </c>
      <c r="C215" s="298" t="s">
        <v>938</v>
      </c>
      <c r="D215" s="210">
        <f ca="1">NCB_Detail_by_Geog_Ref!B213</f>
        <v>0</v>
      </c>
      <c r="E215" s="59" t="str">
        <f ca="1">NCB_Detail_by_Geog_Ref!C213</f>
        <v>NA</v>
      </c>
      <c r="F215" s="59" t="str">
        <f ca="1">NCB_Detail_by_Geog_Ref!D213</f>
        <v>NA</v>
      </c>
      <c r="G215" s="146" t="str">
        <f ca="1">NCB_Detail_by_Geog_Ref!E213</f>
        <v>NA</v>
      </c>
      <c r="H215" s="213">
        <f ca="1">NCB_Detail_by_Geog_Ref!G213</f>
        <v>0</v>
      </c>
      <c r="I215" s="59" t="str">
        <f ca="1">NCB_Detail_by_Geog_Ref!H213</f>
        <v>NA</v>
      </c>
      <c r="J215" s="59" t="str">
        <f ca="1">NCB_Detail_by_Geog_Ref!I213</f>
        <v>NA</v>
      </c>
      <c r="K215" s="146" t="str">
        <f ca="1">NCB_Detail_by_Geog_Ref!J213</f>
        <v>NA</v>
      </c>
      <c r="L215" s="213">
        <f ca="1">NCB_Detail_by_Geog_Ref!L213</f>
        <v>0</v>
      </c>
      <c r="M215" s="59" t="str">
        <f ca="1">NCB_Detail_by_Geog_Ref!M213</f>
        <v>NA</v>
      </c>
      <c r="N215" s="59" t="str">
        <f ca="1">NCB_Detail_by_Geog_Ref!N213</f>
        <v>NA</v>
      </c>
      <c r="O215" s="146" t="str">
        <f ca="1">NCB_Detail_by_Geog_Ref!O213</f>
        <v>NA</v>
      </c>
      <c r="P215" s="213">
        <f ca="1">NCB_Detail_by_Geog_Ref!Q213</f>
        <v>0</v>
      </c>
      <c r="Q215" s="59" t="str">
        <f ca="1">NCB_Detail_by_Geog_Ref!R213</f>
        <v>NA</v>
      </c>
      <c r="R215" s="59" t="str">
        <f ca="1">NCB_Detail_by_Geog_Ref!S213</f>
        <v>NA</v>
      </c>
      <c r="S215" s="146" t="str">
        <f ca="1">NCB_Detail_by_Geog_Ref!T213</f>
        <v>NA</v>
      </c>
    </row>
    <row r="216" spans="1:145" s="141" customFormat="1" ht="15" customHeight="1" x14ac:dyDescent="0.2">
      <c r="A216" s="359" t="s">
        <v>382</v>
      </c>
      <c r="B216" s="279" t="s">
        <v>22</v>
      </c>
      <c r="C216" s="298" t="s">
        <v>939</v>
      </c>
      <c r="D216" s="211">
        <f ca="1">NCB_Detail_by_Geog_Ref!B214</f>
        <v>0</v>
      </c>
      <c r="E216" s="61" t="str">
        <f ca="1">NCB_Detail_by_Geog_Ref!C214</f>
        <v>NA</v>
      </c>
      <c r="F216" s="61" t="str">
        <f ca="1">NCB_Detail_by_Geog_Ref!D214</f>
        <v>NA</v>
      </c>
      <c r="G216" s="142" t="str">
        <f ca="1">NCB_Detail_by_Geog_Ref!E214</f>
        <v>NA</v>
      </c>
      <c r="H216" s="214">
        <f ca="1">NCB_Detail_by_Geog_Ref!G214</f>
        <v>0</v>
      </c>
      <c r="I216" s="61" t="str">
        <f ca="1">NCB_Detail_by_Geog_Ref!H214</f>
        <v>NA</v>
      </c>
      <c r="J216" s="61" t="str">
        <f ca="1">NCB_Detail_by_Geog_Ref!I214</f>
        <v>NA</v>
      </c>
      <c r="K216" s="142" t="str">
        <f ca="1">NCB_Detail_by_Geog_Ref!J214</f>
        <v>NA</v>
      </c>
      <c r="L216" s="214">
        <f ca="1">NCB_Detail_by_Geog_Ref!L214</f>
        <v>0</v>
      </c>
      <c r="M216" s="61" t="str">
        <f ca="1">NCB_Detail_by_Geog_Ref!M214</f>
        <v>NA</v>
      </c>
      <c r="N216" s="61" t="str">
        <f ca="1">NCB_Detail_by_Geog_Ref!N214</f>
        <v>NA</v>
      </c>
      <c r="O216" s="142" t="str">
        <f ca="1">NCB_Detail_by_Geog_Ref!O214</f>
        <v>NA</v>
      </c>
      <c r="P216" s="214">
        <f ca="1">NCB_Detail_by_Geog_Ref!Q214</f>
        <v>0</v>
      </c>
      <c r="Q216" s="61" t="str">
        <f ca="1">NCB_Detail_by_Geog_Ref!R214</f>
        <v>NA</v>
      </c>
      <c r="R216" s="61" t="str">
        <f ca="1">NCB_Detail_by_Geog_Ref!S214</f>
        <v>NA</v>
      </c>
      <c r="S216" s="142" t="str">
        <f ca="1">NCB_Detail_by_Geog_Ref!T214</f>
        <v>NA</v>
      </c>
      <c r="T216" s="124"/>
      <c r="U216" s="124"/>
      <c r="V216" s="124"/>
      <c r="W216" s="124"/>
      <c r="X216" s="124"/>
      <c r="Y216" s="125"/>
      <c r="Z216" s="124"/>
      <c r="AA216" s="124"/>
      <c r="AB216" s="124"/>
      <c r="AC216" s="124"/>
      <c r="AD216" s="124"/>
      <c r="AE216" s="124"/>
      <c r="AF216" s="124"/>
      <c r="AG216" s="124"/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24"/>
      <c r="BQ216" s="124"/>
      <c r="BR216" s="124"/>
      <c r="BS216" s="124"/>
      <c r="BT216" s="124"/>
      <c r="BU216" s="124"/>
      <c r="BV216" s="124"/>
      <c r="BW216" s="124"/>
      <c r="BX216" s="124"/>
      <c r="BY216" s="124"/>
      <c r="BZ216" s="124"/>
      <c r="CA216" s="124"/>
      <c r="CB216" s="124"/>
      <c r="CC216" s="124"/>
      <c r="CD216" s="124"/>
      <c r="CE216" s="124"/>
      <c r="CF216" s="124"/>
      <c r="CG216" s="124"/>
      <c r="CH216" s="124"/>
      <c r="CI216" s="124"/>
      <c r="CJ216" s="124"/>
      <c r="CK216" s="124"/>
      <c r="CL216" s="124"/>
      <c r="CM216" s="124"/>
      <c r="CN216" s="124"/>
      <c r="CO216" s="124"/>
      <c r="CP216" s="124"/>
      <c r="CQ216" s="124"/>
      <c r="CR216" s="124"/>
      <c r="CS216" s="124"/>
      <c r="CT216" s="124"/>
      <c r="CU216" s="124"/>
      <c r="CV216" s="124"/>
      <c r="CW216" s="124"/>
      <c r="CX216" s="124"/>
      <c r="CY216" s="124"/>
      <c r="CZ216" s="124"/>
      <c r="DA216" s="124"/>
      <c r="DB216" s="124"/>
      <c r="DC216" s="124"/>
      <c r="DD216" s="124"/>
      <c r="DE216" s="124"/>
      <c r="DF216" s="124"/>
      <c r="DG216" s="124"/>
      <c r="DH216" s="124"/>
      <c r="DI216" s="124"/>
      <c r="DJ216" s="124"/>
      <c r="DK216" s="124"/>
      <c r="DL216" s="124"/>
      <c r="DM216" s="124"/>
      <c r="DN216" s="124"/>
      <c r="DO216" s="124"/>
      <c r="DP216" s="124"/>
      <c r="DQ216" s="124"/>
      <c r="DR216" s="124"/>
      <c r="DS216" s="124"/>
      <c r="DT216" s="124"/>
      <c r="DU216" s="124"/>
      <c r="DV216" s="124"/>
      <c r="DW216" s="124"/>
      <c r="DX216" s="124"/>
      <c r="DY216" s="124"/>
      <c r="DZ216" s="124"/>
      <c r="EA216" s="124"/>
      <c r="EB216" s="124"/>
      <c r="EC216" s="124"/>
      <c r="ED216" s="124"/>
      <c r="EE216" s="124"/>
      <c r="EF216" s="124"/>
      <c r="EG216" s="124"/>
      <c r="EH216" s="124"/>
      <c r="EI216" s="124"/>
      <c r="EJ216" s="124"/>
      <c r="EK216" s="124"/>
      <c r="EL216" s="124"/>
      <c r="EM216" s="124"/>
      <c r="EN216" s="124"/>
      <c r="EO216" s="124"/>
    </row>
    <row r="217" spans="1:145" s="145" customFormat="1" ht="15" customHeight="1" x14ac:dyDescent="0.2">
      <c r="A217" s="327"/>
      <c r="B217" s="270" t="s">
        <v>20</v>
      </c>
      <c r="C217" s="298" t="s">
        <v>940</v>
      </c>
      <c r="D217" s="223">
        <f ca="1">NCB_Detail_by_Geog_Ref!B215</f>
        <v>0</v>
      </c>
      <c r="E217" s="143" t="str">
        <f ca="1">NCB_Detail_by_Geog_Ref!C215</f>
        <v>NA</v>
      </c>
      <c r="F217" s="143" t="str">
        <f ca="1">NCB_Detail_by_Geog_Ref!D215</f>
        <v>NA</v>
      </c>
      <c r="G217" s="144" t="str">
        <f ca="1">NCB_Detail_by_Geog_Ref!E215</f>
        <v>NA</v>
      </c>
      <c r="H217" s="220">
        <f ca="1">NCB_Detail_by_Geog_Ref!G215</f>
        <v>0</v>
      </c>
      <c r="I217" s="143" t="str">
        <f ca="1">NCB_Detail_by_Geog_Ref!H215</f>
        <v>NA</v>
      </c>
      <c r="J217" s="143" t="str">
        <f ca="1">NCB_Detail_by_Geog_Ref!I215</f>
        <v>NA</v>
      </c>
      <c r="K217" s="144" t="str">
        <f ca="1">NCB_Detail_by_Geog_Ref!J215</f>
        <v>NA</v>
      </c>
      <c r="L217" s="220">
        <f ca="1">NCB_Detail_by_Geog_Ref!L215</f>
        <v>0</v>
      </c>
      <c r="M217" s="143" t="str">
        <f ca="1">NCB_Detail_by_Geog_Ref!M215</f>
        <v>NA</v>
      </c>
      <c r="N217" s="143" t="str">
        <f ca="1">NCB_Detail_by_Geog_Ref!N215</f>
        <v>NA</v>
      </c>
      <c r="O217" s="144" t="str">
        <f ca="1">NCB_Detail_by_Geog_Ref!O215</f>
        <v>NA</v>
      </c>
      <c r="P217" s="220">
        <f ca="1">NCB_Detail_by_Geog_Ref!Q215</f>
        <v>0</v>
      </c>
      <c r="Q217" s="143" t="str">
        <f ca="1">NCB_Detail_by_Geog_Ref!R215</f>
        <v>NA</v>
      </c>
      <c r="R217" s="143" t="str">
        <f ca="1">NCB_Detail_by_Geog_Ref!S215</f>
        <v>NA</v>
      </c>
      <c r="S217" s="144" t="str">
        <f ca="1">NCB_Detail_by_Geog_Ref!T215</f>
        <v>NA</v>
      </c>
      <c r="T217" s="124"/>
      <c r="U217" s="124"/>
      <c r="V217" s="124"/>
      <c r="W217" s="124"/>
      <c r="X217" s="124"/>
      <c r="Y217" s="125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4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24"/>
      <c r="BQ217" s="124"/>
      <c r="BR217" s="124"/>
      <c r="BS217" s="124"/>
      <c r="BT217" s="124"/>
      <c r="BU217" s="124"/>
      <c r="BV217" s="124"/>
      <c r="BW217" s="124"/>
      <c r="BX217" s="124"/>
      <c r="BY217" s="124"/>
      <c r="BZ217" s="124"/>
      <c r="CA217" s="124"/>
      <c r="CB217" s="124"/>
      <c r="CC217" s="124"/>
      <c r="CD217" s="124"/>
      <c r="CE217" s="124"/>
      <c r="CF217" s="124"/>
      <c r="CG217" s="124"/>
      <c r="CH217" s="124"/>
      <c r="CI217" s="124"/>
      <c r="CJ217" s="124"/>
      <c r="CK217" s="124"/>
      <c r="CL217" s="124"/>
      <c r="CM217" s="124"/>
      <c r="CN217" s="124"/>
      <c r="CO217" s="124"/>
      <c r="CP217" s="124"/>
      <c r="CQ217" s="124"/>
      <c r="CR217" s="124"/>
      <c r="CS217" s="124"/>
      <c r="CT217" s="124"/>
      <c r="CU217" s="124"/>
      <c r="CV217" s="124"/>
      <c r="CW217" s="124"/>
      <c r="CX217" s="124"/>
      <c r="CY217" s="124"/>
      <c r="CZ217" s="124"/>
      <c r="DA217" s="124"/>
      <c r="DB217" s="124"/>
      <c r="DC217" s="124"/>
      <c r="DD217" s="124"/>
      <c r="DE217" s="124"/>
      <c r="DF217" s="124"/>
      <c r="DG217" s="124"/>
      <c r="DH217" s="124"/>
      <c r="DI217" s="124"/>
      <c r="DJ217" s="124"/>
      <c r="DK217" s="124"/>
      <c r="DL217" s="124"/>
      <c r="DM217" s="124"/>
      <c r="DN217" s="124"/>
      <c r="DO217" s="124"/>
      <c r="DP217" s="124"/>
      <c r="DQ217" s="124"/>
      <c r="DR217" s="124"/>
      <c r="DS217" s="124"/>
      <c r="DT217" s="124"/>
      <c r="DU217" s="124"/>
      <c r="DV217" s="124"/>
      <c r="DW217" s="124"/>
      <c r="DX217" s="124"/>
      <c r="DY217" s="124"/>
      <c r="DZ217" s="124"/>
      <c r="EA217" s="124"/>
      <c r="EB217" s="124"/>
      <c r="EC217" s="124"/>
      <c r="ED217" s="124"/>
      <c r="EE217" s="124"/>
      <c r="EF217" s="124"/>
      <c r="EG217" s="124"/>
      <c r="EH217" s="124"/>
      <c r="EI217" s="124"/>
      <c r="EJ217" s="124"/>
      <c r="EK217" s="124"/>
      <c r="EL217" s="124"/>
      <c r="EM217" s="124"/>
      <c r="EN217" s="124"/>
      <c r="EO217" s="124"/>
    </row>
    <row r="218" spans="1:145" s="145" customFormat="1" ht="15" customHeight="1" x14ac:dyDescent="0.2">
      <c r="A218" s="327"/>
      <c r="B218" s="280" t="s">
        <v>59</v>
      </c>
      <c r="C218" s="299" t="s">
        <v>941</v>
      </c>
      <c r="D218" s="223">
        <f ca="1">NCB_Detail_by_Geog_Ref!B216</f>
        <v>0</v>
      </c>
      <c r="E218" s="143" t="str">
        <f ca="1">NCB_Detail_by_Geog_Ref!C216</f>
        <v>NA</v>
      </c>
      <c r="F218" s="143" t="str">
        <f ca="1">NCB_Detail_by_Geog_Ref!D216</f>
        <v>NA</v>
      </c>
      <c r="G218" s="144" t="str">
        <f ca="1">NCB_Detail_by_Geog_Ref!E216</f>
        <v>NA</v>
      </c>
      <c r="H218" s="220">
        <f ca="1">NCB_Detail_by_Geog_Ref!G216</f>
        <v>0</v>
      </c>
      <c r="I218" s="143" t="str">
        <f ca="1">NCB_Detail_by_Geog_Ref!H216</f>
        <v>NA</v>
      </c>
      <c r="J218" s="143" t="str">
        <f ca="1">NCB_Detail_by_Geog_Ref!I216</f>
        <v>NA</v>
      </c>
      <c r="K218" s="144" t="str">
        <f ca="1">NCB_Detail_by_Geog_Ref!J216</f>
        <v>NA</v>
      </c>
      <c r="L218" s="220">
        <f ca="1">NCB_Detail_by_Geog_Ref!L216</f>
        <v>0</v>
      </c>
      <c r="M218" s="143" t="str">
        <f ca="1">NCB_Detail_by_Geog_Ref!M216</f>
        <v>NA</v>
      </c>
      <c r="N218" s="143" t="str">
        <f ca="1">NCB_Detail_by_Geog_Ref!N216</f>
        <v>NA</v>
      </c>
      <c r="O218" s="144" t="str">
        <f ca="1">NCB_Detail_by_Geog_Ref!O216</f>
        <v>NA</v>
      </c>
      <c r="P218" s="220">
        <f ca="1">NCB_Detail_by_Geog_Ref!Q216</f>
        <v>0</v>
      </c>
      <c r="Q218" s="143" t="str">
        <f ca="1">NCB_Detail_by_Geog_Ref!R216</f>
        <v>NA</v>
      </c>
      <c r="R218" s="143" t="str">
        <f ca="1">NCB_Detail_by_Geog_Ref!S216</f>
        <v>NA</v>
      </c>
      <c r="S218" s="144" t="str">
        <f ca="1">NCB_Detail_by_Geog_Ref!T216</f>
        <v>NA</v>
      </c>
      <c r="T218" s="124"/>
      <c r="U218" s="124"/>
      <c r="V218" s="124"/>
      <c r="W218" s="124"/>
      <c r="X218" s="124"/>
      <c r="Y218" s="125"/>
      <c r="Z218" s="124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4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24"/>
      <c r="BQ218" s="124"/>
      <c r="BR218" s="124"/>
      <c r="BS218" s="124"/>
      <c r="BT218" s="124"/>
      <c r="BU218" s="124"/>
      <c r="BV218" s="124"/>
      <c r="BW218" s="124"/>
      <c r="BX218" s="124"/>
      <c r="BY218" s="124"/>
      <c r="BZ218" s="124"/>
      <c r="CA218" s="124"/>
      <c r="CB218" s="124"/>
      <c r="CC218" s="124"/>
      <c r="CD218" s="124"/>
      <c r="CE218" s="124"/>
      <c r="CF218" s="124"/>
      <c r="CG218" s="124"/>
      <c r="CH218" s="124"/>
      <c r="CI218" s="124"/>
      <c r="CJ218" s="124"/>
      <c r="CK218" s="124"/>
      <c r="CL218" s="124"/>
      <c r="CM218" s="124"/>
      <c r="CN218" s="124"/>
      <c r="CO218" s="124"/>
      <c r="CP218" s="124"/>
      <c r="CQ218" s="124"/>
      <c r="CR218" s="124"/>
      <c r="CS218" s="124"/>
      <c r="CT218" s="124"/>
      <c r="CU218" s="124"/>
      <c r="CV218" s="124"/>
      <c r="CW218" s="124"/>
      <c r="CX218" s="124"/>
      <c r="CY218" s="124"/>
      <c r="CZ218" s="124"/>
      <c r="DA218" s="124"/>
      <c r="DB218" s="124"/>
      <c r="DC218" s="124"/>
      <c r="DD218" s="124"/>
      <c r="DE218" s="124"/>
      <c r="DF218" s="124"/>
      <c r="DG218" s="124"/>
      <c r="DH218" s="124"/>
      <c r="DI218" s="124"/>
      <c r="DJ218" s="124"/>
      <c r="DK218" s="124"/>
      <c r="DL218" s="124"/>
      <c r="DM218" s="124"/>
      <c r="DN218" s="124"/>
      <c r="DO218" s="124"/>
      <c r="DP218" s="124"/>
      <c r="DQ218" s="124"/>
      <c r="DR218" s="124"/>
      <c r="DS218" s="124"/>
      <c r="DT218" s="124"/>
      <c r="DU218" s="124"/>
      <c r="DV218" s="124"/>
      <c r="DW218" s="124"/>
      <c r="DX218" s="124"/>
      <c r="DY218" s="124"/>
      <c r="DZ218" s="124"/>
      <c r="EA218" s="124"/>
      <c r="EB218" s="124"/>
      <c r="EC218" s="124"/>
      <c r="ED218" s="124"/>
      <c r="EE218" s="124"/>
      <c r="EF218" s="124"/>
      <c r="EG218" s="124"/>
      <c r="EH218" s="124"/>
      <c r="EI218" s="124"/>
      <c r="EJ218" s="124"/>
      <c r="EK218" s="124"/>
      <c r="EL218" s="124"/>
      <c r="EM218" s="124"/>
      <c r="EN218" s="124"/>
      <c r="EO218" s="124"/>
    </row>
    <row r="219" spans="1:145" s="145" customFormat="1" ht="15" customHeight="1" x14ac:dyDescent="0.2">
      <c r="A219" s="327"/>
      <c r="B219" s="280" t="s">
        <v>15</v>
      </c>
      <c r="C219" s="299" t="s">
        <v>942</v>
      </c>
      <c r="D219" s="223">
        <f ca="1">NCB_Detail_by_Geog_Ref!B217</f>
        <v>0</v>
      </c>
      <c r="E219" s="143" t="str">
        <f ca="1">NCB_Detail_by_Geog_Ref!C217</f>
        <v>NA</v>
      </c>
      <c r="F219" s="143" t="str">
        <f ca="1">NCB_Detail_by_Geog_Ref!D217</f>
        <v>NA</v>
      </c>
      <c r="G219" s="144" t="str">
        <f ca="1">NCB_Detail_by_Geog_Ref!E217</f>
        <v>NA</v>
      </c>
      <c r="H219" s="220">
        <f ca="1">NCB_Detail_by_Geog_Ref!G217</f>
        <v>0</v>
      </c>
      <c r="I219" s="143" t="str">
        <f ca="1">NCB_Detail_by_Geog_Ref!H217</f>
        <v>NA</v>
      </c>
      <c r="J219" s="143" t="str">
        <f ca="1">NCB_Detail_by_Geog_Ref!I217</f>
        <v>NA</v>
      </c>
      <c r="K219" s="144" t="str">
        <f ca="1">NCB_Detail_by_Geog_Ref!J217</f>
        <v>NA</v>
      </c>
      <c r="L219" s="220">
        <f ca="1">NCB_Detail_by_Geog_Ref!L217</f>
        <v>0</v>
      </c>
      <c r="M219" s="143" t="str">
        <f ca="1">NCB_Detail_by_Geog_Ref!M217</f>
        <v>NA</v>
      </c>
      <c r="N219" s="143" t="str">
        <f ca="1">NCB_Detail_by_Geog_Ref!N217</f>
        <v>NA</v>
      </c>
      <c r="O219" s="144" t="str">
        <f ca="1">NCB_Detail_by_Geog_Ref!O217</f>
        <v>NA</v>
      </c>
      <c r="P219" s="220">
        <f ca="1">NCB_Detail_by_Geog_Ref!Q217</f>
        <v>0</v>
      </c>
      <c r="Q219" s="143" t="str">
        <f ca="1">NCB_Detail_by_Geog_Ref!R217</f>
        <v>NA</v>
      </c>
      <c r="R219" s="143" t="str">
        <f ca="1">NCB_Detail_by_Geog_Ref!S217</f>
        <v>NA</v>
      </c>
      <c r="S219" s="144" t="str">
        <f ca="1">NCB_Detail_by_Geog_Ref!T217</f>
        <v>NA</v>
      </c>
      <c r="T219" s="124"/>
      <c r="U219" s="124"/>
      <c r="V219" s="124"/>
      <c r="W219" s="124"/>
      <c r="X219" s="124"/>
      <c r="Y219" s="125"/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  <c r="AV219" s="124"/>
      <c r="AW219" s="124"/>
      <c r="AX219" s="124"/>
      <c r="AY219" s="124"/>
      <c r="AZ219" s="124"/>
      <c r="BA219" s="124"/>
      <c r="BB219" s="124"/>
      <c r="BC219" s="124"/>
      <c r="BD219" s="124"/>
      <c r="BE219" s="124"/>
      <c r="BF219" s="124"/>
      <c r="BG219" s="124"/>
      <c r="BH219" s="124"/>
      <c r="BI219" s="124"/>
      <c r="BJ219" s="124"/>
      <c r="BK219" s="124"/>
      <c r="BL219" s="124"/>
      <c r="BM219" s="124"/>
      <c r="BN219" s="124"/>
      <c r="BO219" s="124"/>
      <c r="BP219" s="124"/>
      <c r="BQ219" s="124"/>
      <c r="BR219" s="124"/>
      <c r="BS219" s="124"/>
      <c r="BT219" s="124"/>
      <c r="BU219" s="124"/>
      <c r="BV219" s="124"/>
      <c r="BW219" s="124"/>
      <c r="BX219" s="124"/>
      <c r="BY219" s="124"/>
      <c r="BZ219" s="124"/>
      <c r="CA219" s="124"/>
      <c r="CB219" s="124"/>
      <c r="CC219" s="124"/>
      <c r="CD219" s="124"/>
      <c r="CE219" s="124"/>
      <c r="CF219" s="124"/>
      <c r="CG219" s="124"/>
      <c r="CH219" s="124"/>
      <c r="CI219" s="124"/>
      <c r="CJ219" s="124"/>
      <c r="CK219" s="124"/>
      <c r="CL219" s="124"/>
      <c r="CM219" s="124"/>
      <c r="CN219" s="124"/>
      <c r="CO219" s="124"/>
      <c r="CP219" s="124"/>
      <c r="CQ219" s="124"/>
      <c r="CR219" s="124"/>
      <c r="CS219" s="124"/>
      <c r="CT219" s="124"/>
      <c r="CU219" s="124"/>
      <c r="CV219" s="124"/>
      <c r="CW219" s="124"/>
      <c r="CX219" s="124"/>
      <c r="CY219" s="124"/>
      <c r="CZ219" s="124"/>
      <c r="DA219" s="124"/>
      <c r="DB219" s="124"/>
      <c r="DC219" s="124"/>
      <c r="DD219" s="124"/>
      <c r="DE219" s="124"/>
      <c r="DF219" s="124"/>
      <c r="DG219" s="124"/>
      <c r="DH219" s="124"/>
      <c r="DI219" s="124"/>
      <c r="DJ219" s="124"/>
      <c r="DK219" s="124"/>
      <c r="DL219" s="124"/>
      <c r="DM219" s="124"/>
      <c r="DN219" s="124"/>
      <c r="DO219" s="124"/>
      <c r="DP219" s="124"/>
      <c r="DQ219" s="124"/>
      <c r="DR219" s="124"/>
      <c r="DS219" s="124"/>
      <c r="DT219" s="124"/>
      <c r="DU219" s="124"/>
      <c r="DV219" s="124"/>
      <c r="DW219" s="124"/>
      <c r="DX219" s="124"/>
      <c r="DY219" s="124"/>
      <c r="DZ219" s="124"/>
      <c r="EA219" s="124"/>
      <c r="EB219" s="124"/>
      <c r="EC219" s="124"/>
      <c r="ED219" s="124"/>
      <c r="EE219" s="124"/>
      <c r="EF219" s="124"/>
      <c r="EG219" s="124"/>
      <c r="EH219" s="124"/>
      <c r="EI219" s="124"/>
      <c r="EJ219" s="124"/>
      <c r="EK219" s="124"/>
      <c r="EL219" s="124"/>
      <c r="EM219" s="124"/>
      <c r="EN219" s="124"/>
      <c r="EO219" s="124"/>
    </row>
    <row r="220" spans="1:145" s="145" customFormat="1" ht="15" customHeight="1" x14ac:dyDescent="0.2">
      <c r="A220" s="327"/>
      <c r="B220" s="280" t="s">
        <v>17</v>
      </c>
      <c r="C220" s="299" t="s">
        <v>943</v>
      </c>
      <c r="D220" s="223">
        <f ca="1">NCB_Detail_by_Geog_Ref!B218</f>
        <v>0</v>
      </c>
      <c r="E220" s="143" t="str">
        <f ca="1">NCB_Detail_by_Geog_Ref!C218</f>
        <v>NA</v>
      </c>
      <c r="F220" s="143" t="str">
        <f ca="1">NCB_Detail_by_Geog_Ref!D218</f>
        <v>NA</v>
      </c>
      <c r="G220" s="144" t="str">
        <f ca="1">NCB_Detail_by_Geog_Ref!E218</f>
        <v>NA</v>
      </c>
      <c r="H220" s="220">
        <f ca="1">NCB_Detail_by_Geog_Ref!G218</f>
        <v>0</v>
      </c>
      <c r="I220" s="143" t="str">
        <f ca="1">NCB_Detail_by_Geog_Ref!H218</f>
        <v>NA</v>
      </c>
      <c r="J220" s="143" t="str">
        <f ca="1">NCB_Detail_by_Geog_Ref!I218</f>
        <v>NA</v>
      </c>
      <c r="K220" s="144" t="str">
        <f ca="1">NCB_Detail_by_Geog_Ref!J218</f>
        <v>NA</v>
      </c>
      <c r="L220" s="220">
        <f ca="1">NCB_Detail_by_Geog_Ref!L218</f>
        <v>0</v>
      </c>
      <c r="M220" s="143" t="str">
        <f ca="1">NCB_Detail_by_Geog_Ref!M218</f>
        <v>NA</v>
      </c>
      <c r="N220" s="143" t="str">
        <f ca="1">NCB_Detail_by_Geog_Ref!N218</f>
        <v>NA</v>
      </c>
      <c r="O220" s="144" t="str">
        <f ca="1">NCB_Detail_by_Geog_Ref!O218</f>
        <v>NA</v>
      </c>
      <c r="P220" s="220">
        <f ca="1">NCB_Detail_by_Geog_Ref!Q218</f>
        <v>0</v>
      </c>
      <c r="Q220" s="143" t="str">
        <f ca="1">NCB_Detail_by_Geog_Ref!R218</f>
        <v>NA</v>
      </c>
      <c r="R220" s="143" t="str">
        <f ca="1">NCB_Detail_by_Geog_Ref!S218</f>
        <v>NA</v>
      </c>
      <c r="S220" s="144" t="str">
        <f ca="1">NCB_Detail_by_Geog_Ref!T218</f>
        <v>NA</v>
      </c>
      <c r="T220" s="124"/>
      <c r="U220" s="124"/>
      <c r="V220" s="124"/>
      <c r="W220" s="124"/>
      <c r="X220" s="124"/>
      <c r="Y220" s="125"/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  <c r="BI220" s="124"/>
      <c r="BJ220" s="124"/>
      <c r="BK220" s="124"/>
      <c r="BL220" s="124"/>
      <c r="BM220" s="124"/>
      <c r="BN220" s="124"/>
      <c r="BO220" s="124"/>
      <c r="BP220" s="124"/>
      <c r="BQ220" s="124"/>
      <c r="BR220" s="124"/>
      <c r="BS220" s="124"/>
      <c r="BT220" s="124"/>
      <c r="BU220" s="124"/>
      <c r="BV220" s="124"/>
      <c r="BW220" s="124"/>
      <c r="BX220" s="124"/>
      <c r="BY220" s="124"/>
      <c r="BZ220" s="124"/>
      <c r="CA220" s="124"/>
      <c r="CB220" s="124"/>
      <c r="CC220" s="124"/>
      <c r="CD220" s="124"/>
      <c r="CE220" s="124"/>
      <c r="CF220" s="124"/>
      <c r="CG220" s="124"/>
      <c r="CH220" s="124"/>
      <c r="CI220" s="124"/>
      <c r="CJ220" s="124"/>
      <c r="CK220" s="124"/>
      <c r="CL220" s="124"/>
      <c r="CM220" s="124"/>
      <c r="CN220" s="124"/>
      <c r="CO220" s="124"/>
      <c r="CP220" s="124"/>
      <c r="CQ220" s="124"/>
      <c r="CR220" s="124"/>
      <c r="CS220" s="124"/>
      <c r="CT220" s="124"/>
      <c r="CU220" s="124"/>
      <c r="CV220" s="124"/>
      <c r="CW220" s="124"/>
      <c r="CX220" s="124"/>
      <c r="CY220" s="124"/>
      <c r="CZ220" s="124"/>
      <c r="DA220" s="124"/>
      <c r="DB220" s="124"/>
      <c r="DC220" s="124"/>
      <c r="DD220" s="124"/>
      <c r="DE220" s="124"/>
      <c r="DF220" s="124"/>
      <c r="DG220" s="124"/>
      <c r="DH220" s="124"/>
      <c r="DI220" s="124"/>
      <c r="DJ220" s="124"/>
      <c r="DK220" s="124"/>
      <c r="DL220" s="124"/>
      <c r="DM220" s="124"/>
      <c r="DN220" s="124"/>
      <c r="DO220" s="124"/>
      <c r="DP220" s="124"/>
      <c r="DQ220" s="124"/>
      <c r="DR220" s="124"/>
      <c r="DS220" s="124"/>
      <c r="DT220" s="124"/>
      <c r="DU220" s="124"/>
      <c r="DV220" s="124"/>
      <c r="DW220" s="124"/>
      <c r="DX220" s="124"/>
      <c r="DY220" s="124"/>
      <c r="DZ220" s="124"/>
      <c r="EA220" s="124"/>
      <c r="EB220" s="124"/>
      <c r="EC220" s="124"/>
      <c r="ED220" s="124"/>
      <c r="EE220" s="124"/>
      <c r="EF220" s="124"/>
      <c r="EG220" s="124"/>
      <c r="EH220" s="124"/>
      <c r="EI220" s="124"/>
      <c r="EJ220" s="124"/>
      <c r="EK220" s="124"/>
      <c r="EL220" s="124"/>
      <c r="EM220" s="124"/>
      <c r="EN220" s="124"/>
      <c r="EO220" s="124"/>
    </row>
    <row r="221" spans="1:145" ht="15" customHeight="1" x14ac:dyDescent="0.2">
      <c r="A221" s="327"/>
      <c r="B221" s="63" t="s">
        <v>21</v>
      </c>
      <c r="C221" s="298" t="s">
        <v>944</v>
      </c>
      <c r="D221" s="210">
        <f ca="1">NCB_Detail_by_Geog_Ref!B219</f>
        <v>0</v>
      </c>
      <c r="E221" s="59" t="str">
        <f ca="1">NCB_Detail_by_Geog_Ref!C219</f>
        <v>NA</v>
      </c>
      <c r="F221" s="59" t="str">
        <f ca="1">NCB_Detail_by_Geog_Ref!D219</f>
        <v>NA</v>
      </c>
      <c r="G221" s="146" t="str">
        <f ca="1">NCB_Detail_by_Geog_Ref!E219</f>
        <v>NA</v>
      </c>
      <c r="H221" s="213">
        <f ca="1">NCB_Detail_by_Geog_Ref!G219</f>
        <v>0</v>
      </c>
      <c r="I221" s="59" t="str">
        <f ca="1">NCB_Detail_by_Geog_Ref!H219</f>
        <v>NA</v>
      </c>
      <c r="J221" s="59" t="str">
        <f ca="1">NCB_Detail_by_Geog_Ref!I219</f>
        <v>NA</v>
      </c>
      <c r="K221" s="146" t="str">
        <f ca="1">NCB_Detail_by_Geog_Ref!J219</f>
        <v>NA</v>
      </c>
      <c r="L221" s="213">
        <f ca="1">NCB_Detail_by_Geog_Ref!L219</f>
        <v>0</v>
      </c>
      <c r="M221" s="59" t="str">
        <f ca="1">NCB_Detail_by_Geog_Ref!M219</f>
        <v>NA</v>
      </c>
      <c r="N221" s="59" t="str">
        <f ca="1">NCB_Detail_by_Geog_Ref!N219</f>
        <v>NA</v>
      </c>
      <c r="O221" s="146" t="str">
        <f ca="1">NCB_Detail_by_Geog_Ref!O219</f>
        <v>NA</v>
      </c>
      <c r="P221" s="213">
        <f ca="1">NCB_Detail_by_Geog_Ref!Q219</f>
        <v>0</v>
      </c>
      <c r="Q221" s="59" t="str">
        <f ca="1">NCB_Detail_by_Geog_Ref!R219</f>
        <v>NA</v>
      </c>
      <c r="R221" s="59" t="str">
        <f ca="1">NCB_Detail_by_Geog_Ref!S219</f>
        <v>NA</v>
      </c>
      <c r="S221" s="146" t="str">
        <f ca="1">NCB_Detail_by_Geog_Ref!T219</f>
        <v>NA</v>
      </c>
    </row>
    <row r="222" spans="1:145" ht="15" customHeight="1" x14ac:dyDescent="0.2">
      <c r="A222" s="327"/>
      <c r="B222" s="188" t="s">
        <v>60</v>
      </c>
      <c r="C222" s="299" t="s">
        <v>945</v>
      </c>
      <c r="D222" s="210">
        <f ca="1">NCB_Detail_by_Geog_Ref!B220</f>
        <v>0</v>
      </c>
      <c r="E222" s="59" t="str">
        <f ca="1">NCB_Detail_by_Geog_Ref!C220</f>
        <v>NA</v>
      </c>
      <c r="F222" s="59" t="str">
        <f ca="1">NCB_Detail_by_Geog_Ref!D220</f>
        <v>NA</v>
      </c>
      <c r="G222" s="146" t="str">
        <f ca="1">NCB_Detail_by_Geog_Ref!E220</f>
        <v>NA</v>
      </c>
      <c r="H222" s="213">
        <f ca="1">NCB_Detail_by_Geog_Ref!G220</f>
        <v>0</v>
      </c>
      <c r="I222" s="59" t="str">
        <f ca="1">NCB_Detail_by_Geog_Ref!H220</f>
        <v>NA</v>
      </c>
      <c r="J222" s="59" t="str">
        <f ca="1">NCB_Detail_by_Geog_Ref!I220</f>
        <v>NA</v>
      </c>
      <c r="K222" s="146" t="str">
        <f ca="1">NCB_Detail_by_Geog_Ref!J220</f>
        <v>NA</v>
      </c>
      <c r="L222" s="213">
        <f ca="1">NCB_Detail_by_Geog_Ref!L220</f>
        <v>0</v>
      </c>
      <c r="M222" s="59" t="str">
        <f ca="1">NCB_Detail_by_Geog_Ref!M220</f>
        <v>NA</v>
      </c>
      <c r="N222" s="59" t="str">
        <f ca="1">NCB_Detail_by_Geog_Ref!N220</f>
        <v>NA</v>
      </c>
      <c r="O222" s="146" t="str">
        <f ca="1">NCB_Detail_by_Geog_Ref!O220</f>
        <v>NA</v>
      </c>
      <c r="P222" s="213">
        <f ca="1">NCB_Detail_by_Geog_Ref!Q220</f>
        <v>0</v>
      </c>
      <c r="Q222" s="59" t="str">
        <f ca="1">NCB_Detail_by_Geog_Ref!R220</f>
        <v>NA</v>
      </c>
      <c r="R222" s="59" t="str">
        <f ca="1">NCB_Detail_by_Geog_Ref!S220</f>
        <v>NA</v>
      </c>
      <c r="S222" s="146" t="str">
        <f ca="1">NCB_Detail_by_Geog_Ref!T220</f>
        <v>NA</v>
      </c>
    </row>
    <row r="223" spans="1:145" ht="15" customHeight="1" x14ac:dyDescent="0.2">
      <c r="A223" s="327"/>
      <c r="B223" s="281" t="s">
        <v>61</v>
      </c>
      <c r="C223" s="299" t="s">
        <v>946</v>
      </c>
      <c r="D223" s="230">
        <f ca="1">NCB_Detail_by_Geog_Ref!B221</f>
        <v>0</v>
      </c>
      <c r="E223" s="189" t="str">
        <f ca="1">NCB_Detail_by_Geog_Ref!C221</f>
        <v>NA</v>
      </c>
      <c r="F223" s="189" t="str">
        <f ca="1">NCB_Detail_by_Geog_Ref!D221</f>
        <v>NA</v>
      </c>
      <c r="G223" s="190" t="str">
        <f ca="1">NCB_Detail_by_Geog_Ref!E221</f>
        <v>NA</v>
      </c>
      <c r="H223" s="224">
        <f ca="1">NCB_Detail_by_Geog_Ref!G221</f>
        <v>0</v>
      </c>
      <c r="I223" s="189" t="str">
        <f ca="1">NCB_Detail_by_Geog_Ref!H221</f>
        <v>NA</v>
      </c>
      <c r="J223" s="189" t="str">
        <f ca="1">NCB_Detail_by_Geog_Ref!I221</f>
        <v>NA</v>
      </c>
      <c r="K223" s="190" t="str">
        <f ca="1">NCB_Detail_by_Geog_Ref!J221</f>
        <v>NA</v>
      </c>
      <c r="L223" s="224">
        <f ca="1">NCB_Detail_by_Geog_Ref!L221</f>
        <v>0</v>
      </c>
      <c r="M223" s="189" t="str">
        <f ca="1">NCB_Detail_by_Geog_Ref!M221</f>
        <v>NA</v>
      </c>
      <c r="N223" s="189" t="str">
        <f ca="1">NCB_Detail_by_Geog_Ref!N221</f>
        <v>NA</v>
      </c>
      <c r="O223" s="190" t="str">
        <f ca="1">NCB_Detail_by_Geog_Ref!O221</f>
        <v>NA</v>
      </c>
      <c r="P223" s="224">
        <f ca="1">NCB_Detail_by_Geog_Ref!Q221</f>
        <v>0</v>
      </c>
      <c r="Q223" s="189" t="str">
        <f ca="1">NCB_Detail_by_Geog_Ref!R221</f>
        <v>NA</v>
      </c>
      <c r="R223" s="189" t="str">
        <f ca="1">NCB_Detail_by_Geog_Ref!S221</f>
        <v>NA</v>
      </c>
      <c r="S223" s="190" t="str">
        <f ca="1">NCB_Detail_by_Geog_Ref!T221</f>
        <v>NA</v>
      </c>
    </row>
    <row r="224" spans="1:145" s="141" customFormat="1" ht="15" customHeight="1" x14ac:dyDescent="0.2">
      <c r="A224" s="327"/>
      <c r="B224" s="282" t="s">
        <v>62</v>
      </c>
      <c r="C224" s="298" t="s">
        <v>947</v>
      </c>
      <c r="D224" s="225">
        <f ca="1">NCB_Detail_by_Geog_Ref!B222</f>
        <v>0</v>
      </c>
      <c r="E224" s="150" t="str">
        <f ca="1">NCB_Detail_by_Geog_Ref!C222</f>
        <v>NA</v>
      </c>
      <c r="F224" s="150" t="str">
        <f ca="1">NCB_Detail_by_Geog_Ref!D222</f>
        <v>NA</v>
      </c>
      <c r="G224" s="151" t="str">
        <f ca="1">NCB_Detail_by_Geog_Ref!E222</f>
        <v>NA</v>
      </c>
      <c r="H224" s="221">
        <f ca="1">NCB_Detail_by_Geog_Ref!G222</f>
        <v>0</v>
      </c>
      <c r="I224" s="150" t="str">
        <f ca="1">NCB_Detail_by_Geog_Ref!H222</f>
        <v>NA</v>
      </c>
      <c r="J224" s="150" t="str">
        <f ca="1">NCB_Detail_by_Geog_Ref!I222</f>
        <v>NA</v>
      </c>
      <c r="K224" s="151" t="str">
        <f ca="1">NCB_Detail_by_Geog_Ref!J222</f>
        <v>NA</v>
      </c>
      <c r="L224" s="221">
        <f ca="1">NCB_Detail_by_Geog_Ref!L222</f>
        <v>0</v>
      </c>
      <c r="M224" s="150" t="str">
        <f ca="1">NCB_Detail_by_Geog_Ref!M222</f>
        <v>NA</v>
      </c>
      <c r="N224" s="150" t="str">
        <f ca="1">NCB_Detail_by_Geog_Ref!N222</f>
        <v>NA</v>
      </c>
      <c r="O224" s="151" t="str">
        <f ca="1">NCB_Detail_by_Geog_Ref!O222</f>
        <v>NA</v>
      </c>
      <c r="P224" s="221">
        <f ca="1">NCB_Detail_by_Geog_Ref!Q222</f>
        <v>0</v>
      </c>
      <c r="Q224" s="150" t="str">
        <f ca="1">NCB_Detail_by_Geog_Ref!R222</f>
        <v>NA</v>
      </c>
      <c r="R224" s="150" t="str">
        <f ca="1">NCB_Detail_by_Geog_Ref!S222</f>
        <v>NA</v>
      </c>
      <c r="S224" s="151" t="str">
        <f ca="1">NCB_Detail_by_Geog_Ref!T222</f>
        <v>NA</v>
      </c>
      <c r="T224" s="124"/>
      <c r="U224" s="124"/>
      <c r="V224" s="124"/>
      <c r="W224" s="124"/>
      <c r="X224" s="124"/>
      <c r="Y224" s="125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/>
      <c r="BH224" s="124"/>
      <c r="BI224" s="124"/>
      <c r="BJ224" s="124"/>
      <c r="BK224" s="124"/>
      <c r="BL224" s="124"/>
      <c r="BM224" s="124"/>
      <c r="BN224" s="124"/>
      <c r="BO224" s="124"/>
      <c r="BP224" s="124"/>
      <c r="BQ224" s="124"/>
      <c r="BR224" s="124"/>
      <c r="BS224" s="124"/>
      <c r="BT224" s="124"/>
      <c r="BU224" s="124"/>
      <c r="BV224" s="124"/>
      <c r="BW224" s="124"/>
      <c r="BX224" s="124"/>
      <c r="BY224" s="124"/>
      <c r="BZ224" s="124"/>
      <c r="CA224" s="124"/>
      <c r="CB224" s="124"/>
      <c r="CC224" s="124"/>
      <c r="CD224" s="124"/>
      <c r="CE224" s="124"/>
      <c r="CF224" s="124"/>
      <c r="CG224" s="124"/>
      <c r="CH224" s="124"/>
      <c r="CI224" s="124"/>
      <c r="CJ224" s="124"/>
      <c r="CK224" s="124"/>
      <c r="CL224" s="124"/>
      <c r="CM224" s="124"/>
      <c r="CN224" s="124"/>
      <c r="CO224" s="124"/>
      <c r="CP224" s="124"/>
      <c r="CQ224" s="124"/>
      <c r="CR224" s="124"/>
      <c r="CS224" s="124"/>
      <c r="CT224" s="124"/>
      <c r="CU224" s="124"/>
      <c r="CV224" s="124"/>
      <c r="CW224" s="124"/>
      <c r="CX224" s="124"/>
      <c r="CY224" s="124"/>
      <c r="CZ224" s="124"/>
      <c r="DA224" s="124"/>
      <c r="DB224" s="124"/>
      <c r="DC224" s="124"/>
      <c r="DD224" s="124"/>
      <c r="DE224" s="124"/>
      <c r="DF224" s="124"/>
      <c r="DG224" s="124"/>
      <c r="DH224" s="124"/>
      <c r="DI224" s="124"/>
      <c r="DJ224" s="124"/>
      <c r="DK224" s="124"/>
      <c r="DL224" s="124"/>
      <c r="DM224" s="124"/>
      <c r="DN224" s="124"/>
      <c r="DO224" s="124"/>
      <c r="DP224" s="124"/>
      <c r="DQ224" s="124"/>
      <c r="DR224" s="124"/>
      <c r="DS224" s="124"/>
      <c r="DT224" s="124"/>
      <c r="DU224" s="124"/>
      <c r="DV224" s="124"/>
      <c r="DW224" s="124"/>
      <c r="DX224" s="124"/>
      <c r="DY224" s="124"/>
      <c r="DZ224" s="124"/>
      <c r="EA224" s="124"/>
      <c r="EB224" s="124"/>
      <c r="EC224" s="124"/>
      <c r="ED224" s="124"/>
      <c r="EE224" s="124"/>
      <c r="EF224" s="124"/>
      <c r="EG224" s="124"/>
      <c r="EH224" s="124"/>
      <c r="EI224" s="124"/>
      <c r="EJ224" s="124"/>
      <c r="EK224" s="124"/>
      <c r="EL224" s="124"/>
      <c r="EM224" s="124"/>
      <c r="EN224" s="124"/>
      <c r="EO224" s="124"/>
    </row>
    <row r="225" spans="1:145" s="145" customFormat="1" ht="15" customHeight="1" x14ac:dyDescent="0.2">
      <c r="A225" s="327"/>
      <c r="B225" s="187" t="s">
        <v>295</v>
      </c>
      <c r="C225" s="298" t="s">
        <v>948</v>
      </c>
      <c r="D225" s="223">
        <f ca="1">NCB_Detail_by_Geog_Ref!B223</f>
        <v>0</v>
      </c>
      <c r="E225" s="143" t="str">
        <f ca="1">NCB_Detail_by_Geog_Ref!C223</f>
        <v>NA</v>
      </c>
      <c r="F225" s="143" t="str">
        <f ca="1">NCB_Detail_by_Geog_Ref!D223</f>
        <v>NA</v>
      </c>
      <c r="G225" s="144" t="str">
        <f ca="1">NCB_Detail_by_Geog_Ref!E223</f>
        <v>NA</v>
      </c>
      <c r="H225" s="220">
        <f ca="1">NCB_Detail_by_Geog_Ref!G223</f>
        <v>0</v>
      </c>
      <c r="I225" s="143" t="str">
        <f ca="1">NCB_Detail_by_Geog_Ref!H223</f>
        <v>NA</v>
      </c>
      <c r="J225" s="143" t="str">
        <f ca="1">NCB_Detail_by_Geog_Ref!I223</f>
        <v>NA</v>
      </c>
      <c r="K225" s="144" t="str">
        <f ca="1">NCB_Detail_by_Geog_Ref!J223</f>
        <v>NA</v>
      </c>
      <c r="L225" s="220">
        <f ca="1">NCB_Detail_by_Geog_Ref!L223</f>
        <v>0</v>
      </c>
      <c r="M225" s="143" t="str">
        <f ca="1">NCB_Detail_by_Geog_Ref!M223</f>
        <v>NA</v>
      </c>
      <c r="N225" s="143" t="str">
        <f ca="1">NCB_Detail_by_Geog_Ref!N223</f>
        <v>NA</v>
      </c>
      <c r="O225" s="144" t="str">
        <f ca="1">NCB_Detail_by_Geog_Ref!O223</f>
        <v>NA</v>
      </c>
      <c r="P225" s="220">
        <f ca="1">NCB_Detail_by_Geog_Ref!Q223</f>
        <v>0</v>
      </c>
      <c r="Q225" s="143" t="str">
        <f ca="1">NCB_Detail_by_Geog_Ref!R223</f>
        <v>NA</v>
      </c>
      <c r="R225" s="143" t="str">
        <f ca="1">NCB_Detail_by_Geog_Ref!S223</f>
        <v>NA</v>
      </c>
      <c r="S225" s="144" t="str">
        <f ca="1">NCB_Detail_by_Geog_Ref!T223</f>
        <v>NA</v>
      </c>
      <c r="T225" s="124"/>
      <c r="U225" s="124"/>
      <c r="V225" s="124"/>
      <c r="W225" s="124"/>
      <c r="X225" s="124"/>
      <c r="Y225" s="125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  <c r="AV225" s="124"/>
      <c r="AW225" s="124"/>
      <c r="AX225" s="124"/>
      <c r="AY225" s="124"/>
      <c r="AZ225" s="124"/>
      <c r="BA225" s="124"/>
      <c r="BB225" s="124"/>
      <c r="BC225" s="124"/>
      <c r="BD225" s="124"/>
      <c r="BE225" s="124"/>
      <c r="BF225" s="124"/>
      <c r="BG225" s="124"/>
      <c r="BH225" s="124"/>
      <c r="BI225" s="124"/>
      <c r="BJ225" s="124"/>
      <c r="BK225" s="124"/>
      <c r="BL225" s="124"/>
      <c r="BM225" s="124"/>
      <c r="BN225" s="124"/>
      <c r="BO225" s="124"/>
      <c r="BP225" s="124"/>
      <c r="BQ225" s="124"/>
      <c r="BR225" s="124"/>
      <c r="BS225" s="124"/>
      <c r="BT225" s="124"/>
      <c r="BU225" s="124"/>
      <c r="BV225" s="124"/>
      <c r="BW225" s="124"/>
      <c r="BX225" s="124"/>
      <c r="BY225" s="124"/>
      <c r="BZ225" s="124"/>
      <c r="CA225" s="124"/>
      <c r="CB225" s="124"/>
      <c r="CC225" s="124"/>
      <c r="CD225" s="124"/>
      <c r="CE225" s="124"/>
      <c r="CF225" s="124"/>
      <c r="CG225" s="124"/>
      <c r="CH225" s="124"/>
      <c r="CI225" s="124"/>
      <c r="CJ225" s="124"/>
      <c r="CK225" s="124"/>
      <c r="CL225" s="124"/>
      <c r="CM225" s="124"/>
      <c r="CN225" s="124"/>
      <c r="CO225" s="124"/>
      <c r="CP225" s="124"/>
      <c r="CQ225" s="124"/>
      <c r="CR225" s="124"/>
      <c r="CS225" s="124"/>
      <c r="CT225" s="124"/>
      <c r="CU225" s="124"/>
      <c r="CV225" s="124"/>
      <c r="CW225" s="124"/>
      <c r="CX225" s="124"/>
      <c r="CY225" s="124"/>
      <c r="CZ225" s="124"/>
      <c r="DA225" s="124"/>
      <c r="DB225" s="124"/>
      <c r="DC225" s="124"/>
      <c r="DD225" s="124"/>
      <c r="DE225" s="124"/>
      <c r="DF225" s="124"/>
      <c r="DG225" s="124"/>
      <c r="DH225" s="124"/>
      <c r="DI225" s="124"/>
      <c r="DJ225" s="124"/>
      <c r="DK225" s="124"/>
      <c r="DL225" s="124"/>
      <c r="DM225" s="124"/>
      <c r="DN225" s="124"/>
      <c r="DO225" s="124"/>
      <c r="DP225" s="124"/>
      <c r="DQ225" s="124"/>
      <c r="DR225" s="124"/>
      <c r="DS225" s="124"/>
      <c r="DT225" s="124"/>
      <c r="DU225" s="124"/>
      <c r="DV225" s="124"/>
      <c r="DW225" s="124"/>
      <c r="DX225" s="124"/>
      <c r="DY225" s="124"/>
      <c r="DZ225" s="124"/>
      <c r="EA225" s="124"/>
      <c r="EB225" s="124"/>
      <c r="EC225" s="124"/>
      <c r="ED225" s="124"/>
      <c r="EE225" s="124"/>
      <c r="EF225" s="124"/>
      <c r="EG225" s="124"/>
      <c r="EH225" s="124"/>
      <c r="EI225" s="124"/>
      <c r="EJ225" s="124"/>
      <c r="EK225" s="124"/>
      <c r="EL225" s="124"/>
      <c r="EM225" s="124"/>
      <c r="EN225" s="124"/>
      <c r="EO225" s="124"/>
    </row>
    <row r="226" spans="1:145" ht="15" customHeight="1" x14ac:dyDescent="0.2">
      <c r="A226" s="327"/>
      <c r="B226" s="63" t="s">
        <v>296</v>
      </c>
      <c r="C226" s="298" t="s">
        <v>949</v>
      </c>
      <c r="D226" s="210">
        <f ca="1">NCB_Detail_by_Geog_Ref!B224</f>
        <v>0</v>
      </c>
      <c r="E226" s="59" t="str">
        <f ca="1">NCB_Detail_by_Geog_Ref!C224</f>
        <v>NA</v>
      </c>
      <c r="F226" s="59" t="str">
        <f ca="1">NCB_Detail_by_Geog_Ref!D224</f>
        <v>NA</v>
      </c>
      <c r="G226" s="146" t="str">
        <f ca="1">NCB_Detail_by_Geog_Ref!E224</f>
        <v>NA</v>
      </c>
      <c r="H226" s="213">
        <f ca="1">NCB_Detail_by_Geog_Ref!G224</f>
        <v>0</v>
      </c>
      <c r="I226" s="59" t="str">
        <f ca="1">NCB_Detail_by_Geog_Ref!H224</f>
        <v>NA</v>
      </c>
      <c r="J226" s="59" t="str">
        <f ca="1">NCB_Detail_by_Geog_Ref!I224</f>
        <v>NA</v>
      </c>
      <c r="K226" s="146" t="str">
        <f ca="1">NCB_Detail_by_Geog_Ref!J224</f>
        <v>NA</v>
      </c>
      <c r="L226" s="213">
        <f ca="1">NCB_Detail_by_Geog_Ref!L224</f>
        <v>0</v>
      </c>
      <c r="M226" s="59" t="str">
        <f ca="1">NCB_Detail_by_Geog_Ref!M224</f>
        <v>NA</v>
      </c>
      <c r="N226" s="59" t="str">
        <f ca="1">NCB_Detail_by_Geog_Ref!N224</f>
        <v>NA</v>
      </c>
      <c r="O226" s="146" t="str">
        <f ca="1">NCB_Detail_by_Geog_Ref!O224</f>
        <v>NA</v>
      </c>
      <c r="P226" s="213">
        <f ca="1">NCB_Detail_by_Geog_Ref!Q224</f>
        <v>0</v>
      </c>
      <c r="Q226" s="59" t="str">
        <f ca="1">NCB_Detail_by_Geog_Ref!R224</f>
        <v>NA</v>
      </c>
      <c r="R226" s="59" t="str">
        <f ca="1">NCB_Detail_by_Geog_Ref!S224</f>
        <v>NA</v>
      </c>
      <c r="S226" s="146" t="str">
        <f ca="1">NCB_Detail_by_Geog_Ref!T224</f>
        <v>NA</v>
      </c>
    </row>
    <row r="227" spans="1:145" ht="15" customHeight="1" x14ac:dyDescent="0.2">
      <c r="A227" s="327"/>
      <c r="B227" s="283" t="s">
        <v>463</v>
      </c>
      <c r="C227" s="298" t="s">
        <v>950</v>
      </c>
      <c r="D227" s="210">
        <f ca="1">NCB_Detail_by_Geog_Ref!B225</f>
        <v>0</v>
      </c>
      <c r="E227" s="59" t="str">
        <f ca="1">NCB_Detail_by_Geog_Ref!C225</f>
        <v>NA</v>
      </c>
      <c r="F227" s="59" t="str">
        <f ca="1">NCB_Detail_by_Geog_Ref!D225</f>
        <v>NA</v>
      </c>
      <c r="G227" s="146" t="str">
        <f ca="1">NCB_Detail_by_Geog_Ref!E225</f>
        <v>NA</v>
      </c>
      <c r="H227" s="213">
        <f ca="1">NCB_Detail_by_Geog_Ref!G225</f>
        <v>0</v>
      </c>
      <c r="I227" s="59" t="str">
        <f ca="1">NCB_Detail_by_Geog_Ref!H225</f>
        <v>NA</v>
      </c>
      <c r="J227" s="59" t="str">
        <f ca="1">NCB_Detail_by_Geog_Ref!I225</f>
        <v>NA</v>
      </c>
      <c r="K227" s="146" t="str">
        <f ca="1">NCB_Detail_by_Geog_Ref!J225</f>
        <v>NA</v>
      </c>
      <c r="L227" s="213">
        <f ca="1">NCB_Detail_by_Geog_Ref!L225</f>
        <v>0</v>
      </c>
      <c r="M227" s="59" t="str">
        <f ca="1">NCB_Detail_by_Geog_Ref!M225</f>
        <v>NA</v>
      </c>
      <c r="N227" s="59" t="str">
        <f ca="1">NCB_Detail_by_Geog_Ref!N225</f>
        <v>NA</v>
      </c>
      <c r="O227" s="146" t="str">
        <f ca="1">NCB_Detail_by_Geog_Ref!O225</f>
        <v>NA</v>
      </c>
      <c r="P227" s="213">
        <f ca="1">NCB_Detail_by_Geog_Ref!Q225</f>
        <v>0</v>
      </c>
      <c r="Q227" s="59" t="str">
        <f ca="1">NCB_Detail_by_Geog_Ref!R225</f>
        <v>NA</v>
      </c>
      <c r="R227" s="59" t="str">
        <f ca="1">NCB_Detail_by_Geog_Ref!S225</f>
        <v>NA</v>
      </c>
      <c r="S227" s="146" t="str">
        <f ca="1">NCB_Detail_by_Geog_Ref!T225</f>
        <v>NA</v>
      </c>
    </row>
    <row r="228" spans="1:145" ht="15" customHeight="1" x14ac:dyDescent="0.2">
      <c r="A228" s="327"/>
      <c r="B228" s="284" t="s">
        <v>340</v>
      </c>
      <c r="C228" s="298" t="s">
        <v>951</v>
      </c>
      <c r="D228" s="230">
        <f ca="1">NCB_Detail_by_Geog_Ref!B226</f>
        <v>0</v>
      </c>
      <c r="E228" s="189" t="str">
        <f ca="1">NCB_Detail_by_Geog_Ref!C226</f>
        <v>NA</v>
      </c>
      <c r="F228" s="189" t="str">
        <f ca="1">NCB_Detail_by_Geog_Ref!D226</f>
        <v>NA</v>
      </c>
      <c r="G228" s="190" t="str">
        <f ca="1">NCB_Detail_by_Geog_Ref!E226</f>
        <v>NA</v>
      </c>
      <c r="H228" s="224">
        <f ca="1">NCB_Detail_by_Geog_Ref!G226</f>
        <v>0</v>
      </c>
      <c r="I228" s="189" t="str">
        <f ca="1">NCB_Detail_by_Geog_Ref!H226</f>
        <v>NA</v>
      </c>
      <c r="J228" s="189" t="str">
        <f ca="1">NCB_Detail_by_Geog_Ref!I226</f>
        <v>NA</v>
      </c>
      <c r="K228" s="190" t="str">
        <f ca="1">NCB_Detail_by_Geog_Ref!J226</f>
        <v>NA</v>
      </c>
      <c r="L228" s="224">
        <f ca="1">NCB_Detail_by_Geog_Ref!L226</f>
        <v>0</v>
      </c>
      <c r="M228" s="189" t="str">
        <f ca="1">NCB_Detail_by_Geog_Ref!M226</f>
        <v>NA</v>
      </c>
      <c r="N228" s="189" t="str">
        <f ca="1">NCB_Detail_by_Geog_Ref!N226</f>
        <v>NA</v>
      </c>
      <c r="O228" s="190" t="str">
        <f ca="1">NCB_Detail_by_Geog_Ref!O226</f>
        <v>NA</v>
      </c>
      <c r="P228" s="224">
        <f ca="1">NCB_Detail_by_Geog_Ref!Q226</f>
        <v>0</v>
      </c>
      <c r="Q228" s="189" t="str">
        <f ca="1">NCB_Detail_by_Geog_Ref!R226</f>
        <v>NA</v>
      </c>
      <c r="R228" s="189" t="str">
        <f ca="1">NCB_Detail_by_Geog_Ref!S226</f>
        <v>NA</v>
      </c>
      <c r="S228" s="190" t="str">
        <f ca="1">NCB_Detail_by_Geog_Ref!T226</f>
        <v>NA</v>
      </c>
    </row>
    <row r="229" spans="1:145" s="141" customFormat="1" ht="15" customHeight="1" x14ac:dyDescent="0.2">
      <c r="A229" s="327"/>
      <c r="B229" s="285" t="s">
        <v>23</v>
      </c>
      <c r="C229" s="298" t="s">
        <v>952</v>
      </c>
      <c r="D229" s="225">
        <f ca="1">NCB_Detail_by_Geog_Ref!B227</f>
        <v>0</v>
      </c>
      <c r="E229" s="150" t="str">
        <f ca="1">NCB_Detail_by_Geog_Ref!C227</f>
        <v>NA</v>
      </c>
      <c r="F229" s="150" t="str">
        <f ca="1">NCB_Detail_by_Geog_Ref!D227</f>
        <v>NA</v>
      </c>
      <c r="G229" s="151" t="str">
        <f ca="1">NCB_Detail_by_Geog_Ref!E227</f>
        <v>NA</v>
      </c>
      <c r="H229" s="221">
        <f ca="1">NCB_Detail_by_Geog_Ref!G227</f>
        <v>0</v>
      </c>
      <c r="I229" s="150" t="str">
        <f ca="1">NCB_Detail_by_Geog_Ref!H227</f>
        <v>NA</v>
      </c>
      <c r="J229" s="150" t="str">
        <f ca="1">NCB_Detail_by_Geog_Ref!I227</f>
        <v>NA</v>
      </c>
      <c r="K229" s="151" t="str">
        <f ca="1">NCB_Detail_by_Geog_Ref!J227</f>
        <v>NA</v>
      </c>
      <c r="L229" s="221">
        <f ca="1">NCB_Detail_by_Geog_Ref!L227</f>
        <v>0</v>
      </c>
      <c r="M229" s="150" t="str">
        <f ca="1">NCB_Detail_by_Geog_Ref!M227</f>
        <v>NA</v>
      </c>
      <c r="N229" s="150" t="str">
        <f ca="1">NCB_Detail_by_Geog_Ref!N227</f>
        <v>NA</v>
      </c>
      <c r="O229" s="151" t="str">
        <f ca="1">NCB_Detail_by_Geog_Ref!O227</f>
        <v>NA</v>
      </c>
      <c r="P229" s="221">
        <f ca="1">NCB_Detail_by_Geog_Ref!Q227</f>
        <v>0</v>
      </c>
      <c r="Q229" s="150" t="str">
        <f ca="1">NCB_Detail_by_Geog_Ref!R227</f>
        <v>NA</v>
      </c>
      <c r="R229" s="150" t="str">
        <f ca="1">NCB_Detail_by_Geog_Ref!S227</f>
        <v>NA</v>
      </c>
      <c r="S229" s="151" t="str">
        <f ca="1">NCB_Detail_by_Geog_Ref!T227</f>
        <v>NA</v>
      </c>
      <c r="T229" s="124"/>
      <c r="U229" s="124"/>
      <c r="V229" s="124"/>
      <c r="W229" s="124"/>
      <c r="X229" s="124"/>
      <c r="Y229" s="125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  <c r="AV229" s="124"/>
      <c r="AW229" s="124"/>
      <c r="AX229" s="124"/>
      <c r="AY229" s="124"/>
      <c r="AZ229" s="124"/>
      <c r="BA229" s="124"/>
      <c r="BB229" s="124"/>
      <c r="BC229" s="124"/>
      <c r="BD229" s="124"/>
      <c r="BE229" s="124"/>
      <c r="BF229" s="124"/>
      <c r="BG229" s="124"/>
      <c r="BH229" s="124"/>
      <c r="BI229" s="124"/>
      <c r="BJ229" s="124"/>
      <c r="BK229" s="124"/>
      <c r="BL229" s="124"/>
      <c r="BM229" s="124"/>
      <c r="BN229" s="124"/>
      <c r="BO229" s="124"/>
      <c r="BP229" s="124"/>
      <c r="BQ229" s="124"/>
      <c r="BR229" s="124"/>
      <c r="BS229" s="124"/>
      <c r="BT229" s="124"/>
      <c r="BU229" s="124"/>
      <c r="BV229" s="124"/>
      <c r="BW229" s="124"/>
      <c r="BX229" s="124"/>
      <c r="BY229" s="124"/>
      <c r="BZ229" s="124"/>
      <c r="CA229" s="124"/>
      <c r="CB229" s="124"/>
      <c r="CC229" s="124"/>
      <c r="CD229" s="124"/>
      <c r="CE229" s="124"/>
      <c r="CF229" s="124"/>
      <c r="CG229" s="124"/>
      <c r="CH229" s="124"/>
      <c r="CI229" s="124"/>
      <c r="CJ229" s="124"/>
      <c r="CK229" s="124"/>
      <c r="CL229" s="124"/>
      <c r="CM229" s="124"/>
      <c r="CN229" s="124"/>
      <c r="CO229" s="124"/>
      <c r="CP229" s="124"/>
      <c r="CQ229" s="124"/>
      <c r="CR229" s="124"/>
      <c r="CS229" s="124"/>
      <c r="CT229" s="124"/>
      <c r="CU229" s="124"/>
      <c r="CV229" s="124"/>
      <c r="CW229" s="124"/>
      <c r="CX229" s="124"/>
      <c r="CY229" s="124"/>
      <c r="CZ229" s="124"/>
      <c r="DA229" s="124"/>
      <c r="DB229" s="124"/>
      <c r="DC229" s="124"/>
      <c r="DD229" s="124"/>
      <c r="DE229" s="124"/>
      <c r="DF229" s="124"/>
      <c r="DG229" s="124"/>
      <c r="DH229" s="124"/>
      <c r="DI229" s="124"/>
      <c r="DJ229" s="124"/>
      <c r="DK229" s="124"/>
      <c r="DL229" s="124"/>
      <c r="DM229" s="124"/>
      <c r="DN229" s="124"/>
      <c r="DO229" s="124"/>
      <c r="DP229" s="124"/>
      <c r="DQ229" s="124"/>
      <c r="DR229" s="124"/>
      <c r="DS229" s="124"/>
      <c r="DT229" s="124"/>
      <c r="DU229" s="124"/>
      <c r="DV229" s="124"/>
      <c r="DW229" s="124"/>
      <c r="DX229" s="124"/>
      <c r="DY229" s="124"/>
      <c r="DZ229" s="124"/>
      <c r="EA229" s="124"/>
      <c r="EB229" s="124"/>
      <c r="EC229" s="124"/>
      <c r="ED229" s="124"/>
      <c r="EE229" s="124"/>
      <c r="EF229" s="124"/>
      <c r="EG229" s="124"/>
      <c r="EH229" s="124"/>
      <c r="EI229" s="124"/>
      <c r="EJ229" s="124"/>
      <c r="EK229" s="124"/>
      <c r="EL229" s="124"/>
      <c r="EM229" s="124"/>
      <c r="EN229" s="124"/>
      <c r="EO229" s="124"/>
    </row>
    <row r="230" spans="1:145" s="141" customFormat="1" ht="15" customHeight="1" x14ac:dyDescent="0.2">
      <c r="A230" s="327"/>
      <c r="B230" s="282" t="s">
        <v>63</v>
      </c>
      <c r="C230" s="298" t="s">
        <v>953</v>
      </c>
      <c r="D230" s="225">
        <f ca="1">NCB_Detail_by_Geog_Ref!B228</f>
        <v>0</v>
      </c>
      <c r="E230" s="150" t="str">
        <f ca="1">NCB_Detail_by_Geog_Ref!C228</f>
        <v>NA</v>
      </c>
      <c r="F230" s="150" t="str">
        <f ca="1">NCB_Detail_by_Geog_Ref!D228</f>
        <v>NA</v>
      </c>
      <c r="G230" s="151" t="str">
        <f ca="1">NCB_Detail_by_Geog_Ref!E228</f>
        <v>NA</v>
      </c>
      <c r="H230" s="221">
        <f ca="1">NCB_Detail_by_Geog_Ref!G228</f>
        <v>0</v>
      </c>
      <c r="I230" s="150" t="str">
        <f ca="1">NCB_Detail_by_Geog_Ref!H228</f>
        <v>NA</v>
      </c>
      <c r="J230" s="150" t="str">
        <f ca="1">NCB_Detail_by_Geog_Ref!I228</f>
        <v>NA</v>
      </c>
      <c r="K230" s="151" t="str">
        <f ca="1">NCB_Detail_by_Geog_Ref!J228</f>
        <v>NA</v>
      </c>
      <c r="L230" s="221">
        <f ca="1">NCB_Detail_by_Geog_Ref!L228</f>
        <v>0</v>
      </c>
      <c r="M230" s="150" t="str">
        <f ca="1">NCB_Detail_by_Geog_Ref!M228</f>
        <v>NA</v>
      </c>
      <c r="N230" s="150" t="str">
        <f ca="1">NCB_Detail_by_Geog_Ref!N228</f>
        <v>NA</v>
      </c>
      <c r="O230" s="151" t="str">
        <f ca="1">NCB_Detail_by_Geog_Ref!O228</f>
        <v>NA</v>
      </c>
      <c r="P230" s="221">
        <f ca="1">NCB_Detail_by_Geog_Ref!Q228</f>
        <v>0</v>
      </c>
      <c r="Q230" s="150" t="str">
        <f ca="1">NCB_Detail_by_Geog_Ref!R228</f>
        <v>NA</v>
      </c>
      <c r="R230" s="150" t="str">
        <f ca="1">NCB_Detail_by_Geog_Ref!S228</f>
        <v>NA</v>
      </c>
      <c r="S230" s="151" t="str">
        <f ca="1">NCB_Detail_by_Geog_Ref!T228</f>
        <v>NA</v>
      </c>
      <c r="T230" s="124"/>
      <c r="U230" s="124"/>
      <c r="V230" s="124"/>
      <c r="W230" s="124"/>
      <c r="X230" s="124"/>
      <c r="Y230" s="125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24"/>
      <c r="BC230" s="124"/>
      <c r="BD230" s="124"/>
      <c r="BE230" s="124"/>
      <c r="BF230" s="124"/>
      <c r="BG230" s="124"/>
      <c r="BH230" s="124"/>
      <c r="BI230" s="124"/>
      <c r="BJ230" s="124"/>
      <c r="BK230" s="124"/>
      <c r="BL230" s="124"/>
      <c r="BM230" s="124"/>
      <c r="BN230" s="124"/>
      <c r="BO230" s="124"/>
      <c r="BP230" s="124"/>
      <c r="BQ230" s="124"/>
      <c r="BR230" s="124"/>
      <c r="BS230" s="124"/>
      <c r="BT230" s="124"/>
      <c r="BU230" s="124"/>
      <c r="BV230" s="124"/>
      <c r="BW230" s="124"/>
      <c r="BX230" s="124"/>
      <c r="BY230" s="124"/>
      <c r="BZ230" s="124"/>
      <c r="CA230" s="124"/>
      <c r="CB230" s="124"/>
      <c r="CC230" s="124"/>
      <c r="CD230" s="124"/>
      <c r="CE230" s="124"/>
      <c r="CF230" s="124"/>
      <c r="CG230" s="124"/>
      <c r="CH230" s="124"/>
      <c r="CI230" s="124"/>
      <c r="CJ230" s="124"/>
      <c r="CK230" s="124"/>
      <c r="CL230" s="124"/>
      <c r="CM230" s="124"/>
      <c r="CN230" s="124"/>
      <c r="CO230" s="124"/>
      <c r="CP230" s="124"/>
      <c r="CQ230" s="124"/>
      <c r="CR230" s="124"/>
      <c r="CS230" s="124"/>
      <c r="CT230" s="124"/>
      <c r="CU230" s="124"/>
      <c r="CV230" s="124"/>
      <c r="CW230" s="124"/>
      <c r="CX230" s="124"/>
      <c r="CY230" s="124"/>
      <c r="CZ230" s="124"/>
      <c r="DA230" s="124"/>
      <c r="DB230" s="124"/>
      <c r="DC230" s="124"/>
      <c r="DD230" s="124"/>
      <c r="DE230" s="124"/>
      <c r="DF230" s="124"/>
      <c r="DG230" s="124"/>
      <c r="DH230" s="124"/>
      <c r="DI230" s="124"/>
      <c r="DJ230" s="124"/>
      <c r="DK230" s="124"/>
      <c r="DL230" s="124"/>
      <c r="DM230" s="124"/>
      <c r="DN230" s="124"/>
      <c r="DO230" s="124"/>
      <c r="DP230" s="124"/>
      <c r="DQ230" s="124"/>
      <c r="DR230" s="124"/>
      <c r="DS230" s="124"/>
      <c r="DT230" s="124"/>
      <c r="DU230" s="124"/>
      <c r="DV230" s="124"/>
      <c r="DW230" s="124"/>
      <c r="DX230" s="124"/>
      <c r="DY230" s="124"/>
      <c r="DZ230" s="124"/>
      <c r="EA230" s="124"/>
      <c r="EB230" s="124"/>
      <c r="EC230" s="124"/>
      <c r="ED230" s="124"/>
      <c r="EE230" s="124"/>
      <c r="EF230" s="124"/>
      <c r="EG230" s="124"/>
      <c r="EH230" s="124"/>
      <c r="EI230" s="124"/>
      <c r="EJ230" s="124"/>
      <c r="EK230" s="124"/>
      <c r="EL230" s="124"/>
      <c r="EM230" s="124"/>
      <c r="EN230" s="124"/>
      <c r="EO230" s="124"/>
    </row>
    <row r="231" spans="1:145" s="145" customFormat="1" ht="15" customHeight="1" x14ac:dyDescent="0.2">
      <c r="A231" s="327"/>
      <c r="B231" s="187" t="s">
        <v>295</v>
      </c>
      <c r="C231" s="298" t="s">
        <v>954</v>
      </c>
      <c r="D231" s="223">
        <f ca="1">NCB_Detail_by_Geog_Ref!B229</f>
        <v>0</v>
      </c>
      <c r="E231" s="143" t="str">
        <f ca="1">NCB_Detail_by_Geog_Ref!C229</f>
        <v>NA</v>
      </c>
      <c r="F231" s="143" t="str">
        <f ca="1">NCB_Detail_by_Geog_Ref!D229</f>
        <v>NA</v>
      </c>
      <c r="G231" s="144" t="str">
        <f ca="1">NCB_Detail_by_Geog_Ref!E229</f>
        <v>NA</v>
      </c>
      <c r="H231" s="220">
        <f ca="1">NCB_Detail_by_Geog_Ref!G229</f>
        <v>0</v>
      </c>
      <c r="I231" s="143" t="str">
        <f ca="1">NCB_Detail_by_Geog_Ref!H229</f>
        <v>NA</v>
      </c>
      <c r="J231" s="143" t="str">
        <f ca="1">NCB_Detail_by_Geog_Ref!I229</f>
        <v>NA</v>
      </c>
      <c r="K231" s="144" t="str">
        <f ca="1">NCB_Detail_by_Geog_Ref!J229</f>
        <v>NA</v>
      </c>
      <c r="L231" s="220">
        <f ca="1">NCB_Detail_by_Geog_Ref!L229</f>
        <v>0</v>
      </c>
      <c r="M231" s="143" t="str">
        <f ca="1">NCB_Detail_by_Geog_Ref!M229</f>
        <v>NA</v>
      </c>
      <c r="N231" s="143" t="str">
        <f ca="1">NCB_Detail_by_Geog_Ref!N229</f>
        <v>NA</v>
      </c>
      <c r="O231" s="144" t="str">
        <f ca="1">NCB_Detail_by_Geog_Ref!O229</f>
        <v>NA</v>
      </c>
      <c r="P231" s="220">
        <f ca="1">NCB_Detail_by_Geog_Ref!Q229</f>
        <v>0</v>
      </c>
      <c r="Q231" s="143" t="str">
        <f ca="1">NCB_Detail_by_Geog_Ref!R229</f>
        <v>NA</v>
      </c>
      <c r="R231" s="143" t="str">
        <f ca="1">NCB_Detail_by_Geog_Ref!S229</f>
        <v>NA</v>
      </c>
      <c r="S231" s="144" t="str">
        <f ca="1">NCB_Detail_by_Geog_Ref!T229</f>
        <v>NA</v>
      </c>
      <c r="T231" s="124"/>
      <c r="U231" s="124"/>
      <c r="V231" s="124"/>
      <c r="W231" s="124"/>
      <c r="X231" s="124"/>
      <c r="Y231" s="125"/>
      <c r="Z231" s="124"/>
      <c r="AA231" s="124"/>
      <c r="AB231" s="124"/>
      <c r="AC231" s="124"/>
      <c r="AD231" s="124"/>
      <c r="AE231" s="124"/>
      <c r="AF231" s="124"/>
      <c r="AG231" s="124"/>
      <c r="AH231" s="124"/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  <c r="AV231" s="124"/>
      <c r="AW231" s="124"/>
      <c r="AX231" s="124"/>
      <c r="AY231" s="124"/>
      <c r="AZ231" s="124"/>
      <c r="BA231" s="124"/>
      <c r="BB231" s="124"/>
      <c r="BC231" s="124"/>
      <c r="BD231" s="124"/>
      <c r="BE231" s="124"/>
      <c r="BF231" s="124"/>
      <c r="BG231" s="124"/>
      <c r="BH231" s="124"/>
      <c r="BI231" s="124"/>
      <c r="BJ231" s="124"/>
      <c r="BK231" s="124"/>
      <c r="BL231" s="124"/>
      <c r="BM231" s="124"/>
      <c r="BN231" s="124"/>
      <c r="BO231" s="124"/>
      <c r="BP231" s="124"/>
      <c r="BQ231" s="124"/>
      <c r="BR231" s="124"/>
      <c r="BS231" s="124"/>
      <c r="BT231" s="124"/>
      <c r="BU231" s="124"/>
      <c r="BV231" s="124"/>
      <c r="BW231" s="124"/>
      <c r="BX231" s="124"/>
      <c r="BY231" s="124"/>
      <c r="BZ231" s="124"/>
      <c r="CA231" s="124"/>
      <c r="CB231" s="124"/>
      <c r="CC231" s="124"/>
      <c r="CD231" s="124"/>
      <c r="CE231" s="124"/>
      <c r="CF231" s="124"/>
      <c r="CG231" s="124"/>
      <c r="CH231" s="124"/>
      <c r="CI231" s="124"/>
      <c r="CJ231" s="124"/>
      <c r="CK231" s="124"/>
      <c r="CL231" s="124"/>
      <c r="CM231" s="124"/>
      <c r="CN231" s="124"/>
      <c r="CO231" s="124"/>
      <c r="CP231" s="124"/>
      <c r="CQ231" s="124"/>
      <c r="CR231" s="124"/>
      <c r="CS231" s="124"/>
      <c r="CT231" s="124"/>
      <c r="CU231" s="124"/>
      <c r="CV231" s="124"/>
      <c r="CW231" s="124"/>
      <c r="CX231" s="124"/>
      <c r="CY231" s="124"/>
      <c r="CZ231" s="124"/>
      <c r="DA231" s="124"/>
      <c r="DB231" s="124"/>
      <c r="DC231" s="124"/>
      <c r="DD231" s="124"/>
      <c r="DE231" s="124"/>
      <c r="DF231" s="124"/>
      <c r="DG231" s="124"/>
      <c r="DH231" s="124"/>
      <c r="DI231" s="124"/>
      <c r="DJ231" s="124"/>
      <c r="DK231" s="124"/>
      <c r="DL231" s="124"/>
      <c r="DM231" s="124"/>
      <c r="DN231" s="124"/>
      <c r="DO231" s="124"/>
      <c r="DP231" s="124"/>
      <c r="DQ231" s="124"/>
      <c r="DR231" s="124"/>
      <c r="DS231" s="124"/>
      <c r="DT231" s="124"/>
      <c r="DU231" s="124"/>
      <c r="DV231" s="124"/>
      <c r="DW231" s="124"/>
      <c r="DX231" s="124"/>
      <c r="DY231" s="124"/>
      <c r="DZ231" s="124"/>
      <c r="EA231" s="124"/>
      <c r="EB231" s="124"/>
      <c r="EC231" s="124"/>
      <c r="ED231" s="124"/>
      <c r="EE231" s="124"/>
      <c r="EF231" s="124"/>
      <c r="EG231" s="124"/>
      <c r="EH231" s="124"/>
      <c r="EI231" s="124"/>
      <c r="EJ231" s="124"/>
      <c r="EK231" s="124"/>
      <c r="EL231" s="124"/>
      <c r="EM231" s="124"/>
      <c r="EN231" s="124"/>
      <c r="EO231" s="124"/>
    </row>
    <row r="232" spans="1:145" s="145" customFormat="1" ht="15" customHeight="1" x14ac:dyDescent="0.2">
      <c r="A232" s="327"/>
      <c r="B232" s="280" t="s">
        <v>393</v>
      </c>
      <c r="C232" s="299" t="s">
        <v>955</v>
      </c>
      <c r="D232" s="223">
        <f ca="1">NCB_Detail_by_Geog_Ref!B230</f>
        <v>0</v>
      </c>
      <c r="E232" s="143" t="str">
        <f ca="1">NCB_Detail_by_Geog_Ref!C230</f>
        <v>NA</v>
      </c>
      <c r="F232" s="143" t="str">
        <f ca="1">NCB_Detail_by_Geog_Ref!D230</f>
        <v>NA</v>
      </c>
      <c r="G232" s="144" t="str">
        <f ca="1">NCB_Detail_by_Geog_Ref!E230</f>
        <v>NA</v>
      </c>
      <c r="H232" s="220">
        <f ca="1">NCB_Detail_by_Geog_Ref!G230</f>
        <v>0</v>
      </c>
      <c r="I232" s="143" t="str">
        <f ca="1">NCB_Detail_by_Geog_Ref!H230</f>
        <v>NA</v>
      </c>
      <c r="J232" s="143" t="str">
        <f ca="1">NCB_Detail_by_Geog_Ref!I230</f>
        <v>NA</v>
      </c>
      <c r="K232" s="144" t="str">
        <f ca="1">NCB_Detail_by_Geog_Ref!J230</f>
        <v>NA</v>
      </c>
      <c r="L232" s="220">
        <f ca="1">NCB_Detail_by_Geog_Ref!L230</f>
        <v>0</v>
      </c>
      <c r="M232" s="143" t="str">
        <f ca="1">NCB_Detail_by_Geog_Ref!M230</f>
        <v>NA</v>
      </c>
      <c r="N232" s="143" t="str">
        <f ca="1">NCB_Detail_by_Geog_Ref!N230</f>
        <v>NA</v>
      </c>
      <c r="O232" s="144" t="str">
        <f ca="1">NCB_Detail_by_Geog_Ref!O230</f>
        <v>NA</v>
      </c>
      <c r="P232" s="220">
        <f ca="1">NCB_Detail_by_Geog_Ref!Q230</f>
        <v>0</v>
      </c>
      <c r="Q232" s="143" t="str">
        <f ca="1">NCB_Detail_by_Geog_Ref!R230</f>
        <v>NA</v>
      </c>
      <c r="R232" s="143" t="str">
        <f ca="1">NCB_Detail_by_Geog_Ref!S230</f>
        <v>NA</v>
      </c>
      <c r="S232" s="144" t="str">
        <f ca="1">NCB_Detail_by_Geog_Ref!T230</f>
        <v>NA</v>
      </c>
      <c r="T232" s="124"/>
      <c r="U232" s="124"/>
      <c r="V232" s="124"/>
      <c r="W232" s="124"/>
      <c r="X232" s="124"/>
      <c r="Y232" s="125"/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  <c r="BI232" s="124"/>
      <c r="BJ232" s="124"/>
      <c r="BK232" s="124"/>
      <c r="BL232" s="124"/>
      <c r="BM232" s="124"/>
      <c r="BN232" s="124"/>
      <c r="BO232" s="124"/>
      <c r="BP232" s="124"/>
      <c r="BQ232" s="124"/>
      <c r="BR232" s="124"/>
      <c r="BS232" s="124"/>
      <c r="BT232" s="124"/>
      <c r="BU232" s="124"/>
      <c r="BV232" s="124"/>
      <c r="BW232" s="124"/>
      <c r="BX232" s="124"/>
      <c r="BY232" s="124"/>
      <c r="BZ232" s="124"/>
      <c r="CA232" s="124"/>
      <c r="CB232" s="124"/>
      <c r="CC232" s="124"/>
      <c r="CD232" s="124"/>
      <c r="CE232" s="124"/>
      <c r="CF232" s="124"/>
      <c r="CG232" s="124"/>
      <c r="CH232" s="124"/>
      <c r="CI232" s="124"/>
      <c r="CJ232" s="124"/>
      <c r="CK232" s="124"/>
      <c r="CL232" s="124"/>
      <c r="CM232" s="124"/>
      <c r="CN232" s="124"/>
      <c r="CO232" s="124"/>
      <c r="CP232" s="124"/>
      <c r="CQ232" s="124"/>
      <c r="CR232" s="124"/>
      <c r="CS232" s="124"/>
      <c r="CT232" s="124"/>
      <c r="CU232" s="124"/>
      <c r="CV232" s="124"/>
      <c r="CW232" s="124"/>
      <c r="CX232" s="124"/>
      <c r="CY232" s="124"/>
      <c r="CZ232" s="124"/>
      <c r="DA232" s="124"/>
      <c r="DB232" s="124"/>
      <c r="DC232" s="124"/>
      <c r="DD232" s="124"/>
      <c r="DE232" s="124"/>
      <c r="DF232" s="124"/>
      <c r="DG232" s="124"/>
      <c r="DH232" s="124"/>
      <c r="DI232" s="124"/>
      <c r="DJ232" s="124"/>
      <c r="DK232" s="124"/>
      <c r="DL232" s="124"/>
      <c r="DM232" s="124"/>
      <c r="DN232" s="124"/>
      <c r="DO232" s="124"/>
      <c r="DP232" s="124"/>
      <c r="DQ232" s="124"/>
      <c r="DR232" s="124"/>
      <c r="DS232" s="124"/>
      <c r="DT232" s="124"/>
      <c r="DU232" s="124"/>
      <c r="DV232" s="124"/>
      <c r="DW232" s="124"/>
      <c r="DX232" s="124"/>
      <c r="DY232" s="124"/>
      <c r="DZ232" s="124"/>
      <c r="EA232" s="124"/>
      <c r="EB232" s="124"/>
      <c r="EC232" s="124"/>
      <c r="ED232" s="124"/>
      <c r="EE232" s="124"/>
      <c r="EF232" s="124"/>
      <c r="EG232" s="124"/>
      <c r="EH232" s="124"/>
      <c r="EI232" s="124"/>
      <c r="EJ232" s="124"/>
      <c r="EK232" s="124"/>
      <c r="EL232" s="124"/>
      <c r="EM232" s="124"/>
      <c r="EN232" s="124"/>
      <c r="EO232" s="124"/>
    </row>
    <row r="233" spans="1:145" s="145" customFormat="1" ht="15" customHeight="1" x14ac:dyDescent="0.2">
      <c r="A233" s="327"/>
      <c r="B233" s="280" t="s">
        <v>18</v>
      </c>
      <c r="C233" s="299" t="s">
        <v>956</v>
      </c>
      <c r="D233" s="223">
        <f ca="1">NCB_Detail_by_Geog_Ref!B231</f>
        <v>0</v>
      </c>
      <c r="E233" s="143" t="str">
        <f ca="1">NCB_Detail_by_Geog_Ref!C231</f>
        <v>NA</v>
      </c>
      <c r="F233" s="143" t="str">
        <f ca="1">NCB_Detail_by_Geog_Ref!D231</f>
        <v>NA</v>
      </c>
      <c r="G233" s="144" t="str">
        <f ca="1">NCB_Detail_by_Geog_Ref!E231</f>
        <v>NA</v>
      </c>
      <c r="H233" s="220">
        <f ca="1">NCB_Detail_by_Geog_Ref!G231</f>
        <v>0</v>
      </c>
      <c r="I233" s="143" t="str">
        <f ca="1">NCB_Detail_by_Geog_Ref!H231</f>
        <v>NA</v>
      </c>
      <c r="J233" s="143" t="str">
        <f ca="1">NCB_Detail_by_Geog_Ref!I231</f>
        <v>NA</v>
      </c>
      <c r="K233" s="144" t="str">
        <f ca="1">NCB_Detail_by_Geog_Ref!J231</f>
        <v>NA</v>
      </c>
      <c r="L233" s="220">
        <f ca="1">NCB_Detail_by_Geog_Ref!L231</f>
        <v>0</v>
      </c>
      <c r="M233" s="143" t="str">
        <f ca="1">NCB_Detail_by_Geog_Ref!M231</f>
        <v>NA</v>
      </c>
      <c r="N233" s="143" t="str">
        <f ca="1">NCB_Detail_by_Geog_Ref!N231</f>
        <v>NA</v>
      </c>
      <c r="O233" s="144" t="str">
        <f ca="1">NCB_Detail_by_Geog_Ref!O231</f>
        <v>NA</v>
      </c>
      <c r="P233" s="220">
        <f ca="1">NCB_Detail_by_Geog_Ref!Q231</f>
        <v>0</v>
      </c>
      <c r="Q233" s="143" t="str">
        <f ca="1">NCB_Detail_by_Geog_Ref!R231</f>
        <v>NA</v>
      </c>
      <c r="R233" s="143" t="str">
        <f ca="1">NCB_Detail_by_Geog_Ref!S231</f>
        <v>NA</v>
      </c>
      <c r="S233" s="144" t="str">
        <f ca="1">NCB_Detail_by_Geog_Ref!T231</f>
        <v>NA</v>
      </c>
      <c r="T233" s="124"/>
      <c r="U233" s="124"/>
      <c r="V233" s="124"/>
      <c r="W233" s="124"/>
      <c r="X233" s="124"/>
      <c r="Y233" s="125"/>
      <c r="Z233" s="124"/>
      <c r="AA233" s="124"/>
      <c r="AB233" s="124"/>
      <c r="AC233" s="124"/>
      <c r="AD233" s="124"/>
      <c r="AE233" s="124"/>
      <c r="AF233" s="124"/>
      <c r="AG233" s="124"/>
      <c r="AH233" s="124"/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  <c r="BI233" s="124"/>
      <c r="BJ233" s="124"/>
      <c r="BK233" s="124"/>
      <c r="BL233" s="124"/>
      <c r="BM233" s="124"/>
      <c r="BN233" s="124"/>
      <c r="BO233" s="124"/>
      <c r="BP233" s="124"/>
      <c r="BQ233" s="124"/>
      <c r="BR233" s="124"/>
      <c r="BS233" s="124"/>
      <c r="BT233" s="124"/>
      <c r="BU233" s="124"/>
      <c r="BV233" s="124"/>
      <c r="BW233" s="124"/>
      <c r="BX233" s="124"/>
      <c r="BY233" s="124"/>
      <c r="BZ233" s="124"/>
      <c r="CA233" s="124"/>
      <c r="CB233" s="124"/>
      <c r="CC233" s="124"/>
      <c r="CD233" s="124"/>
      <c r="CE233" s="124"/>
      <c r="CF233" s="124"/>
      <c r="CG233" s="124"/>
      <c r="CH233" s="124"/>
      <c r="CI233" s="124"/>
      <c r="CJ233" s="124"/>
      <c r="CK233" s="124"/>
      <c r="CL233" s="124"/>
      <c r="CM233" s="124"/>
      <c r="CN233" s="124"/>
      <c r="CO233" s="124"/>
      <c r="CP233" s="124"/>
      <c r="CQ233" s="124"/>
      <c r="CR233" s="124"/>
      <c r="CS233" s="124"/>
      <c r="CT233" s="124"/>
      <c r="CU233" s="124"/>
      <c r="CV233" s="124"/>
      <c r="CW233" s="124"/>
      <c r="CX233" s="124"/>
      <c r="CY233" s="124"/>
      <c r="CZ233" s="124"/>
      <c r="DA233" s="124"/>
      <c r="DB233" s="124"/>
      <c r="DC233" s="124"/>
      <c r="DD233" s="124"/>
      <c r="DE233" s="124"/>
      <c r="DF233" s="124"/>
      <c r="DG233" s="124"/>
      <c r="DH233" s="124"/>
      <c r="DI233" s="124"/>
      <c r="DJ233" s="124"/>
      <c r="DK233" s="124"/>
      <c r="DL233" s="124"/>
      <c r="DM233" s="124"/>
      <c r="DN233" s="124"/>
      <c r="DO233" s="124"/>
      <c r="DP233" s="124"/>
      <c r="DQ233" s="124"/>
      <c r="DR233" s="124"/>
      <c r="DS233" s="124"/>
      <c r="DT233" s="124"/>
      <c r="DU233" s="124"/>
      <c r="DV233" s="124"/>
      <c r="DW233" s="124"/>
      <c r="DX233" s="124"/>
      <c r="DY233" s="124"/>
      <c r="DZ233" s="124"/>
      <c r="EA233" s="124"/>
      <c r="EB233" s="124"/>
      <c r="EC233" s="124"/>
      <c r="ED233" s="124"/>
      <c r="EE233" s="124"/>
      <c r="EF233" s="124"/>
      <c r="EG233" s="124"/>
      <c r="EH233" s="124"/>
      <c r="EI233" s="124"/>
      <c r="EJ233" s="124"/>
      <c r="EK233" s="124"/>
      <c r="EL233" s="124"/>
      <c r="EM233" s="124"/>
      <c r="EN233" s="124"/>
      <c r="EO233" s="124"/>
    </row>
    <row r="234" spans="1:145" ht="15" customHeight="1" x14ac:dyDescent="0.2">
      <c r="A234" s="327"/>
      <c r="B234" s="63" t="s">
        <v>389</v>
      </c>
      <c r="C234" s="298" t="s">
        <v>957</v>
      </c>
      <c r="D234" s="210">
        <f ca="1">NCB_Detail_by_Geog_Ref!B232</f>
        <v>0</v>
      </c>
      <c r="E234" s="59" t="str">
        <f ca="1">NCB_Detail_by_Geog_Ref!C232</f>
        <v>NA</v>
      </c>
      <c r="F234" s="59" t="str">
        <f ca="1">NCB_Detail_by_Geog_Ref!D232</f>
        <v>NA</v>
      </c>
      <c r="G234" s="146" t="str">
        <f ca="1">NCB_Detail_by_Geog_Ref!E232</f>
        <v>NA</v>
      </c>
      <c r="H234" s="213">
        <f ca="1">NCB_Detail_by_Geog_Ref!G232</f>
        <v>0</v>
      </c>
      <c r="I234" s="59" t="str">
        <f ca="1">NCB_Detail_by_Geog_Ref!H232</f>
        <v>NA</v>
      </c>
      <c r="J234" s="59" t="str">
        <f ca="1">NCB_Detail_by_Geog_Ref!I232</f>
        <v>NA</v>
      </c>
      <c r="K234" s="146" t="str">
        <f ca="1">NCB_Detail_by_Geog_Ref!J232</f>
        <v>NA</v>
      </c>
      <c r="L234" s="213">
        <f ca="1">NCB_Detail_by_Geog_Ref!L232</f>
        <v>0</v>
      </c>
      <c r="M234" s="59" t="str">
        <f ca="1">NCB_Detail_by_Geog_Ref!M232</f>
        <v>NA</v>
      </c>
      <c r="N234" s="59" t="str">
        <f ca="1">NCB_Detail_by_Geog_Ref!N232</f>
        <v>NA</v>
      </c>
      <c r="O234" s="146" t="str">
        <f ca="1">NCB_Detail_by_Geog_Ref!O232</f>
        <v>NA</v>
      </c>
      <c r="P234" s="213">
        <f ca="1">NCB_Detail_by_Geog_Ref!Q232</f>
        <v>0</v>
      </c>
      <c r="Q234" s="59" t="str">
        <f ca="1">NCB_Detail_by_Geog_Ref!R232</f>
        <v>NA</v>
      </c>
      <c r="R234" s="59" t="str">
        <f ca="1">NCB_Detail_by_Geog_Ref!S232</f>
        <v>NA</v>
      </c>
      <c r="S234" s="146" t="str">
        <f ca="1">NCB_Detail_by_Geog_Ref!T232</f>
        <v>NA</v>
      </c>
    </row>
    <row r="235" spans="1:145" ht="15" customHeight="1" x14ac:dyDescent="0.2">
      <c r="A235" s="327"/>
      <c r="B235" s="188" t="s">
        <v>66</v>
      </c>
      <c r="C235" s="299" t="s">
        <v>958</v>
      </c>
      <c r="D235" s="210">
        <f ca="1">NCB_Detail_by_Geog_Ref!B233</f>
        <v>0</v>
      </c>
      <c r="E235" s="59" t="str">
        <f ca="1">NCB_Detail_by_Geog_Ref!C233</f>
        <v>NA</v>
      </c>
      <c r="F235" s="59" t="str">
        <f ca="1">NCB_Detail_by_Geog_Ref!D233</f>
        <v>NA</v>
      </c>
      <c r="G235" s="146" t="str">
        <f ca="1">NCB_Detail_by_Geog_Ref!E233</f>
        <v>NA</v>
      </c>
      <c r="H235" s="213">
        <f ca="1">NCB_Detail_by_Geog_Ref!G233</f>
        <v>0</v>
      </c>
      <c r="I235" s="59" t="str">
        <f ca="1">NCB_Detail_by_Geog_Ref!H233</f>
        <v>NA</v>
      </c>
      <c r="J235" s="59" t="str">
        <f ca="1">NCB_Detail_by_Geog_Ref!I233</f>
        <v>NA</v>
      </c>
      <c r="K235" s="146" t="str">
        <f ca="1">NCB_Detail_by_Geog_Ref!J233</f>
        <v>NA</v>
      </c>
      <c r="L235" s="213">
        <f ca="1">NCB_Detail_by_Geog_Ref!L233</f>
        <v>0</v>
      </c>
      <c r="M235" s="59" t="str">
        <f ca="1">NCB_Detail_by_Geog_Ref!M233</f>
        <v>NA</v>
      </c>
      <c r="N235" s="59" t="str">
        <f ca="1">NCB_Detail_by_Geog_Ref!N233</f>
        <v>NA</v>
      </c>
      <c r="O235" s="146" t="str">
        <f ca="1">NCB_Detail_by_Geog_Ref!O233</f>
        <v>NA</v>
      </c>
      <c r="P235" s="213">
        <f ca="1">NCB_Detail_by_Geog_Ref!Q233</f>
        <v>0</v>
      </c>
      <c r="Q235" s="59" t="str">
        <f ca="1">NCB_Detail_by_Geog_Ref!R233</f>
        <v>NA</v>
      </c>
      <c r="R235" s="59" t="str">
        <f ca="1">NCB_Detail_by_Geog_Ref!S233</f>
        <v>NA</v>
      </c>
      <c r="S235" s="146" t="str">
        <f ca="1">NCB_Detail_by_Geog_Ref!T233</f>
        <v>NA</v>
      </c>
    </row>
    <row r="236" spans="1:145" ht="15" customHeight="1" x14ac:dyDescent="0.2">
      <c r="A236" s="327"/>
      <c r="B236" s="188" t="s">
        <v>67</v>
      </c>
      <c r="C236" s="299" t="s">
        <v>959</v>
      </c>
      <c r="D236" s="210">
        <f ca="1">NCB_Detail_by_Geog_Ref!B234</f>
        <v>0</v>
      </c>
      <c r="E236" s="59" t="str">
        <f ca="1">NCB_Detail_by_Geog_Ref!C234</f>
        <v>NA</v>
      </c>
      <c r="F236" s="59" t="str">
        <f ca="1">NCB_Detail_by_Geog_Ref!D234</f>
        <v>NA</v>
      </c>
      <c r="G236" s="146" t="str">
        <f ca="1">NCB_Detail_by_Geog_Ref!E234</f>
        <v>NA</v>
      </c>
      <c r="H236" s="213">
        <f ca="1">NCB_Detail_by_Geog_Ref!G234</f>
        <v>0</v>
      </c>
      <c r="I236" s="59" t="str">
        <f ca="1">NCB_Detail_by_Geog_Ref!H234</f>
        <v>NA</v>
      </c>
      <c r="J236" s="59" t="str">
        <f ca="1">NCB_Detail_by_Geog_Ref!I234</f>
        <v>NA</v>
      </c>
      <c r="K236" s="146" t="str">
        <f ca="1">NCB_Detail_by_Geog_Ref!J234</f>
        <v>NA</v>
      </c>
      <c r="L236" s="213">
        <f ca="1">NCB_Detail_by_Geog_Ref!L234</f>
        <v>0</v>
      </c>
      <c r="M236" s="59" t="str">
        <f ca="1">NCB_Detail_by_Geog_Ref!M234</f>
        <v>NA</v>
      </c>
      <c r="N236" s="59" t="str">
        <f ca="1">NCB_Detail_by_Geog_Ref!N234</f>
        <v>NA</v>
      </c>
      <c r="O236" s="146" t="str">
        <f ca="1">NCB_Detail_by_Geog_Ref!O234</f>
        <v>NA</v>
      </c>
      <c r="P236" s="213">
        <f ca="1">NCB_Detail_by_Geog_Ref!Q234</f>
        <v>0</v>
      </c>
      <c r="Q236" s="59" t="str">
        <f ca="1">NCB_Detail_by_Geog_Ref!R234</f>
        <v>NA</v>
      </c>
      <c r="R236" s="59" t="str">
        <f ca="1">NCB_Detail_by_Geog_Ref!S234</f>
        <v>NA</v>
      </c>
      <c r="S236" s="146" t="str">
        <f ca="1">NCB_Detail_by_Geog_Ref!T234</f>
        <v>NA</v>
      </c>
    </row>
    <row r="237" spans="1:145" ht="15" customHeight="1" x14ac:dyDescent="0.2">
      <c r="A237" s="327"/>
      <c r="B237" s="63" t="s">
        <v>64</v>
      </c>
      <c r="C237" s="298" t="s">
        <v>581</v>
      </c>
      <c r="D237" s="210">
        <f ca="1">NCB_Detail_by_Geog_Ref!B235</f>
        <v>0</v>
      </c>
      <c r="E237" s="59" t="str">
        <f ca="1">NCB_Detail_by_Geog_Ref!C235</f>
        <v>NA</v>
      </c>
      <c r="F237" s="59" t="str">
        <f ca="1">NCB_Detail_by_Geog_Ref!D235</f>
        <v>NA</v>
      </c>
      <c r="G237" s="146" t="str">
        <f ca="1">NCB_Detail_by_Geog_Ref!E235</f>
        <v>NA</v>
      </c>
      <c r="H237" s="213">
        <f ca="1">NCB_Detail_by_Geog_Ref!G235</f>
        <v>0</v>
      </c>
      <c r="I237" s="59" t="str">
        <f ca="1">NCB_Detail_by_Geog_Ref!H235</f>
        <v>NA</v>
      </c>
      <c r="J237" s="59" t="str">
        <f ca="1">NCB_Detail_by_Geog_Ref!I235</f>
        <v>NA</v>
      </c>
      <c r="K237" s="146" t="str">
        <f ca="1">NCB_Detail_by_Geog_Ref!J235</f>
        <v>NA</v>
      </c>
      <c r="L237" s="213">
        <f ca="1">NCB_Detail_by_Geog_Ref!L235</f>
        <v>0</v>
      </c>
      <c r="M237" s="59" t="str">
        <f ca="1">NCB_Detail_by_Geog_Ref!M235</f>
        <v>NA</v>
      </c>
      <c r="N237" s="59" t="str">
        <f ca="1">NCB_Detail_by_Geog_Ref!N235</f>
        <v>NA</v>
      </c>
      <c r="O237" s="146" t="str">
        <f ca="1">NCB_Detail_by_Geog_Ref!O235</f>
        <v>NA</v>
      </c>
      <c r="P237" s="213">
        <f ca="1">NCB_Detail_by_Geog_Ref!Q235</f>
        <v>0</v>
      </c>
      <c r="Q237" s="59" t="str">
        <f ca="1">NCB_Detail_by_Geog_Ref!R235</f>
        <v>NA</v>
      </c>
      <c r="R237" s="59" t="str">
        <f ca="1">NCB_Detail_by_Geog_Ref!S235</f>
        <v>NA</v>
      </c>
      <c r="S237" s="146" t="str">
        <f ca="1">NCB_Detail_by_Geog_Ref!T235</f>
        <v>NA</v>
      </c>
    </row>
    <row r="238" spans="1:145" ht="15" hidden="1" customHeight="1" x14ac:dyDescent="0.2">
      <c r="A238" s="327"/>
      <c r="B238" s="63" t="s">
        <v>65</v>
      </c>
      <c r="C238" s="298" t="s">
        <v>960</v>
      </c>
      <c r="D238" s="210">
        <f ca="1">NCB_Detail_by_Geog_Ref!B236</f>
        <v>0</v>
      </c>
      <c r="E238" s="59" t="str">
        <f ca="1">NCB_Detail_by_Geog_Ref!C236</f>
        <v>NA</v>
      </c>
      <c r="F238" s="59" t="str">
        <f ca="1">NCB_Detail_by_Geog_Ref!D236</f>
        <v>NA</v>
      </c>
      <c r="G238" s="146" t="str">
        <f ca="1">NCB_Detail_by_Geog_Ref!E236</f>
        <v>NA</v>
      </c>
      <c r="H238" s="213">
        <f ca="1">NCB_Detail_by_Geog_Ref!G236</f>
        <v>0</v>
      </c>
      <c r="I238" s="59" t="str">
        <f ca="1">NCB_Detail_by_Geog_Ref!H236</f>
        <v>NA</v>
      </c>
      <c r="J238" s="59" t="str">
        <f ca="1">NCB_Detail_by_Geog_Ref!I236</f>
        <v>NA</v>
      </c>
      <c r="K238" s="146" t="str">
        <f ca="1">NCB_Detail_by_Geog_Ref!J236</f>
        <v>NA</v>
      </c>
      <c r="L238" s="213">
        <f ca="1">NCB_Detail_by_Geog_Ref!L236</f>
        <v>0</v>
      </c>
      <c r="M238" s="59" t="str">
        <f ca="1">NCB_Detail_by_Geog_Ref!M236</f>
        <v>NA</v>
      </c>
      <c r="N238" s="59" t="str">
        <f ca="1">NCB_Detail_by_Geog_Ref!N236</f>
        <v>NA</v>
      </c>
      <c r="O238" s="146" t="str">
        <f ca="1">NCB_Detail_by_Geog_Ref!O236</f>
        <v>NA</v>
      </c>
      <c r="P238" s="213">
        <f ca="1">NCB_Detail_by_Geog_Ref!Q236</f>
        <v>0</v>
      </c>
      <c r="Q238" s="59" t="str">
        <f ca="1">NCB_Detail_by_Geog_Ref!R236</f>
        <v>NA</v>
      </c>
      <c r="R238" s="59" t="str">
        <f ca="1">NCB_Detail_by_Geog_Ref!S236</f>
        <v>NA</v>
      </c>
      <c r="S238" s="146" t="str">
        <f ca="1">NCB_Detail_by_Geog_Ref!T236</f>
        <v>NA</v>
      </c>
    </row>
    <row r="239" spans="1:145" ht="15" customHeight="1" x14ac:dyDescent="0.2">
      <c r="A239" s="327"/>
      <c r="B239" s="63" t="s">
        <v>340</v>
      </c>
      <c r="C239" s="298" t="s">
        <v>961</v>
      </c>
      <c r="D239" s="210">
        <f ca="1">NCB_Detail_by_Geog_Ref!B237</f>
        <v>0</v>
      </c>
      <c r="E239" s="59" t="str">
        <f ca="1">NCB_Detail_by_Geog_Ref!C237</f>
        <v>NA</v>
      </c>
      <c r="F239" s="59" t="str">
        <f ca="1">NCB_Detail_by_Geog_Ref!D237</f>
        <v>NA</v>
      </c>
      <c r="G239" s="146" t="str">
        <f ca="1">NCB_Detail_by_Geog_Ref!E237</f>
        <v>NA</v>
      </c>
      <c r="H239" s="213">
        <f ca="1">NCB_Detail_by_Geog_Ref!G237</f>
        <v>0</v>
      </c>
      <c r="I239" s="59" t="str">
        <f ca="1">NCB_Detail_by_Geog_Ref!H237</f>
        <v>NA</v>
      </c>
      <c r="J239" s="59" t="str">
        <f ca="1">NCB_Detail_by_Geog_Ref!I237</f>
        <v>NA</v>
      </c>
      <c r="K239" s="146" t="str">
        <f ca="1">NCB_Detail_by_Geog_Ref!J237</f>
        <v>NA</v>
      </c>
      <c r="L239" s="213">
        <f ca="1">NCB_Detail_by_Geog_Ref!L237</f>
        <v>0</v>
      </c>
      <c r="M239" s="59" t="str">
        <f ca="1">NCB_Detail_by_Geog_Ref!M237</f>
        <v>NA</v>
      </c>
      <c r="N239" s="59" t="str">
        <f ca="1">NCB_Detail_by_Geog_Ref!N237</f>
        <v>NA</v>
      </c>
      <c r="O239" s="146" t="str">
        <f ca="1">NCB_Detail_by_Geog_Ref!O237</f>
        <v>NA</v>
      </c>
      <c r="P239" s="213">
        <f ca="1">NCB_Detail_by_Geog_Ref!Q237</f>
        <v>0</v>
      </c>
      <c r="Q239" s="59" t="str">
        <f ca="1">NCB_Detail_by_Geog_Ref!R237</f>
        <v>NA</v>
      </c>
      <c r="R239" s="59" t="str">
        <f ca="1">NCB_Detail_by_Geog_Ref!S237</f>
        <v>NA</v>
      </c>
      <c r="S239" s="146" t="str">
        <f ca="1">NCB_Detail_by_Geog_Ref!T237</f>
        <v>NA</v>
      </c>
    </row>
    <row r="240" spans="1:145" ht="15" customHeight="1" x14ac:dyDescent="0.2">
      <c r="A240" s="328"/>
      <c r="B240" s="64" t="s">
        <v>68</v>
      </c>
      <c r="C240" s="298" t="s">
        <v>962</v>
      </c>
      <c r="D240" s="212">
        <f ca="1">NCB_Detail_by_Geog_Ref!B238</f>
        <v>0</v>
      </c>
      <c r="E240" s="62" t="str">
        <f ca="1">NCB_Detail_by_Geog_Ref!C238</f>
        <v>NA</v>
      </c>
      <c r="F240" s="62" t="str">
        <f ca="1">NCB_Detail_by_Geog_Ref!D238</f>
        <v>NA</v>
      </c>
      <c r="G240" s="147" t="str">
        <f ca="1">NCB_Detail_by_Geog_Ref!E238</f>
        <v>NA</v>
      </c>
      <c r="H240" s="215">
        <f ca="1">NCB_Detail_by_Geog_Ref!G238</f>
        <v>0</v>
      </c>
      <c r="I240" s="62" t="str">
        <f ca="1">NCB_Detail_by_Geog_Ref!H238</f>
        <v>NA</v>
      </c>
      <c r="J240" s="62" t="str">
        <f ca="1">NCB_Detail_by_Geog_Ref!I238</f>
        <v>NA</v>
      </c>
      <c r="K240" s="147" t="str">
        <f ca="1">NCB_Detail_by_Geog_Ref!J238</f>
        <v>NA</v>
      </c>
      <c r="L240" s="215">
        <f ca="1">NCB_Detail_by_Geog_Ref!L238</f>
        <v>0</v>
      </c>
      <c r="M240" s="62" t="str">
        <f ca="1">NCB_Detail_by_Geog_Ref!M238</f>
        <v>NA</v>
      </c>
      <c r="N240" s="62" t="str">
        <f ca="1">NCB_Detail_by_Geog_Ref!N238</f>
        <v>NA</v>
      </c>
      <c r="O240" s="147" t="str">
        <f ca="1">NCB_Detail_by_Geog_Ref!O238</f>
        <v>NA</v>
      </c>
      <c r="P240" s="215">
        <f ca="1">NCB_Detail_by_Geog_Ref!Q238</f>
        <v>0</v>
      </c>
      <c r="Q240" s="62" t="str">
        <f ca="1">NCB_Detail_by_Geog_Ref!R238</f>
        <v>NA</v>
      </c>
      <c r="R240" s="62" t="str">
        <f ca="1">NCB_Detail_by_Geog_Ref!S238</f>
        <v>NA</v>
      </c>
      <c r="S240" s="147" t="str">
        <f ca="1">NCB_Detail_by_Geog_Ref!T238</f>
        <v>NA</v>
      </c>
    </row>
    <row r="241" spans="1:145" s="141" customFormat="1" ht="15" customHeight="1" x14ac:dyDescent="0.2">
      <c r="A241" s="359" t="s">
        <v>383</v>
      </c>
      <c r="B241" s="148" t="s">
        <v>69</v>
      </c>
      <c r="C241" s="195" t="s">
        <v>963</v>
      </c>
      <c r="D241" s="211">
        <f ca="1">NCB_Detail_by_Geog_Ref!B239</f>
        <v>0</v>
      </c>
      <c r="E241" s="61" t="str">
        <f ca="1">NCB_Detail_by_Geog_Ref!C239</f>
        <v>NA</v>
      </c>
      <c r="F241" s="61" t="str">
        <f ca="1">NCB_Detail_by_Geog_Ref!D239</f>
        <v>NA</v>
      </c>
      <c r="G241" s="142" t="str">
        <f ca="1">NCB_Detail_by_Geog_Ref!E239</f>
        <v>NA</v>
      </c>
      <c r="H241" s="211">
        <f ca="1">NCB_Detail_by_Geog_Ref!G239</f>
        <v>0</v>
      </c>
      <c r="I241" s="61" t="str">
        <f ca="1">NCB_Detail_by_Geog_Ref!H239</f>
        <v>NA</v>
      </c>
      <c r="J241" s="61" t="str">
        <f ca="1">NCB_Detail_by_Geog_Ref!I239</f>
        <v>NA</v>
      </c>
      <c r="K241" s="142" t="str">
        <f ca="1">NCB_Detail_by_Geog_Ref!J239</f>
        <v>NA</v>
      </c>
      <c r="L241" s="211">
        <f ca="1">NCB_Detail_by_Geog_Ref!L239</f>
        <v>0</v>
      </c>
      <c r="M241" s="61" t="str">
        <f ca="1">NCB_Detail_by_Geog_Ref!M239</f>
        <v>NA</v>
      </c>
      <c r="N241" s="61" t="str">
        <f ca="1">NCB_Detail_by_Geog_Ref!N239</f>
        <v>NA</v>
      </c>
      <c r="O241" s="142" t="str">
        <f ca="1">NCB_Detail_by_Geog_Ref!O239</f>
        <v>NA</v>
      </c>
      <c r="P241" s="211">
        <f ca="1">NCB_Detail_by_Geog_Ref!Q239</f>
        <v>0</v>
      </c>
      <c r="Q241" s="61" t="str">
        <f ca="1">NCB_Detail_by_Geog_Ref!R239</f>
        <v>NA</v>
      </c>
      <c r="R241" s="61" t="str">
        <f ca="1">NCB_Detail_by_Geog_Ref!S239</f>
        <v>NA</v>
      </c>
      <c r="S241" s="142" t="str">
        <f ca="1">NCB_Detail_by_Geog_Ref!T239</f>
        <v>NA</v>
      </c>
      <c r="T241" s="124"/>
      <c r="U241" s="124"/>
      <c r="V241" s="124"/>
      <c r="W241" s="124"/>
      <c r="X241" s="124"/>
      <c r="Y241" s="125"/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  <c r="BA241" s="124"/>
      <c r="BB241" s="124"/>
      <c r="BC241" s="124"/>
      <c r="BD241" s="124"/>
      <c r="BE241" s="124"/>
      <c r="BF241" s="124"/>
      <c r="BG241" s="124"/>
      <c r="BH241" s="124"/>
      <c r="BI241" s="124"/>
      <c r="BJ241" s="124"/>
      <c r="BK241" s="124"/>
      <c r="BL241" s="124"/>
      <c r="BM241" s="124"/>
      <c r="BN241" s="124"/>
      <c r="BO241" s="124"/>
      <c r="BP241" s="124"/>
      <c r="BQ241" s="124"/>
      <c r="BR241" s="124"/>
      <c r="BS241" s="124"/>
      <c r="BT241" s="124"/>
      <c r="BU241" s="124"/>
      <c r="BV241" s="124"/>
      <c r="BW241" s="124"/>
      <c r="BX241" s="124"/>
      <c r="BY241" s="124"/>
      <c r="BZ241" s="124"/>
      <c r="CA241" s="124"/>
      <c r="CB241" s="124"/>
      <c r="CC241" s="124"/>
      <c r="CD241" s="124"/>
      <c r="CE241" s="124"/>
      <c r="CF241" s="124"/>
      <c r="CG241" s="124"/>
      <c r="CH241" s="124"/>
      <c r="CI241" s="124"/>
      <c r="CJ241" s="124"/>
      <c r="CK241" s="124"/>
      <c r="CL241" s="124"/>
      <c r="CM241" s="124"/>
      <c r="CN241" s="124"/>
      <c r="CO241" s="124"/>
      <c r="CP241" s="124"/>
      <c r="CQ241" s="124"/>
      <c r="CR241" s="124"/>
      <c r="CS241" s="124"/>
      <c r="CT241" s="124"/>
      <c r="CU241" s="124"/>
      <c r="CV241" s="124"/>
      <c r="CW241" s="124"/>
      <c r="CX241" s="124"/>
      <c r="CY241" s="124"/>
      <c r="CZ241" s="124"/>
      <c r="DA241" s="124"/>
      <c r="DB241" s="124"/>
      <c r="DC241" s="124"/>
      <c r="DD241" s="124"/>
      <c r="DE241" s="124"/>
      <c r="DF241" s="124"/>
      <c r="DG241" s="124"/>
      <c r="DH241" s="124"/>
      <c r="DI241" s="124"/>
      <c r="DJ241" s="124"/>
      <c r="DK241" s="124"/>
      <c r="DL241" s="124"/>
      <c r="DM241" s="124"/>
      <c r="DN241" s="124"/>
      <c r="DO241" s="124"/>
      <c r="DP241" s="124"/>
      <c r="DQ241" s="124"/>
      <c r="DR241" s="124"/>
      <c r="DS241" s="124"/>
      <c r="DT241" s="124"/>
      <c r="DU241" s="124"/>
      <c r="DV241" s="124"/>
      <c r="DW241" s="124"/>
      <c r="DX241" s="124"/>
      <c r="DY241" s="124"/>
      <c r="DZ241" s="124"/>
      <c r="EA241" s="124"/>
      <c r="EB241" s="124"/>
      <c r="EC241" s="124"/>
      <c r="ED241" s="124"/>
      <c r="EE241" s="124"/>
      <c r="EF241" s="124"/>
      <c r="EG241" s="124"/>
      <c r="EH241" s="124"/>
      <c r="EI241" s="124"/>
      <c r="EJ241" s="124"/>
      <c r="EK241" s="124"/>
      <c r="EL241" s="124"/>
      <c r="EM241" s="124"/>
      <c r="EN241" s="124"/>
      <c r="EO241" s="124"/>
    </row>
    <row r="242" spans="1:145" s="145" customFormat="1" ht="15" customHeight="1" x14ac:dyDescent="0.2">
      <c r="A242" s="360"/>
      <c r="B242" s="187" t="s">
        <v>464</v>
      </c>
      <c r="C242" s="235" t="s">
        <v>964</v>
      </c>
      <c r="D242" s="223">
        <f ca="1">NCB_Detail_by_Geog_Ref!B240</f>
        <v>0</v>
      </c>
      <c r="E242" s="143" t="str">
        <f ca="1">NCB_Detail_by_Geog_Ref!C240</f>
        <v>NA</v>
      </c>
      <c r="F242" s="143" t="str">
        <f ca="1">NCB_Detail_by_Geog_Ref!D240</f>
        <v>NA</v>
      </c>
      <c r="G242" s="144" t="str">
        <f ca="1">NCB_Detail_by_Geog_Ref!E240</f>
        <v>NA</v>
      </c>
      <c r="H242" s="223">
        <f ca="1">NCB_Detail_by_Geog_Ref!G240</f>
        <v>0</v>
      </c>
      <c r="I242" s="143" t="str">
        <f ca="1">NCB_Detail_by_Geog_Ref!H240</f>
        <v>NA</v>
      </c>
      <c r="J242" s="143" t="str">
        <f ca="1">NCB_Detail_by_Geog_Ref!I240</f>
        <v>NA</v>
      </c>
      <c r="K242" s="144" t="str">
        <f ca="1">NCB_Detail_by_Geog_Ref!J240</f>
        <v>NA</v>
      </c>
      <c r="L242" s="223">
        <f ca="1">NCB_Detail_by_Geog_Ref!L240</f>
        <v>0</v>
      </c>
      <c r="M242" s="143" t="str">
        <f ca="1">NCB_Detail_by_Geog_Ref!M240</f>
        <v>NA</v>
      </c>
      <c r="N242" s="143" t="str">
        <f ca="1">NCB_Detail_by_Geog_Ref!N240</f>
        <v>NA</v>
      </c>
      <c r="O242" s="144" t="str">
        <f ca="1">NCB_Detail_by_Geog_Ref!O240</f>
        <v>NA</v>
      </c>
      <c r="P242" s="223">
        <f ca="1">NCB_Detail_by_Geog_Ref!Q240</f>
        <v>0</v>
      </c>
      <c r="Q242" s="143" t="str">
        <f ca="1">NCB_Detail_by_Geog_Ref!R240</f>
        <v>NA</v>
      </c>
      <c r="R242" s="143" t="str">
        <f ca="1">NCB_Detail_by_Geog_Ref!S240</f>
        <v>NA</v>
      </c>
      <c r="S242" s="144" t="str">
        <f ca="1">NCB_Detail_by_Geog_Ref!T240</f>
        <v>NA</v>
      </c>
      <c r="T242" s="124"/>
      <c r="U242" s="124"/>
      <c r="V242" s="124"/>
      <c r="W242" s="124"/>
      <c r="X242" s="124"/>
      <c r="Y242" s="125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  <c r="BI242" s="124"/>
      <c r="BJ242" s="124"/>
      <c r="BK242" s="124"/>
      <c r="BL242" s="124"/>
      <c r="BM242" s="124"/>
      <c r="BN242" s="124"/>
      <c r="BO242" s="124"/>
      <c r="BP242" s="124"/>
      <c r="BQ242" s="124"/>
      <c r="BR242" s="124"/>
      <c r="BS242" s="124"/>
      <c r="BT242" s="124"/>
      <c r="BU242" s="124"/>
      <c r="BV242" s="124"/>
      <c r="BW242" s="124"/>
      <c r="BX242" s="124"/>
      <c r="BY242" s="124"/>
      <c r="BZ242" s="124"/>
      <c r="CA242" s="124"/>
      <c r="CB242" s="124"/>
      <c r="CC242" s="124"/>
      <c r="CD242" s="124"/>
      <c r="CE242" s="124"/>
      <c r="CF242" s="124"/>
      <c r="CG242" s="124"/>
      <c r="CH242" s="124"/>
      <c r="CI242" s="124"/>
      <c r="CJ242" s="124"/>
      <c r="CK242" s="124"/>
      <c r="CL242" s="124"/>
      <c r="CM242" s="124"/>
      <c r="CN242" s="124"/>
      <c r="CO242" s="124"/>
      <c r="CP242" s="124"/>
      <c r="CQ242" s="124"/>
      <c r="CR242" s="124"/>
      <c r="CS242" s="124"/>
      <c r="CT242" s="124"/>
      <c r="CU242" s="124"/>
      <c r="CV242" s="124"/>
      <c r="CW242" s="124"/>
      <c r="CX242" s="124"/>
      <c r="CY242" s="124"/>
      <c r="CZ242" s="124"/>
      <c r="DA242" s="124"/>
      <c r="DB242" s="124"/>
      <c r="DC242" s="124"/>
      <c r="DD242" s="124"/>
      <c r="DE242" s="124"/>
      <c r="DF242" s="124"/>
      <c r="DG242" s="124"/>
      <c r="DH242" s="124"/>
      <c r="DI242" s="124"/>
      <c r="DJ242" s="124"/>
      <c r="DK242" s="124"/>
      <c r="DL242" s="124"/>
      <c r="DM242" s="124"/>
      <c r="DN242" s="124"/>
      <c r="DO242" s="124"/>
      <c r="DP242" s="124"/>
      <c r="DQ242" s="124"/>
      <c r="DR242" s="124"/>
      <c r="DS242" s="124"/>
      <c r="DT242" s="124"/>
      <c r="DU242" s="124"/>
      <c r="DV242" s="124"/>
      <c r="DW242" s="124"/>
      <c r="DX242" s="124"/>
      <c r="DY242" s="124"/>
      <c r="DZ242" s="124"/>
      <c r="EA242" s="124"/>
      <c r="EB242" s="124"/>
      <c r="EC242" s="124"/>
      <c r="ED242" s="124"/>
      <c r="EE242" s="124"/>
      <c r="EF242" s="124"/>
      <c r="EG242" s="124"/>
      <c r="EH242" s="124"/>
      <c r="EI242" s="124"/>
      <c r="EJ242" s="124"/>
      <c r="EK242" s="124"/>
      <c r="EL242" s="124"/>
      <c r="EM242" s="124"/>
      <c r="EN242" s="124"/>
      <c r="EO242" s="124"/>
    </row>
    <row r="243" spans="1:145" ht="15" customHeight="1" x14ac:dyDescent="0.2">
      <c r="A243" s="327"/>
      <c r="B243" s="188" t="s">
        <v>16</v>
      </c>
      <c r="C243" s="236" t="s">
        <v>965</v>
      </c>
      <c r="D243" s="210">
        <f ca="1">NCB_Detail_by_Geog_Ref!B241</f>
        <v>0</v>
      </c>
      <c r="E243" s="59" t="str">
        <f ca="1">NCB_Detail_by_Geog_Ref!C241</f>
        <v>NA</v>
      </c>
      <c r="F243" s="59" t="str">
        <f ca="1">NCB_Detail_by_Geog_Ref!D241</f>
        <v>NA</v>
      </c>
      <c r="G243" s="146" t="str">
        <f ca="1">NCB_Detail_by_Geog_Ref!E241</f>
        <v>NA</v>
      </c>
      <c r="H243" s="210">
        <f ca="1">NCB_Detail_by_Geog_Ref!G241</f>
        <v>0</v>
      </c>
      <c r="I243" s="59" t="str">
        <f ca="1">NCB_Detail_by_Geog_Ref!H241</f>
        <v>NA</v>
      </c>
      <c r="J243" s="59" t="str">
        <f ca="1">NCB_Detail_by_Geog_Ref!I241</f>
        <v>NA</v>
      </c>
      <c r="K243" s="146" t="str">
        <f ca="1">NCB_Detail_by_Geog_Ref!J241</f>
        <v>NA</v>
      </c>
      <c r="L243" s="210">
        <f ca="1">NCB_Detail_by_Geog_Ref!L241</f>
        <v>0</v>
      </c>
      <c r="M243" s="59" t="str">
        <f ca="1">NCB_Detail_by_Geog_Ref!M241</f>
        <v>NA</v>
      </c>
      <c r="N243" s="59" t="str">
        <f ca="1">NCB_Detail_by_Geog_Ref!N241</f>
        <v>NA</v>
      </c>
      <c r="O243" s="146" t="str">
        <f ca="1">NCB_Detail_by_Geog_Ref!O241</f>
        <v>NA</v>
      </c>
      <c r="P243" s="210">
        <f ca="1">NCB_Detail_by_Geog_Ref!Q241</f>
        <v>0</v>
      </c>
      <c r="Q243" s="59" t="str">
        <f ca="1">NCB_Detail_by_Geog_Ref!R241</f>
        <v>NA</v>
      </c>
      <c r="R243" s="59" t="str">
        <f ca="1">NCB_Detail_by_Geog_Ref!S241</f>
        <v>NA</v>
      </c>
      <c r="S243" s="146" t="str">
        <f ca="1">NCB_Detail_by_Geog_Ref!T241</f>
        <v>NA</v>
      </c>
    </row>
    <row r="244" spans="1:145" ht="15" customHeight="1" x14ac:dyDescent="0.2">
      <c r="A244" s="327"/>
      <c r="B244" s="188" t="s">
        <v>388</v>
      </c>
      <c r="C244" s="236" t="s">
        <v>966</v>
      </c>
      <c r="D244" s="210">
        <f ca="1">NCB_Detail_by_Geog_Ref!B242</f>
        <v>0</v>
      </c>
      <c r="E244" s="59" t="str">
        <f ca="1">NCB_Detail_by_Geog_Ref!C242</f>
        <v>NA</v>
      </c>
      <c r="F244" s="59" t="str">
        <f ca="1">NCB_Detail_by_Geog_Ref!D242</f>
        <v>NA</v>
      </c>
      <c r="G244" s="146" t="str">
        <f ca="1">NCB_Detail_by_Geog_Ref!E242</f>
        <v>NA</v>
      </c>
      <c r="H244" s="210">
        <f ca="1">NCB_Detail_by_Geog_Ref!G242</f>
        <v>0</v>
      </c>
      <c r="I244" s="59" t="str">
        <f ca="1">NCB_Detail_by_Geog_Ref!H242</f>
        <v>NA</v>
      </c>
      <c r="J244" s="59" t="str">
        <f ca="1">NCB_Detail_by_Geog_Ref!I242</f>
        <v>NA</v>
      </c>
      <c r="K244" s="146" t="str">
        <f ca="1">NCB_Detail_by_Geog_Ref!J242</f>
        <v>NA</v>
      </c>
      <c r="L244" s="210">
        <f ca="1">NCB_Detail_by_Geog_Ref!L242</f>
        <v>0</v>
      </c>
      <c r="M244" s="59" t="str">
        <f ca="1">NCB_Detail_by_Geog_Ref!M242</f>
        <v>NA</v>
      </c>
      <c r="N244" s="59" t="str">
        <f ca="1">NCB_Detail_by_Geog_Ref!N242</f>
        <v>NA</v>
      </c>
      <c r="O244" s="146" t="str">
        <f ca="1">NCB_Detail_by_Geog_Ref!O242</f>
        <v>NA</v>
      </c>
      <c r="P244" s="210">
        <f ca="1">NCB_Detail_by_Geog_Ref!Q242</f>
        <v>0</v>
      </c>
      <c r="Q244" s="59" t="str">
        <f ca="1">NCB_Detail_by_Geog_Ref!R242</f>
        <v>NA</v>
      </c>
      <c r="R244" s="59" t="str">
        <f ca="1">NCB_Detail_by_Geog_Ref!S242</f>
        <v>NA</v>
      </c>
      <c r="S244" s="146" t="str">
        <f ca="1">NCB_Detail_by_Geog_Ref!T242</f>
        <v>NA</v>
      </c>
    </row>
    <row r="245" spans="1:145" ht="15" customHeight="1" x14ac:dyDescent="0.2">
      <c r="A245" s="328"/>
      <c r="B245" s="286" t="s">
        <v>31</v>
      </c>
      <c r="C245" s="196" t="s">
        <v>967</v>
      </c>
      <c r="D245" s="212">
        <f ca="1">NCB_Detail_by_Geog_Ref!B243</f>
        <v>0</v>
      </c>
      <c r="E245" s="62" t="str">
        <f ca="1">NCB_Detail_by_Geog_Ref!C243</f>
        <v>NA</v>
      </c>
      <c r="F245" s="62" t="str">
        <f ca="1">NCB_Detail_by_Geog_Ref!D243</f>
        <v>NA</v>
      </c>
      <c r="G245" s="147" t="str">
        <f ca="1">NCB_Detail_by_Geog_Ref!E243</f>
        <v>NA</v>
      </c>
      <c r="H245" s="212">
        <f ca="1">NCB_Detail_by_Geog_Ref!G243</f>
        <v>0</v>
      </c>
      <c r="I245" s="62" t="str">
        <f ca="1">NCB_Detail_by_Geog_Ref!H243</f>
        <v>NA</v>
      </c>
      <c r="J245" s="62" t="str">
        <f ca="1">NCB_Detail_by_Geog_Ref!I243</f>
        <v>NA</v>
      </c>
      <c r="K245" s="147" t="str">
        <f ca="1">NCB_Detail_by_Geog_Ref!J243</f>
        <v>NA</v>
      </c>
      <c r="L245" s="212">
        <f ca="1">NCB_Detail_by_Geog_Ref!L243</f>
        <v>0</v>
      </c>
      <c r="M245" s="62" t="str">
        <f ca="1">NCB_Detail_by_Geog_Ref!M243</f>
        <v>NA</v>
      </c>
      <c r="N245" s="62" t="str">
        <f ca="1">NCB_Detail_by_Geog_Ref!N243</f>
        <v>NA</v>
      </c>
      <c r="O245" s="147" t="str">
        <f ca="1">NCB_Detail_by_Geog_Ref!O243</f>
        <v>NA</v>
      </c>
      <c r="P245" s="212">
        <f ca="1">NCB_Detail_by_Geog_Ref!Q243</f>
        <v>0</v>
      </c>
      <c r="Q245" s="62" t="str">
        <f ca="1">NCB_Detail_by_Geog_Ref!R243</f>
        <v>NA</v>
      </c>
      <c r="R245" s="62" t="str">
        <f ca="1">NCB_Detail_by_Geog_Ref!S243</f>
        <v>NA</v>
      </c>
      <c r="S245" s="147" t="str">
        <f ca="1">NCB_Detail_by_Geog_Ref!T243</f>
        <v>NA</v>
      </c>
    </row>
    <row r="246" spans="1:145" s="141" customFormat="1" ht="15" customHeight="1" x14ac:dyDescent="0.2">
      <c r="A246" s="347" t="s">
        <v>514</v>
      </c>
      <c r="B246" s="148" t="s">
        <v>545</v>
      </c>
      <c r="C246" s="195" t="s">
        <v>968</v>
      </c>
      <c r="D246" s="211">
        <f ca="1">NCB_Detail_by_Geog_Ref!B244</f>
        <v>0</v>
      </c>
      <c r="E246" s="61" t="str">
        <f ca="1">NCB_Detail_by_Geog_Ref!C244</f>
        <v>NA</v>
      </c>
      <c r="F246" s="61" t="str">
        <f ca="1">NCB_Detail_by_Geog_Ref!D244</f>
        <v>NA</v>
      </c>
      <c r="G246" s="142" t="str">
        <f ca="1">NCB_Detail_by_Geog_Ref!E244</f>
        <v>NA</v>
      </c>
      <c r="H246" s="211">
        <f ca="1">NCB_Detail_by_Geog_Ref!G244</f>
        <v>0</v>
      </c>
      <c r="I246" s="61" t="str">
        <f ca="1">NCB_Detail_by_Geog_Ref!H244</f>
        <v>NA</v>
      </c>
      <c r="J246" s="61" t="str">
        <f ca="1">NCB_Detail_by_Geog_Ref!I244</f>
        <v>NA</v>
      </c>
      <c r="K246" s="142" t="str">
        <f ca="1">NCB_Detail_by_Geog_Ref!J244</f>
        <v>NA</v>
      </c>
      <c r="L246" s="211">
        <f ca="1">NCB_Detail_by_Geog_Ref!L244</f>
        <v>0</v>
      </c>
      <c r="M246" s="61" t="str">
        <f ca="1">NCB_Detail_by_Geog_Ref!M244</f>
        <v>NA</v>
      </c>
      <c r="N246" s="61" t="str">
        <f ca="1">NCB_Detail_by_Geog_Ref!N244</f>
        <v>NA</v>
      </c>
      <c r="O246" s="142" t="str">
        <f ca="1">NCB_Detail_by_Geog_Ref!O244</f>
        <v>NA</v>
      </c>
      <c r="P246" s="211">
        <f ca="1">NCB_Detail_by_Geog_Ref!Q244</f>
        <v>0</v>
      </c>
      <c r="Q246" s="61" t="str">
        <f ca="1">NCB_Detail_by_Geog_Ref!R244</f>
        <v>NA</v>
      </c>
      <c r="R246" s="61" t="str">
        <f ca="1">NCB_Detail_by_Geog_Ref!S244</f>
        <v>NA</v>
      </c>
      <c r="S246" s="142" t="str">
        <f ca="1">NCB_Detail_by_Geog_Ref!T244</f>
        <v>NA</v>
      </c>
      <c r="T246" s="124"/>
      <c r="U246" s="124"/>
      <c r="V246" s="124"/>
      <c r="W246" s="124"/>
      <c r="X246" s="124"/>
      <c r="Y246" s="125"/>
      <c r="Z246" s="124"/>
      <c r="AA246" s="124"/>
      <c r="AB246" s="124"/>
      <c r="AC246" s="124"/>
      <c r="AD246" s="124"/>
      <c r="AE246" s="124"/>
      <c r="AF246" s="124"/>
      <c r="AG246" s="124"/>
      <c r="AH246" s="124"/>
      <c r="AI246" s="124"/>
      <c r="AJ246" s="124"/>
      <c r="AK246" s="124"/>
      <c r="AL246" s="124"/>
      <c r="AM246" s="124"/>
      <c r="AN246" s="124"/>
      <c r="AO246" s="124"/>
      <c r="AP246" s="124"/>
      <c r="AQ246" s="124"/>
      <c r="AR246" s="124"/>
      <c r="AS246" s="124"/>
      <c r="AT246" s="124"/>
      <c r="AU246" s="124"/>
      <c r="AV246" s="124"/>
      <c r="AW246" s="124"/>
      <c r="AX246" s="124"/>
      <c r="AY246" s="124"/>
      <c r="AZ246" s="124"/>
      <c r="BA246" s="124"/>
      <c r="BB246" s="124"/>
      <c r="BC246" s="124"/>
      <c r="BD246" s="124"/>
      <c r="BE246" s="124"/>
      <c r="BF246" s="124"/>
      <c r="BG246" s="124"/>
      <c r="BH246" s="124"/>
      <c r="BI246" s="124"/>
      <c r="BJ246" s="124"/>
      <c r="BK246" s="124"/>
      <c r="BL246" s="124"/>
      <c r="BM246" s="124"/>
      <c r="BN246" s="124"/>
      <c r="BO246" s="124"/>
      <c r="BP246" s="124"/>
      <c r="BQ246" s="124"/>
      <c r="BR246" s="124"/>
      <c r="BS246" s="124"/>
      <c r="BT246" s="124"/>
      <c r="BU246" s="124"/>
      <c r="BV246" s="124"/>
      <c r="BW246" s="124"/>
      <c r="BX246" s="124"/>
      <c r="BY246" s="124"/>
      <c r="BZ246" s="124"/>
      <c r="CA246" s="124"/>
      <c r="CB246" s="124"/>
      <c r="CC246" s="124"/>
      <c r="CD246" s="124"/>
      <c r="CE246" s="124"/>
      <c r="CF246" s="124"/>
      <c r="CG246" s="124"/>
      <c r="CH246" s="124"/>
      <c r="CI246" s="124"/>
      <c r="CJ246" s="124"/>
      <c r="CK246" s="124"/>
      <c r="CL246" s="124"/>
      <c r="CM246" s="124"/>
      <c r="CN246" s="124"/>
      <c r="CO246" s="124"/>
      <c r="CP246" s="124"/>
      <c r="CQ246" s="124"/>
      <c r="CR246" s="124"/>
      <c r="CS246" s="124"/>
      <c r="CT246" s="124"/>
      <c r="CU246" s="124"/>
      <c r="CV246" s="124"/>
      <c r="CW246" s="124"/>
      <c r="CX246" s="124"/>
      <c r="CY246" s="124"/>
      <c r="CZ246" s="124"/>
      <c r="DA246" s="124"/>
      <c r="DB246" s="124"/>
      <c r="DC246" s="124"/>
      <c r="DD246" s="124"/>
      <c r="DE246" s="124"/>
      <c r="DF246" s="124"/>
      <c r="DG246" s="124"/>
      <c r="DH246" s="124"/>
      <c r="DI246" s="124"/>
      <c r="DJ246" s="124"/>
      <c r="DK246" s="124"/>
      <c r="DL246" s="124"/>
      <c r="DM246" s="124"/>
      <c r="DN246" s="124"/>
      <c r="DO246" s="124"/>
      <c r="DP246" s="124"/>
      <c r="DQ246" s="124"/>
      <c r="DR246" s="124"/>
      <c r="DS246" s="124"/>
      <c r="DT246" s="124"/>
      <c r="DU246" s="124"/>
      <c r="DV246" s="124"/>
      <c r="DW246" s="124"/>
      <c r="DX246" s="124"/>
      <c r="DY246" s="124"/>
      <c r="DZ246" s="124"/>
      <c r="EA246" s="124"/>
      <c r="EB246" s="124"/>
      <c r="EC246" s="124"/>
      <c r="ED246" s="124"/>
      <c r="EE246" s="124"/>
      <c r="EF246" s="124"/>
      <c r="EG246" s="124"/>
      <c r="EH246" s="124"/>
      <c r="EI246" s="124"/>
      <c r="EJ246" s="124"/>
      <c r="EK246" s="124"/>
      <c r="EL246" s="124"/>
      <c r="EM246" s="124"/>
      <c r="EN246" s="124"/>
      <c r="EO246" s="124"/>
    </row>
    <row r="247" spans="1:145" s="145" customFormat="1" ht="15" customHeight="1" x14ac:dyDescent="0.2">
      <c r="A247" s="348"/>
      <c r="B247" s="280" t="s">
        <v>1062</v>
      </c>
      <c r="C247" s="235" t="s">
        <v>969</v>
      </c>
      <c r="D247" s="223">
        <f ca="1">NCB_Detail_by_Geog_Ref!B245</f>
        <v>0</v>
      </c>
      <c r="E247" s="143" t="str">
        <f ca="1">NCB_Detail_by_Geog_Ref!C245</f>
        <v>NA</v>
      </c>
      <c r="F247" s="143" t="str">
        <f ca="1">NCB_Detail_by_Geog_Ref!D245</f>
        <v>NA</v>
      </c>
      <c r="G247" s="144" t="str">
        <f ca="1">NCB_Detail_by_Geog_Ref!E245</f>
        <v>NA</v>
      </c>
      <c r="H247" s="223">
        <f ca="1">NCB_Detail_by_Geog_Ref!G245</f>
        <v>0</v>
      </c>
      <c r="I247" s="143" t="str">
        <f ca="1">NCB_Detail_by_Geog_Ref!H245</f>
        <v>NA</v>
      </c>
      <c r="J247" s="143" t="str">
        <f ca="1">NCB_Detail_by_Geog_Ref!I245</f>
        <v>NA</v>
      </c>
      <c r="K247" s="144" t="str">
        <f ca="1">NCB_Detail_by_Geog_Ref!J245</f>
        <v>NA</v>
      </c>
      <c r="L247" s="223">
        <f ca="1">NCB_Detail_by_Geog_Ref!L245</f>
        <v>0</v>
      </c>
      <c r="M247" s="143" t="str">
        <f ca="1">NCB_Detail_by_Geog_Ref!M245</f>
        <v>NA</v>
      </c>
      <c r="N247" s="143" t="str">
        <f ca="1">NCB_Detail_by_Geog_Ref!N245</f>
        <v>NA</v>
      </c>
      <c r="O247" s="144" t="str">
        <f ca="1">NCB_Detail_by_Geog_Ref!O245</f>
        <v>NA</v>
      </c>
      <c r="P247" s="223">
        <f ca="1">NCB_Detail_by_Geog_Ref!Q245</f>
        <v>0</v>
      </c>
      <c r="Q247" s="143" t="str">
        <f ca="1">NCB_Detail_by_Geog_Ref!R245</f>
        <v>NA</v>
      </c>
      <c r="R247" s="143" t="str">
        <f ca="1">NCB_Detail_by_Geog_Ref!S245</f>
        <v>NA</v>
      </c>
      <c r="S247" s="144" t="str">
        <f ca="1">NCB_Detail_by_Geog_Ref!T245</f>
        <v>NA</v>
      </c>
      <c r="T247" s="124"/>
      <c r="U247" s="124"/>
      <c r="V247" s="124"/>
      <c r="W247" s="124"/>
      <c r="X247" s="124"/>
      <c r="Y247" s="125"/>
      <c r="Z247" s="124"/>
      <c r="AA247" s="124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  <c r="AV247" s="124"/>
      <c r="AW247" s="124"/>
      <c r="AX247" s="124"/>
      <c r="AY247" s="124"/>
      <c r="AZ247" s="124"/>
      <c r="BA247" s="124"/>
      <c r="BB247" s="124"/>
      <c r="BC247" s="124"/>
      <c r="BD247" s="124"/>
      <c r="BE247" s="124"/>
      <c r="BF247" s="124"/>
      <c r="BG247" s="124"/>
      <c r="BH247" s="124"/>
      <c r="BI247" s="124"/>
      <c r="BJ247" s="124"/>
      <c r="BK247" s="124"/>
      <c r="BL247" s="124"/>
      <c r="BM247" s="124"/>
      <c r="BN247" s="124"/>
      <c r="BO247" s="124"/>
      <c r="BP247" s="124"/>
      <c r="BQ247" s="124"/>
      <c r="BR247" s="124"/>
      <c r="BS247" s="124"/>
      <c r="BT247" s="124"/>
      <c r="BU247" s="124"/>
      <c r="BV247" s="124"/>
      <c r="BW247" s="124"/>
      <c r="BX247" s="124"/>
      <c r="BY247" s="124"/>
      <c r="BZ247" s="124"/>
      <c r="CA247" s="124"/>
      <c r="CB247" s="124"/>
      <c r="CC247" s="124"/>
      <c r="CD247" s="124"/>
      <c r="CE247" s="124"/>
      <c r="CF247" s="124"/>
      <c r="CG247" s="124"/>
      <c r="CH247" s="124"/>
      <c r="CI247" s="124"/>
      <c r="CJ247" s="124"/>
      <c r="CK247" s="124"/>
      <c r="CL247" s="124"/>
      <c r="CM247" s="124"/>
      <c r="CN247" s="124"/>
      <c r="CO247" s="124"/>
      <c r="CP247" s="124"/>
      <c r="CQ247" s="124"/>
      <c r="CR247" s="124"/>
      <c r="CS247" s="124"/>
      <c r="CT247" s="124"/>
      <c r="CU247" s="124"/>
      <c r="CV247" s="124"/>
      <c r="CW247" s="124"/>
      <c r="CX247" s="124"/>
      <c r="CY247" s="124"/>
      <c r="CZ247" s="124"/>
      <c r="DA247" s="124"/>
      <c r="DB247" s="124"/>
      <c r="DC247" s="124"/>
      <c r="DD247" s="124"/>
      <c r="DE247" s="124"/>
      <c r="DF247" s="124"/>
      <c r="DG247" s="124"/>
      <c r="DH247" s="124"/>
      <c r="DI247" s="124"/>
      <c r="DJ247" s="124"/>
      <c r="DK247" s="124"/>
      <c r="DL247" s="124"/>
      <c r="DM247" s="124"/>
      <c r="DN247" s="124"/>
      <c r="DO247" s="124"/>
      <c r="DP247" s="124"/>
      <c r="DQ247" s="124"/>
      <c r="DR247" s="124"/>
      <c r="DS247" s="124"/>
      <c r="DT247" s="124"/>
      <c r="DU247" s="124"/>
      <c r="DV247" s="124"/>
      <c r="DW247" s="124"/>
      <c r="DX247" s="124"/>
      <c r="DY247" s="124"/>
      <c r="DZ247" s="124"/>
      <c r="EA247" s="124"/>
      <c r="EB247" s="124"/>
      <c r="EC247" s="124"/>
      <c r="ED247" s="124"/>
      <c r="EE247" s="124"/>
      <c r="EF247" s="124"/>
      <c r="EG247" s="124"/>
      <c r="EH247" s="124"/>
      <c r="EI247" s="124"/>
      <c r="EJ247" s="124"/>
      <c r="EK247" s="124"/>
      <c r="EL247" s="124"/>
      <c r="EM247" s="124"/>
      <c r="EN247" s="124"/>
      <c r="EO247" s="124"/>
    </row>
    <row r="248" spans="1:145" ht="15" customHeight="1" x14ac:dyDescent="0.2">
      <c r="A248" s="361"/>
      <c r="B248" s="188" t="s">
        <v>544</v>
      </c>
      <c r="C248" s="236" t="s">
        <v>970</v>
      </c>
      <c r="D248" s="210">
        <f ca="1">NCB_Detail_by_Geog_Ref!B246</f>
        <v>0</v>
      </c>
      <c r="E248" s="59" t="str">
        <f ca="1">NCB_Detail_by_Geog_Ref!C246</f>
        <v>NA</v>
      </c>
      <c r="F248" s="59" t="str">
        <f ca="1">NCB_Detail_by_Geog_Ref!D246</f>
        <v>NA</v>
      </c>
      <c r="G248" s="146" t="str">
        <f ca="1">NCB_Detail_by_Geog_Ref!E246</f>
        <v>NA</v>
      </c>
      <c r="H248" s="210">
        <f ca="1">NCB_Detail_by_Geog_Ref!G246</f>
        <v>0</v>
      </c>
      <c r="I248" s="59" t="str">
        <f ca="1">NCB_Detail_by_Geog_Ref!H246</f>
        <v>NA</v>
      </c>
      <c r="J248" s="59" t="str">
        <f ca="1">NCB_Detail_by_Geog_Ref!I246</f>
        <v>NA</v>
      </c>
      <c r="K248" s="146" t="str">
        <f ca="1">NCB_Detail_by_Geog_Ref!J246</f>
        <v>NA</v>
      </c>
      <c r="L248" s="210">
        <f ca="1">NCB_Detail_by_Geog_Ref!L246</f>
        <v>0</v>
      </c>
      <c r="M248" s="59" t="str">
        <f ca="1">NCB_Detail_by_Geog_Ref!M246</f>
        <v>NA</v>
      </c>
      <c r="N248" s="59" t="str">
        <f ca="1">NCB_Detail_by_Geog_Ref!N246</f>
        <v>NA</v>
      </c>
      <c r="O248" s="146" t="str">
        <f ca="1">NCB_Detail_by_Geog_Ref!O246</f>
        <v>NA</v>
      </c>
      <c r="P248" s="210">
        <f ca="1">NCB_Detail_by_Geog_Ref!Q246</f>
        <v>0</v>
      </c>
      <c r="Q248" s="59" t="str">
        <f ca="1">NCB_Detail_by_Geog_Ref!R246</f>
        <v>NA</v>
      </c>
      <c r="R248" s="59" t="str">
        <f ca="1">NCB_Detail_by_Geog_Ref!S246</f>
        <v>NA</v>
      </c>
      <c r="S248" s="146" t="str">
        <f ca="1">NCB_Detail_by_Geog_Ref!T246</f>
        <v>NA</v>
      </c>
    </row>
    <row r="249" spans="1:145" ht="15" customHeight="1" x14ac:dyDescent="0.2">
      <c r="A249" s="361"/>
      <c r="B249" s="188" t="s">
        <v>546</v>
      </c>
      <c r="C249" s="236" t="s">
        <v>971</v>
      </c>
      <c r="D249" s="210">
        <f ca="1">NCB_Detail_by_Geog_Ref!B247</f>
        <v>0</v>
      </c>
      <c r="E249" s="59" t="str">
        <f ca="1">NCB_Detail_by_Geog_Ref!C247</f>
        <v>NA</v>
      </c>
      <c r="F249" s="59" t="str">
        <f ca="1">NCB_Detail_by_Geog_Ref!D247</f>
        <v>NA</v>
      </c>
      <c r="G249" s="146" t="str">
        <f ca="1">NCB_Detail_by_Geog_Ref!E247</f>
        <v>NA</v>
      </c>
      <c r="H249" s="210">
        <f ca="1">NCB_Detail_by_Geog_Ref!G247</f>
        <v>0</v>
      </c>
      <c r="I249" s="59" t="str">
        <f ca="1">NCB_Detail_by_Geog_Ref!H247</f>
        <v>NA</v>
      </c>
      <c r="J249" s="59" t="str">
        <f ca="1">NCB_Detail_by_Geog_Ref!I247</f>
        <v>NA</v>
      </c>
      <c r="K249" s="146" t="str">
        <f ca="1">NCB_Detail_by_Geog_Ref!J247</f>
        <v>NA</v>
      </c>
      <c r="L249" s="210">
        <f ca="1">NCB_Detail_by_Geog_Ref!L247</f>
        <v>0</v>
      </c>
      <c r="M249" s="59" t="str">
        <f ca="1">NCB_Detail_by_Geog_Ref!M247</f>
        <v>NA</v>
      </c>
      <c r="N249" s="59" t="str">
        <f ca="1">NCB_Detail_by_Geog_Ref!N247</f>
        <v>NA</v>
      </c>
      <c r="O249" s="146" t="str">
        <f ca="1">NCB_Detail_by_Geog_Ref!O247</f>
        <v>NA</v>
      </c>
      <c r="P249" s="210">
        <f ca="1">NCB_Detail_by_Geog_Ref!Q247</f>
        <v>0</v>
      </c>
      <c r="Q249" s="59" t="str">
        <f ca="1">NCB_Detail_by_Geog_Ref!R247</f>
        <v>NA</v>
      </c>
      <c r="R249" s="59" t="str">
        <f ca="1">NCB_Detail_by_Geog_Ref!S247</f>
        <v>NA</v>
      </c>
      <c r="S249" s="146" t="str">
        <f ca="1">NCB_Detail_by_Geog_Ref!T247</f>
        <v>NA</v>
      </c>
    </row>
    <row r="250" spans="1:145" ht="15" customHeight="1" x14ac:dyDescent="0.2">
      <c r="A250" s="361"/>
      <c r="B250" s="188" t="s">
        <v>547</v>
      </c>
      <c r="C250" s="236" t="s">
        <v>972</v>
      </c>
      <c r="D250" s="210">
        <f ca="1">NCB_Detail_by_Geog_Ref!B248</f>
        <v>0</v>
      </c>
      <c r="E250" s="59" t="str">
        <f ca="1">NCB_Detail_by_Geog_Ref!C248</f>
        <v>NA</v>
      </c>
      <c r="F250" s="59" t="str">
        <f ca="1">NCB_Detail_by_Geog_Ref!D248</f>
        <v>NA</v>
      </c>
      <c r="G250" s="146" t="str">
        <f ca="1">NCB_Detail_by_Geog_Ref!E248</f>
        <v>NA</v>
      </c>
      <c r="H250" s="210">
        <f ca="1">NCB_Detail_by_Geog_Ref!G248</f>
        <v>0</v>
      </c>
      <c r="I250" s="59" t="str">
        <f ca="1">NCB_Detail_by_Geog_Ref!H248</f>
        <v>NA</v>
      </c>
      <c r="J250" s="59" t="str">
        <f ca="1">NCB_Detail_by_Geog_Ref!I248</f>
        <v>NA</v>
      </c>
      <c r="K250" s="146" t="str">
        <f ca="1">NCB_Detail_by_Geog_Ref!J248</f>
        <v>NA</v>
      </c>
      <c r="L250" s="210">
        <f ca="1">NCB_Detail_by_Geog_Ref!L248</f>
        <v>0</v>
      </c>
      <c r="M250" s="59" t="str">
        <f ca="1">NCB_Detail_by_Geog_Ref!M248</f>
        <v>NA</v>
      </c>
      <c r="N250" s="59" t="str">
        <f ca="1">NCB_Detail_by_Geog_Ref!N248</f>
        <v>NA</v>
      </c>
      <c r="O250" s="146" t="str">
        <f ca="1">NCB_Detail_by_Geog_Ref!O248</f>
        <v>NA</v>
      </c>
      <c r="P250" s="210">
        <f ca="1">NCB_Detail_by_Geog_Ref!Q248</f>
        <v>0</v>
      </c>
      <c r="Q250" s="59" t="str">
        <f ca="1">NCB_Detail_by_Geog_Ref!R248</f>
        <v>NA</v>
      </c>
      <c r="R250" s="59" t="str">
        <f ca="1">NCB_Detail_by_Geog_Ref!S248</f>
        <v>NA</v>
      </c>
      <c r="S250" s="146" t="str">
        <f ca="1">NCB_Detail_by_Geog_Ref!T248</f>
        <v>NA</v>
      </c>
    </row>
    <row r="251" spans="1:145" ht="15" customHeight="1" x14ac:dyDescent="0.2">
      <c r="A251" s="361"/>
      <c r="B251" s="188" t="s">
        <v>548</v>
      </c>
      <c r="C251" s="236" t="s">
        <v>973</v>
      </c>
      <c r="D251" s="210">
        <f ca="1">NCB_Detail_by_Geog_Ref!B249</f>
        <v>0</v>
      </c>
      <c r="E251" s="59" t="str">
        <f ca="1">NCB_Detail_by_Geog_Ref!C249</f>
        <v>NA</v>
      </c>
      <c r="F251" s="59" t="str">
        <f ca="1">NCB_Detail_by_Geog_Ref!D249</f>
        <v>NA</v>
      </c>
      <c r="G251" s="146" t="str">
        <f ca="1">NCB_Detail_by_Geog_Ref!E249</f>
        <v>NA</v>
      </c>
      <c r="H251" s="210">
        <f ca="1">NCB_Detail_by_Geog_Ref!G249</f>
        <v>0</v>
      </c>
      <c r="I251" s="59" t="str">
        <f ca="1">NCB_Detail_by_Geog_Ref!H249</f>
        <v>NA</v>
      </c>
      <c r="J251" s="59" t="str">
        <f ca="1">NCB_Detail_by_Geog_Ref!I249</f>
        <v>NA</v>
      </c>
      <c r="K251" s="146" t="str">
        <f ca="1">NCB_Detail_by_Geog_Ref!J249</f>
        <v>NA</v>
      </c>
      <c r="L251" s="210">
        <f ca="1">NCB_Detail_by_Geog_Ref!L249</f>
        <v>0</v>
      </c>
      <c r="M251" s="59" t="str">
        <f ca="1">NCB_Detail_by_Geog_Ref!M249</f>
        <v>NA</v>
      </c>
      <c r="N251" s="59" t="str">
        <f ca="1">NCB_Detail_by_Geog_Ref!N249</f>
        <v>NA</v>
      </c>
      <c r="O251" s="146" t="str">
        <f ca="1">NCB_Detail_by_Geog_Ref!O249</f>
        <v>NA</v>
      </c>
      <c r="P251" s="210">
        <f ca="1">NCB_Detail_by_Geog_Ref!Q249</f>
        <v>0</v>
      </c>
      <c r="Q251" s="59" t="str">
        <f ca="1">NCB_Detail_by_Geog_Ref!R249</f>
        <v>NA</v>
      </c>
      <c r="R251" s="59" t="str">
        <f ca="1">NCB_Detail_by_Geog_Ref!S249</f>
        <v>NA</v>
      </c>
      <c r="S251" s="146" t="str">
        <f ca="1">NCB_Detail_by_Geog_Ref!T249</f>
        <v>NA</v>
      </c>
    </row>
    <row r="252" spans="1:145" ht="15" customHeight="1" x14ac:dyDescent="0.2">
      <c r="A252" s="361"/>
      <c r="B252" s="188" t="s">
        <v>31</v>
      </c>
      <c r="C252" s="236" t="s">
        <v>974</v>
      </c>
      <c r="D252" s="210">
        <f ca="1">NCB_Detail_by_Geog_Ref!B250</f>
        <v>0</v>
      </c>
      <c r="E252" s="59" t="str">
        <f ca="1">NCB_Detail_by_Geog_Ref!C250</f>
        <v>NA</v>
      </c>
      <c r="F252" s="59" t="str">
        <f ca="1">NCB_Detail_by_Geog_Ref!D250</f>
        <v>NA</v>
      </c>
      <c r="G252" s="146" t="str">
        <f ca="1">NCB_Detail_by_Geog_Ref!E250</f>
        <v>NA</v>
      </c>
      <c r="H252" s="210">
        <f ca="1">NCB_Detail_by_Geog_Ref!G250</f>
        <v>0</v>
      </c>
      <c r="I252" s="59" t="str">
        <f ca="1">NCB_Detail_by_Geog_Ref!H250</f>
        <v>NA</v>
      </c>
      <c r="J252" s="59" t="str">
        <f ca="1">NCB_Detail_by_Geog_Ref!I250</f>
        <v>NA</v>
      </c>
      <c r="K252" s="146" t="str">
        <f ca="1">NCB_Detail_by_Geog_Ref!J250</f>
        <v>NA</v>
      </c>
      <c r="L252" s="210">
        <f ca="1">NCB_Detail_by_Geog_Ref!L250</f>
        <v>0</v>
      </c>
      <c r="M252" s="59" t="str">
        <f ca="1">NCB_Detail_by_Geog_Ref!M250</f>
        <v>NA</v>
      </c>
      <c r="N252" s="59" t="str">
        <f ca="1">NCB_Detail_by_Geog_Ref!N250</f>
        <v>NA</v>
      </c>
      <c r="O252" s="146" t="str">
        <f ca="1">NCB_Detail_by_Geog_Ref!O250</f>
        <v>NA</v>
      </c>
      <c r="P252" s="210">
        <f ca="1">NCB_Detail_by_Geog_Ref!Q250</f>
        <v>0</v>
      </c>
      <c r="Q252" s="59" t="str">
        <f ca="1">NCB_Detail_by_Geog_Ref!R250</f>
        <v>NA</v>
      </c>
      <c r="R252" s="59" t="str">
        <f ca="1">NCB_Detail_by_Geog_Ref!S250</f>
        <v>NA</v>
      </c>
      <c r="S252" s="146" t="str">
        <f ca="1">NCB_Detail_by_Geog_Ref!T250</f>
        <v>NA</v>
      </c>
    </row>
    <row r="253" spans="1:145" ht="15" customHeight="1" x14ac:dyDescent="0.2">
      <c r="A253" s="362"/>
      <c r="B253" s="286" t="s">
        <v>549</v>
      </c>
      <c r="C253" s="236" t="s">
        <v>515</v>
      </c>
      <c r="D253" s="212">
        <f ca="1">NCB_Detail_by_Geog_Ref!B251</f>
        <v>0</v>
      </c>
      <c r="E253" s="62" t="str">
        <f ca="1">NCB_Detail_by_Geog_Ref!C251</f>
        <v>NA</v>
      </c>
      <c r="F253" s="62" t="str">
        <f ca="1">NCB_Detail_by_Geog_Ref!D251</f>
        <v>NA</v>
      </c>
      <c r="G253" s="147" t="str">
        <f ca="1">NCB_Detail_by_Geog_Ref!E251</f>
        <v>NA</v>
      </c>
      <c r="H253" s="212">
        <f ca="1">NCB_Detail_by_Geog_Ref!G251</f>
        <v>0</v>
      </c>
      <c r="I253" s="62" t="str">
        <f ca="1">NCB_Detail_by_Geog_Ref!H251</f>
        <v>NA</v>
      </c>
      <c r="J253" s="62" t="str">
        <f ca="1">NCB_Detail_by_Geog_Ref!I251</f>
        <v>NA</v>
      </c>
      <c r="K253" s="147" t="str">
        <f ca="1">NCB_Detail_by_Geog_Ref!J251</f>
        <v>NA</v>
      </c>
      <c r="L253" s="212">
        <f ca="1">NCB_Detail_by_Geog_Ref!L251</f>
        <v>0</v>
      </c>
      <c r="M253" s="62" t="str">
        <f ca="1">NCB_Detail_by_Geog_Ref!M251</f>
        <v>NA</v>
      </c>
      <c r="N253" s="62" t="str">
        <f ca="1">NCB_Detail_by_Geog_Ref!N251</f>
        <v>NA</v>
      </c>
      <c r="O253" s="147" t="str">
        <f ca="1">NCB_Detail_by_Geog_Ref!O251</f>
        <v>NA</v>
      </c>
      <c r="P253" s="212">
        <f ca="1">NCB_Detail_by_Geog_Ref!Q251</f>
        <v>0</v>
      </c>
      <c r="Q253" s="62" t="str">
        <f ca="1">NCB_Detail_by_Geog_Ref!R251</f>
        <v>NA</v>
      </c>
      <c r="R253" s="62" t="str">
        <f ca="1">NCB_Detail_by_Geog_Ref!S251</f>
        <v>NA</v>
      </c>
      <c r="S253" s="147" t="str">
        <f ca="1">NCB_Detail_by_Geog_Ref!T251</f>
        <v>NA</v>
      </c>
    </row>
    <row r="254" spans="1:145" s="141" customFormat="1" ht="15" customHeight="1" x14ac:dyDescent="0.2">
      <c r="A254" s="363" t="s">
        <v>36</v>
      </c>
      <c r="B254" s="148" t="s">
        <v>36</v>
      </c>
      <c r="C254" s="195" t="s">
        <v>583</v>
      </c>
      <c r="D254" s="211">
        <f ca="1">NCB_Detail_by_Geog_Ref!B252</f>
        <v>0</v>
      </c>
      <c r="E254" s="61" t="str">
        <f ca="1">NCB_Detail_by_Geog_Ref!C252</f>
        <v>NA</v>
      </c>
      <c r="F254" s="61" t="str">
        <f ca="1">NCB_Detail_by_Geog_Ref!D252</f>
        <v>NA</v>
      </c>
      <c r="G254" s="142"/>
      <c r="H254" s="214">
        <f ca="1">NCB_Detail_by_Geog_Ref!G252</f>
        <v>0</v>
      </c>
      <c r="I254" s="61" t="str">
        <f ca="1">NCB_Detail_by_Geog_Ref!H252</f>
        <v>NA</v>
      </c>
      <c r="J254" s="61" t="str">
        <f ca="1">NCB_Detail_by_Geog_Ref!I252</f>
        <v>NA</v>
      </c>
      <c r="K254" s="61"/>
      <c r="L254" s="214">
        <f ca="1">NCB_Detail_by_Geog_Ref!L252</f>
        <v>0</v>
      </c>
      <c r="M254" s="61" t="str">
        <f ca="1">NCB_Detail_by_Geog_Ref!M252</f>
        <v>NA</v>
      </c>
      <c r="N254" s="61" t="str">
        <f ca="1">NCB_Detail_by_Geog_Ref!N252</f>
        <v>NA</v>
      </c>
      <c r="O254" s="142"/>
      <c r="P254" s="214">
        <f ca="1">NCB_Detail_by_Geog_Ref!Q252</f>
        <v>0</v>
      </c>
      <c r="Q254" s="61" t="str">
        <f ca="1">NCB_Detail_by_Geog_Ref!R252</f>
        <v>NA</v>
      </c>
      <c r="R254" s="61" t="str">
        <f ca="1">NCB_Detail_by_Geog_Ref!S252</f>
        <v>NA</v>
      </c>
      <c r="S254" s="142"/>
      <c r="T254" s="124"/>
      <c r="U254" s="124"/>
      <c r="V254" s="124"/>
      <c r="W254" s="124"/>
      <c r="X254" s="124"/>
      <c r="Y254" s="125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  <c r="BI254" s="124"/>
      <c r="BJ254" s="124"/>
      <c r="BK254" s="124"/>
      <c r="BL254" s="124"/>
      <c r="BM254" s="124"/>
      <c r="BN254" s="124"/>
      <c r="BO254" s="124"/>
      <c r="BP254" s="124"/>
      <c r="BQ254" s="124"/>
      <c r="BR254" s="124"/>
      <c r="BS254" s="124"/>
      <c r="BT254" s="124"/>
      <c r="BU254" s="124"/>
      <c r="BV254" s="124"/>
      <c r="BW254" s="124"/>
      <c r="BX254" s="124"/>
      <c r="BY254" s="124"/>
      <c r="BZ254" s="124"/>
      <c r="CA254" s="124"/>
      <c r="CB254" s="124"/>
      <c r="CC254" s="124"/>
      <c r="CD254" s="124"/>
      <c r="CE254" s="124"/>
      <c r="CF254" s="124"/>
      <c r="CG254" s="124"/>
      <c r="CH254" s="124"/>
      <c r="CI254" s="124"/>
      <c r="CJ254" s="124"/>
      <c r="CK254" s="124"/>
      <c r="CL254" s="124"/>
      <c r="CM254" s="124"/>
      <c r="CN254" s="124"/>
      <c r="CO254" s="124"/>
      <c r="CP254" s="124"/>
      <c r="CQ254" s="124"/>
      <c r="CR254" s="124"/>
      <c r="CS254" s="124"/>
      <c r="CT254" s="124"/>
      <c r="CU254" s="124"/>
      <c r="CV254" s="124"/>
      <c r="CW254" s="124"/>
      <c r="CX254" s="124"/>
      <c r="CY254" s="124"/>
      <c r="CZ254" s="124"/>
      <c r="DA254" s="124"/>
      <c r="DB254" s="124"/>
      <c r="DC254" s="124"/>
      <c r="DD254" s="124"/>
      <c r="DE254" s="124"/>
      <c r="DF254" s="124"/>
      <c r="DG254" s="124"/>
      <c r="DH254" s="124"/>
      <c r="DI254" s="124"/>
      <c r="DJ254" s="124"/>
      <c r="DK254" s="124"/>
      <c r="DL254" s="124"/>
      <c r="DM254" s="124"/>
      <c r="DN254" s="124"/>
      <c r="DO254" s="124"/>
      <c r="DP254" s="124"/>
      <c r="DQ254" s="124"/>
      <c r="DR254" s="124"/>
      <c r="DS254" s="124"/>
      <c r="DT254" s="124"/>
      <c r="DU254" s="124"/>
      <c r="DV254" s="124"/>
      <c r="DW254" s="124"/>
      <c r="DX254" s="124"/>
      <c r="DY254" s="124"/>
      <c r="DZ254" s="124"/>
      <c r="EA254" s="124"/>
      <c r="EB254" s="124"/>
      <c r="EC254" s="124"/>
      <c r="ED254" s="124"/>
      <c r="EE254" s="124"/>
      <c r="EF254" s="124"/>
      <c r="EG254" s="124"/>
      <c r="EH254" s="124"/>
      <c r="EI254" s="124"/>
      <c r="EJ254" s="124"/>
      <c r="EK254" s="124"/>
      <c r="EL254" s="124"/>
      <c r="EM254" s="124"/>
      <c r="EN254" s="124"/>
      <c r="EO254" s="124"/>
    </row>
    <row r="255" spans="1:145" s="145" customFormat="1" ht="15" customHeight="1" x14ac:dyDescent="0.2">
      <c r="A255" s="364"/>
      <c r="B255" s="187" t="s">
        <v>197</v>
      </c>
      <c r="C255" s="235" t="s">
        <v>584</v>
      </c>
      <c r="D255" s="223">
        <f ca="1">NCB_Detail_by_Geog_Ref!B253</f>
        <v>0</v>
      </c>
      <c r="E255" s="143" t="str">
        <f ca="1">NCB_Detail_by_Geog_Ref!C253</f>
        <v>NA</v>
      </c>
      <c r="F255" s="143" t="str">
        <f ca="1">NCB_Detail_by_Geog_Ref!D253</f>
        <v>NA</v>
      </c>
      <c r="G255" s="144" t="str">
        <f ca="1">NCB_Detail_by_Geog_Ref!E253</f>
        <v>NA</v>
      </c>
      <c r="H255" s="220">
        <f ca="1">NCB_Detail_by_Geog_Ref!G253</f>
        <v>0</v>
      </c>
      <c r="I255" s="143" t="str">
        <f ca="1">NCB_Detail_by_Geog_Ref!H253</f>
        <v>NA</v>
      </c>
      <c r="J255" s="143" t="str">
        <f ca="1">NCB_Detail_by_Geog_Ref!I253</f>
        <v>NA</v>
      </c>
      <c r="K255" s="143" t="str">
        <f ca="1">NCB_Detail_by_Geog_Ref!J253</f>
        <v>NA</v>
      </c>
      <c r="L255" s="220">
        <f ca="1">NCB_Detail_by_Geog_Ref!L253</f>
        <v>0</v>
      </c>
      <c r="M255" s="143" t="str">
        <f ca="1">NCB_Detail_by_Geog_Ref!M253</f>
        <v>NA</v>
      </c>
      <c r="N255" s="143" t="str">
        <f ca="1">NCB_Detail_by_Geog_Ref!N253</f>
        <v>NA</v>
      </c>
      <c r="O255" s="144" t="str">
        <f ca="1">NCB_Detail_by_Geog_Ref!O253</f>
        <v>NA</v>
      </c>
      <c r="P255" s="220">
        <f ca="1">NCB_Detail_by_Geog_Ref!Q253</f>
        <v>0</v>
      </c>
      <c r="Q255" s="143" t="str">
        <f ca="1">NCB_Detail_by_Geog_Ref!R253</f>
        <v>NA</v>
      </c>
      <c r="R255" s="143" t="str">
        <f ca="1">NCB_Detail_by_Geog_Ref!S253</f>
        <v>NA</v>
      </c>
      <c r="S255" s="144" t="str">
        <f ca="1">NCB_Detail_by_Geog_Ref!T253</f>
        <v>NA</v>
      </c>
      <c r="T255" s="124"/>
      <c r="U255" s="124"/>
      <c r="V255" s="124"/>
      <c r="W255" s="124"/>
      <c r="X255" s="124"/>
      <c r="Y255" s="125"/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24"/>
      <c r="AL255" s="124"/>
      <c r="AM255" s="124"/>
      <c r="AN255" s="124"/>
      <c r="AO255" s="124"/>
      <c r="AP255" s="124"/>
      <c r="AQ255" s="124"/>
      <c r="AR255" s="124"/>
      <c r="AS255" s="124"/>
      <c r="AT255" s="124"/>
      <c r="AU255" s="124"/>
      <c r="AV255" s="124"/>
      <c r="AW255" s="124"/>
      <c r="AX255" s="124"/>
      <c r="AY255" s="124"/>
      <c r="AZ255" s="124"/>
      <c r="BA255" s="124"/>
      <c r="BB255" s="124"/>
      <c r="BC255" s="124"/>
      <c r="BD255" s="124"/>
      <c r="BE255" s="124"/>
      <c r="BF255" s="124"/>
      <c r="BG255" s="124"/>
      <c r="BH255" s="124"/>
      <c r="BI255" s="124"/>
      <c r="BJ255" s="124"/>
      <c r="BK255" s="124"/>
      <c r="BL255" s="124"/>
      <c r="BM255" s="124"/>
      <c r="BN255" s="124"/>
      <c r="BO255" s="124"/>
      <c r="BP255" s="124"/>
      <c r="BQ255" s="124"/>
      <c r="BR255" s="124"/>
      <c r="BS255" s="124"/>
      <c r="BT255" s="124"/>
      <c r="BU255" s="124"/>
      <c r="BV255" s="124"/>
      <c r="BW255" s="124"/>
      <c r="BX255" s="124"/>
      <c r="BY255" s="124"/>
      <c r="BZ255" s="124"/>
      <c r="CA255" s="124"/>
      <c r="CB255" s="124"/>
      <c r="CC255" s="124"/>
      <c r="CD255" s="124"/>
      <c r="CE255" s="124"/>
      <c r="CF255" s="124"/>
      <c r="CG255" s="124"/>
      <c r="CH255" s="124"/>
      <c r="CI255" s="124"/>
      <c r="CJ255" s="124"/>
      <c r="CK255" s="124"/>
      <c r="CL255" s="124"/>
      <c r="CM255" s="124"/>
      <c r="CN255" s="124"/>
      <c r="CO255" s="124"/>
      <c r="CP255" s="124"/>
      <c r="CQ255" s="124"/>
      <c r="CR255" s="124"/>
      <c r="CS255" s="124"/>
      <c r="CT255" s="124"/>
      <c r="CU255" s="124"/>
      <c r="CV255" s="124"/>
      <c r="CW255" s="124"/>
      <c r="CX255" s="124"/>
      <c r="CY255" s="124"/>
      <c r="CZ255" s="124"/>
      <c r="DA255" s="124"/>
      <c r="DB255" s="124"/>
      <c r="DC255" s="124"/>
      <c r="DD255" s="124"/>
      <c r="DE255" s="124"/>
      <c r="DF255" s="124"/>
      <c r="DG255" s="124"/>
      <c r="DH255" s="124"/>
      <c r="DI255" s="124"/>
      <c r="DJ255" s="124"/>
      <c r="DK255" s="124"/>
      <c r="DL255" s="124"/>
      <c r="DM255" s="124"/>
      <c r="DN255" s="124"/>
      <c r="DO255" s="124"/>
      <c r="DP255" s="124"/>
      <c r="DQ255" s="124"/>
      <c r="DR255" s="124"/>
      <c r="DS255" s="124"/>
      <c r="DT255" s="124"/>
      <c r="DU255" s="124"/>
      <c r="DV255" s="124"/>
      <c r="DW255" s="124"/>
      <c r="DX255" s="124"/>
      <c r="DY255" s="124"/>
      <c r="DZ255" s="124"/>
      <c r="EA255" s="124"/>
      <c r="EB255" s="124"/>
      <c r="EC255" s="124"/>
      <c r="ED255" s="124"/>
      <c r="EE255" s="124"/>
      <c r="EF255" s="124"/>
      <c r="EG255" s="124"/>
      <c r="EH255" s="124"/>
      <c r="EI255" s="124"/>
      <c r="EJ255" s="124"/>
      <c r="EK255" s="124"/>
      <c r="EL255" s="124"/>
      <c r="EM255" s="124"/>
      <c r="EN255" s="124"/>
      <c r="EO255" s="124"/>
    </row>
    <row r="256" spans="1:145" s="145" customFormat="1" ht="15" customHeight="1" x14ac:dyDescent="0.2">
      <c r="A256" s="364"/>
      <c r="B256" s="187" t="s">
        <v>189</v>
      </c>
      <c r="C256" s="235" t="s">
        <v>975</v>
      </c>
      <c r="D256" s="223">
        <f ca="1">NCB_Detail_by_Geog_Ref!B254</f>
        <v>0</v>
      </c>
      <c r="E256" s="143" t="str">
        <f ca="1">NCB_Detail_by_Geog_Ref!C254</f>
        <v>NA</v>
      </c>
      <c r="F256" s="143" t="str">
        <f ca="1">NCB_Detail_by_Geog_Ref!D254</f>
        <v>NA</v>
      </c>
      <c r="G256" s="144" t="str">
        <f ca="1">NCB_Detail_by_Geog_Ref!E254</f>
        <v>NA</v>
      </c>
      <c r="H256" s="220">
        <f ca="1">NCB_Detail_by_Geog_Ref!G254</f>
        <v>0</v>
      </c>
      <c r="I256" s="143" t="str">
        <f ca="1">NCB_Detail_by_Geog_Ref!H254</f>
        <v>NA</v>
      </c>
      <c r="J256" s="143" t="str">
        <f ca="1">NCB_Detail_by_Geog_Ref!I254</f>
        <v>NA</v>
      </c>
      <c r="K256" s="143" t="str">
        <f ca="1">NCB_Detail_by_Geog_Ref!J254</f>
        <v>NA</v>
      </c>
      <c r="L256" s="220">
        <f ca="1">NCB_Detail_by_Geog_Ref!L254</f>
        <v>0</v>
      </c>
      <c r="M256" s="143" t="str">
        <f ca="1">NCB_Detail_by_Geog_Ref!M254</f>
        <v>NA</v>
      </c>
      <c r="N256" s="143" t="str">
        <f ca="1">NCB_Detail_by_Geog_Ref!N254</f>
        <v>NA</v>
      </c>
      <c r="O256" s="144" t="str">
        <f ca="1">NCB_Detail_by_Geog_Ref!O254</f>
        <v>NA</v>
      </c>
      <c r="P256" s="220">
        <f ca="1">NCB_Detail_by_Geog_Ref!Q254</f>
        <v>0</v>
      </c>
      <c r="Q256" s="143" t="str">
        <f ca="1">NCB_Detail_by_Geog_Ref!R254</f>
        <v>NA</v>
      </c>
      <c r="R256" s="143" t="str">
        <f ca="1">NCB_Detail_by_Geog_Ref!S254</f>
        <v>NA</v>
      </c>
      <c r="S256" s="144" t="str">
        <f ca="1">NCB_Detail_by_Geog_Ref!T254</f>
        <v>NA</v>
      </c>
      <c r="T256" s="124"/>
      <c r="U256" s="124"/>
      <c r="V256" s="124"/>
      <c r="W256" s="124"/>
      <c r="X256" s="124"/>
      <c r="Y256" s="125"/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24"/>
      <c r="AL256" s="124"/>
      <c r="AM256" s="124"/>
      <c r="AN256" s="124"/>
      <c r="AO256" s="124"/>
      <c r="AP256" s="124"/>
      <c r="AQ256" s="124"/>
      <c r="AR256" s="124"/>
      <c r="AS256" s="124"/>
      <c r="AT256" s="124"/>
      <c r="AU256" s="124"/>
      <c r="AV256" s="124"/>
      <c r="AW256" s="124"/>
      <c r="AX256" s="124"/>
      <c r="AY256" s="124"/>
      <c r="AZ256" s="124"/>
      <c r="BA256" s="124"/>
      <c r="BB256" s="124"/>
      <c r="BC256" s="124"/>
      <c r="BD256" s="124"/>
      <c r="BE256" s="124"/>
      <c r="BF256" s="124"/>
      <c r="BG256" s="124"/>
      <c r="BH256" s="124"/>
      <c r="BI256" s="124"/>
      <c r="BJ256" s="124"/>
      <c r="BK256" s="124"/>
      <c r="BL256" s="124"/>
      <c r="BM256" s="124"/>
      <c r="BN256" s="124"/>
      <c r="BO256" s="124"/>
      <c r="BP256" s="124"/>
      <c r="BQ256" s="124"/>
      <c r="BR256" s="124"/>
      <c r="BS256" s="124"/>
      <c r="BT256" s="124"/>
      <c r="BU256" s="124"/>
      <c r="BV256" s="124"/>
      <c r="BW256" s="124"/>
      <c r="BX256" s="124"/>
      <c r="BY256" s="124"/>
      <c r="BZ256" s="124"/>
      <c r="CA256" s="124"/>
      <c r="CB256" s="124"/>
      <c r="CC256" s="124"/>
      <c r="CD256" s="124"/>
      <c r="CE256" s="124"/>
      <c r="CF256" s="124"/>
      <c r="CG256" s="124"/>
      <c r="CH256" s="124"/>
      <c r="CI256" s="124"/>
      <c r="CJ256" s="124"/>
      <c r="CK256" s="124"/>
      <c r="CL256" s="124"/>
      <c r="CM256" s="124"/>
      <c r="CN256" s="124"/>
      <c r="CO256" s="124"/>
      <c r="CP256" s="124"/>
      <c r="CQ256" s="124"/>
      <c r="CR256" s="124"/>
      <c r="CS256" s="124"/>
      <c r="CT256" s="124"/>
      <c r="CU256" s="124"/>
      <c r="CV256" s="124"/>
      <c r="CW256" s="124"/>
      <c r="CX256" s="124"/>
      <c r="CY256" s="124"/>
      <c r="CZ256" s="124"/>
      <c r="DA256" s="124"/>
      <c r="DB256" s="124"/>
      <c r="DC256" s="124"/>
      <c r="DD256" s="124"/>
      <c r="DE256" s="124"/>
      <c r="DF256" s="124"/>
      <c r="DG256" s="124"/>
      <c r="DH256" s="124"/>
      <c r="DI256" s="124"/>
      <c r="DJ256" s="124"/>
      <c r="DK256" s="124"/>
      <c r="DL256" s="124"/>
      <c r="DM256" s="124"/>
      <c r="DN256" s="124"/>
      <c r="DO256" s="124"/>
      <c r="DP256" s="124"/>
      <c r="DQ256" s="124"/>
      <c r="DR256" s="124"/>
      <c r="DS256" s="124"/>
      <c r="DT256" s="124"/>
      <c r="DU256" s="124"/>
      <c r="DV256" s="124"/>
      <c r="DW256" s="124"/>
      <c r="DX256" s="124"/>
      <c r="DY256" s="124"/>
      <c r="DZ256" s="124"/>
      <c r="EA256" s="124"/>
      <c r="EB256" s="124"/>
      <c r="EC256" s="124"/>
      <c r="ED256" s="124"/>
      <c r="EE256" s="124"/>
      <c r="EF256" s="124"/>
      <c r="EG256" s="124"/>
      <c r="EH256" s="124"/>
      <c r="EI256" s="124"/>
      <c r="EJ256" s="124"/>
      <c r="EK256" s="124"/>
      <c r="EL256" s="124"/>
      <c r="EM256" s="124"/>
      <c r="EN256" s="124"/>
      <c r="EO256" s="124"/>
    </row>
    <row r="257" spans="1:145" s="145" customFormat="1" ht="15" customHeight="1" x14ac:dyDescent="0.2">
      <c r="A257" s="364"/>
      <c r="B257" s="187" t="s">
        <v>70</v>
      </c>
      <c r="C257" s="235" t="s">
        <v>976</v>
      </c>
      <c r="D257" s="223">
        <f ca="1">NCB_Detail_by_Geog_Ref!B255</f>
        <v>0</v>
      </c>
      <c r="E257" s="143" t="str">
        <f ca="1">NCB_Detail_by_Geog_Ref!C255</f>
        <v>NA</v>
      </c>
      <c r="F257" s="143" t="str">
        <f ca="1">NCB_Detail_by_Geog_Ref!D255</f>
        <v>NA</v>
      </c>
      <c r="G257" s="144" t="str">
        <f ca="1">NCB_Detail_by_Geog_Ref!E255</f>
        <v>NA</v>
      </c>
      <c r="H257" s="220">
        <f ca="1">NCB_Detail_by_Geog_Ref!G255</f>
        <v>0</v>
      </c>
      <c r="I257" s="143" t="str">
        <f ca="1">NCB_Detail_by_Geog_Ref!H255</f>
        <v>NA</v>
      </c>
      <c r="J257" s="143" t="str">
        <f ca="1">NCB_Detail_by_Geog_Ref!I255</f>
        <v>NA</v>
      </c>
      <c r="K257" s="143" t="str">
        <f ca="1">NCB_Detail_by_Geog_Ref!J255</f>
        <v>NA</v>
      </c>
      <c r="L257" s="220">
        <f ca="1">NCB_Detail_by_Geog_Ref!L255</f>
        <v>0</v>
      </c>
      <c r="M257" s="143" t="str">
        <f ca="1">NCB_Detail_by_Geog_Ref!M255</f>
        <v>NA</v>
      </c>
      <c r="N257" s="143" t="str">
        <f ca="1">NCB_Detail_by_Geog_Ref!N255</f>
        <v>NA</v>
      </c>
      <c r="O257" s="144" t="str">
        <f ca="1">NCB_Detail_by_Geog_Ref!O255</f>
        <v>NA</v>
      </c>
      <c r="P257" s="220">
        <f ca="1">NCB_Detail_by_Geog_Ref!Q255</f>
        <v>0</v>
      </c>
      <c r="Q257" s="143" t="str">
        <f ca="1">NCB_Detail_by_Geog_Ref!R255</f>
        <v>NA</v>
      </c>
      <c r="R257" s="143" t="str">
        <f ca="1">NCB_Detail_by_Geog_Ref!S255</f>
        <v>NA</v>
      </c>
      <c r="S257" s="144" t="str">
        <f ca="1">NCB_Detail_by_Geog_Ref!T255</f>
        <v>NA</v>
      </c>
      <c r="T257" s="124"/>
      <c r="U257" s="124"/>
      <c r="V257" s="124"/>
      <c r="W257" s="124"/>
      <c r="X257" s="124"/>
      <c r="Y257" s="125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124"/>
      <c r="AX257" s="124"/>
      <c r="AY257" s="124"/>
      <c r="AZ257" s="124"/>
      <c r="BA257" s="124"/>
      <c r="BB257" s="124"/>
      <c r="BC257" s="124"/>
      <c r="BD257" s="124"/>
      <c r="BE257" s="124"/>
      <c r="BF257" s="124"/>
      <c r="BG257" s="124"/>
      <c r="BH257" s="124"/>
      <c r="BI257" s="124"/>
      <c r="BJ257" s="124"/>
      <c r="BK257" s="124"/>
      <c r="BL257" s="124"/>
      <c r="BM257" s="124"/>
      <c r="BN257" s="124"/>
      <c r="BO257" s="124"/>
      <c r="BP257" s="124"/>
      <c r="BQ257" s="124"/>
      <c r="BR257" s="124"/>
      <c r="BS257" s="124"/>
      <c r="BT257" s="124"/>
      <c r="BU257" s="124"/>
      <c r="BV257" s="124"/>
      <c r="BW257" s="124"/>
      <c r="BX257" s="124"/>
      <c r="BY257" s="124"/>
      <c r="BZ257" s="124"/>
      <c r="CA257" s="124"/>
      <c r="CB257" s="124"/>
      <c r="CC257" s="124"/>
      <c r="CD257" s="124"/>
      <c r="CE257" s="124"/>
      <c r="CF257" s="124"/>
      <c r="CG257" s="124"/>
      <c r="CH257" s="124"/>
      <c r="CI257" s="124"/>
      <c r="CJ257" s="124"/>
      <c r="CK257" s="124"/>
      <c r="CL257" s="124"/>
      <c r="CM257" s="124"/>
      <c r="CN257" s="124"/>
      <c r="CO257" s="124"/>
      <c r="CP257" s="124"/>
      <c r="CQ257" s="124"/>
      <c r="CR257" s="124"/>
      <c r="CS257" s="124"/>
      <c r="CT257" s="124"/>
      <c r="CU257" s="124"/>
      <c r="CV257" s="124"/>
      <c r="CW257" s="124"/>
      <c r="CX257" s="124"/>
      <c r="CY257" s="124"/>
      <c r="CZ257" s="124"/>
      <c r="DA257" s="124"/>
      <c r="DB257" s="124"/>
      <c r="DC257" s="124"/>
      <c r="DD257" s="124"/>
      <c r="DE257" s="124"/>
      <c r="DF257" s="124"/>
      <c r="DG257" s="124"/>
      <c r="DH257" s="124"/>
      <c r="DI257" s="124"/>
      <c r="DJ257" s="124"/>
      <c r="DK257" s="124"/>
      <c r="DL257" s="124"/>
      <c r="DM257" s="124"/>
      <c r="DN257" s="124"/>
      <c r="DO257" s="124"/>
      <c r="DP257" s="124"/>
      <c r="DQ257" s="124"/>
      <c r="DR257" s="124"/>
      <c r="DS257" s="124"/>
      <c r="DT257" s="124"/>
      <c r="DU257" s="124"/>
      <c r="DV257" s="124"/>
      <c r="DW257" s="124"/>
      <c r="DX257" s="124"/>
      <c r="DY257" s="124"/>
      <c r="DZ257" s="124"/>
      <c r="EA257" s="124"/>
      <c r="EB257" s="124"/>
      <c r="EC257" s="124"/>
      <c r="ED257" s="124"/>
      <c r="EE257" s="124"/>
      <c r="EF257" s="124"/>
      <c r="EG257" s="124"/>
      <c r="EH257" s="124"/>
      <c r="EI257" s="124"/>
      <c r="EJ257" s="124"/>
      <c r="EK257" s="124"/>
      <c r="EL257" s="124"/>
      <c r="EM257" s="124"/>
      <c r="EN257" s="124"/>
      <c r="EO257" s="124"/>
    </row>
    <row r="258" spans="1:145" s="145" customFormat="1" ht="15" customHeight="1" x14ac:dyDescent="0.2">
      <c r="A258" s="364"/>
      <c r="B258" s="187" t="s">
        <v>207</v>
      </c>
      <c r="C258" s="235" t="s">
        <v>977</v>
      </c>
      <c r="D258" s="223">
        <f ca="1">NCB_Detail_by_Geog_Ref!B256</f>
        <v>0</v>
      </c>
      <c r="E258" s="143" t="str">
        <f ca="1">NCB_Detail_by_Geog_Ref!C256</f>
        <v>NA</v>
      </c>
      <c r="F258" s="143" t="str">
        <f ca="1">NCB_Detail_by_Geog_Ref!D256</f>
        <v>NA</v>
      </c>
      <c r="G258" s="144" t="str">
        <f ca="1">NCB_Detail_by_Geog_Ref!E256</f>
        <v>NA</v>
      </c>
      <c r="H258" s="220">
        <f ca="1">NCB_Detail_by_Geog_Ref!G256</f>
        <v>0</v>
      </c>
      <c r="I258" s="143" t="str">
        <f ca="1">NCB_Detail_by_Geog_Ref!H256</f>
        <v>NA</v>
      </c>
      <c r="J258" s="143" t="str">
        <f ca="1">NCB_Detail_by_Geog_Ref!I256</f>
        <v>NA</v>
      </c>
      <c r="K258" s="143" t="str">
        <f ca="1">NCB_Detail_by_Geog_Ref!J256</f>
        <v>NA</v>
      </c>
      <c r="L258" s="220">
        <f ca="1">NCB_Detail_by_Geog_Ref!L256</f>
        <v>0</v>
      </c>
      <c r="M258" s="143" t="str">
        <f ca="1">NCB_Detail_by_Geog_Ref!M256</f>
        <v>NA</v>
      </c>
      <c r="N258" s="143" t="str">
        <f ca="1">NCB_Detail_by_Geog_Ref!N256</f>
        <v>NA</v>
      </c>
      <c r="O258" s="144" t="str">
        <f ca="1">NCB_Detail_by_Geog_Ref!O256</f>
        <v>NA</v>
      </c>
      <c r="P258" s="220">
        <f ca="1">NCB_Detail_by_Geog_Ref!Q256</f>
        <v>0</v>
      </c>
      <c r="Q258" s="143" t="str">
        <f ca="1">NCB_Detail_by_Geog_Ref!R256</f>
        <v>NA</v>
      </c>
      <c r="R258" s="143" t="str">
        <f ca="1">NCB_Detail_by_Geog_Ref!S256</f>
        <v>NA</v>
      </c>
      <c r="S258" s="144" t="str">
        <f ca="1">NCB_Detail_by_Geog_Ref!T256</f>
        <v>NA</v>
      </c>
      <c r="T258" s="124"/>
      <c r="U258" s="124"/>
      <c r="V258" s="124"/>
      <c r="W258" s="124"/>
      <c r="X258" s="124"/>
      <c r="Y258" s="125"/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  <c r="AV258" s="124"/>
      <c r="AW258" s="124"/>
      <c r="AX258" s="124"/>
      <c r="AY258" s="124"/>
      <c r="AZ258" s="124"/>
      <c r="BA258" s="124"/>
      <c r="BB258" s="124"/>
      <c r="BC258" s="124"/>
      <c r="BD258" s="124"/>
      <c r="BE258" s="124"/>
      <c r="BF258" s="124"/>
      <c r="BG258" s="124"/>
      <c r="BH258" s="124"/>
      <c r="BI258" s="124"/>
      <c r="BJ258" s="124"/>
      <c r="BK258" s="124"/>
      <c r="BL258" s="124"/>
      <c r="BM258" s="124"/>
      <c r="BN258" s="124"/>
      <c r="BO258" s="124"/>
      <c r="BP258" s="124"/>
      <c r="BQ258" s="124"/>
      <c r="BR258" s="124"/>
      <c r="BS258" s="124"/>
      <c r="BT258" s="124"/>
      <c r="BU258" s="124"/>
      <c r="BV258" s="124"/>
      <c r="BW258" s="124"/>
      <c r="BX258" s="124"/>
      <c r="BY258" s="124"/>
      <c r="BZ258" s="124"/>
      <c r="CA258" s="124"/>
      <c r="CB258" s="124"/>
      <c r="CC258" s="124"/>
      <c r="CD258" s="124"/>
      <c r="CE258" s="124"/>
      <c r="CF258" s="124"/>
      <c r="CG258" s="124"/>
      <c r="CH258" s="124"/>
      <c r="CI258" s="124"/>
      <c r="CJ258" s="124"/>
      <c r="CK258" s="124"/>
      <c r="CL258" s="124"/>
      <c r="CM258" s="124"/>
      <c r="CN258" s="124"/>
      <c r="CO258" s="124"/>
      <c r="CP258" s="124"/>
      <c r="CQ258" s="124"/>
      <c r="CR258" s="124"/>
      <c r="CS258" s="124"/>
      <c r="CT258" s="124"/>
      <c r="CU258" s="124"/>
      <c r="CV258" s="124"/>
      <c r="CW258" s="124"/>
      <c r="CX258" s="124"/>
      <c r="CY258" s="124"/>
      <c r="CZ258" s="124"/>
      <c r="DA258" s="124"/>
      <c r="DB258" s="124"/>
      <c r="DC258" s="124"/>
      <c r="DD258" s="124"/>
      <c r="DE258" s="124"/>
      <c r="DF258" s="124"/>
      <c r="DG258" s="124"/>
      <c r="DH258" s="124"/>
      <c r="DI258" s="124"/>
      <c r="DJ258" s="124"/>
      <c r="DK258" s="124"/>
      <c r="DL258" s="124"/>
      <c r="DM258" s="124"/>
      <c r="DN258" s="124"/>
      <c r="DO258" s="124"/>
      <c r="DP258" s="124"/>
      <c r="DQ258" s="124"/>
      <c r="DR258" s="124"/>
      <c r="DS258" s="124"/>
      <c r="DT258" s="124"/>
      <c r="DU258" s="124"/>
      <c r="DV258" s="124"/>
      <c r="DW258" s="124"/>
      <c r="DX258" s="124"/>
      <c r="DY258" s="124"/>
      <c r="DZ258" s="124"/>
      <c r="EA258" s="124"/>
      <c r="EB258" s="124"/>
      <c r="EC258" s="124"/>
      <c r="ED258" s="124"/>
      <c r="EE258" s="124"/>
      <c r="EF258" s="124"/>
      <c r="EG258" s="124"/>
      <c r="EH258" s="124"/>
      <c r="EI258" s="124"/>
      <c r="EJ258" s="124"/>
      <c r="EK258" s="124"/>
      <c r="EL258" s="124"/>
      <c r="EM258" s="124"/>
      <c r="EN258" s="124"/>
      <c r="EO258" s="124"/>
    </row>
    <row r="259" spans="1:145" s="145" customFormat="1" ht="15" customHeight="1" x14ac:dyDescent="0.2">
      <c r="A259" s="364"/>
      <c r="B259" s="191" t="s">
        <v>394</v>
      </c>
      <c r="C259" s="276" t="s">
        <v>978</v>
      </c>
      <c r="D259" s="223">
        <f ca="1">NCB_Detail_by_Geog_Ref!B257</f>
        <v>0</v>
      </c>
      <c r="E259" s="143" t="str">
        <f ca="1">NCB_Detail_by_Geog_Ref!C257</f>
        <v>NA</v>
      </c>
      <c r="F259" s="143" t="str">
        <f ca="1">NCB_Detail_by_Geog_Ref!D257</f>
        <v>NA</v>
      </c>
      <c r="G259" s="144" t="str">
        <f ca="1">NCB_Detail_by_Geog_Ref!E257</f>
        <v>NA</v>
      </c>
      <c r="H259" s="220">
        <f ca="1">NCB_Detail_by_Geog_Ref!G257</f>
        <v>0</v>
      </c>
      <c r="I259" s="143" t="str">
        <f ca="1">NCB_Detail_by_Geog_Ref!H257</f>
        <v>NA</v>
      </c>
      <c r="J259" s="143" t="str">
        <f ca="1">NCB_Detail_by_Geog_Ref!I257</f>
        <v>NA</v>
      </c>
      <c r="K259" s="143" t="str">
        <f ca="1">NCB_Detail_by_Geog_Ref!J257</f>
        <v>NA</v>
      </c>
      <c r="L259" s="220">
        <f ca="1">NCB_Detail_by_Geog_Ref!L257</f>
        <v>0</v>
      </c>
      <c r="M259" s="143" t="str">
        <f ca="1">NCB_Detail_by_Geog_Ref!M257</f>
        <v>NA</v>
      </c>
      <c r="N259" s="143" t="str">
        <f ca="1">NCB_Detail_by_Geog_Ref!N257</f>
        <v>NA</v>
      </c>
      <c r="O259" s="144" t="str">
        <f ca="1">NCB_Detail_by_Geog_Ref!O257</f>
        <v>NA</v>
      </c>
      <c r="P259" s="220">
        <f ca="1">NCB_Detail_by_Geog_Ref!Q257</f>
        <v>0</v>
      </c>
      <c r="Q259" s="143" t="str">
        <f ca="1">NCB_Detail_by_Geog_Ref!R257</f>
        <v>NA</v>
      </c>
      <c r="R259" s="143" t="str">
        <f ca="1">NCB_Detail_by_Geog_Ref!S257</f>
        <v>NA</v>
      </c>
      <c r="S259" s="144" t="str">
        <f ca="1">NCB_Detail_by_Geog_Ref!T257</f>
        <v>NA</v>
      </c>
      <c r="T259" s="124"/>
      <c r="U259" s="124"/>
      <c r="V259" s="124"/>
      <c r="W259" s="124"/>
      <c r="X259" s="124"/>
      <c r="Y259" s="125"/>
      <c r="Z259" s="124"/>
      <c r="AA259" s="124"/>
      <c r="AB259" s="124"/>
      <c r="AC259" s="124"/>
      <c r="AD259" s="124"/>
      <c r="AE259" s="124"/>
      <c r="AF259" s="124"/>
      <c r="AG259" s="124"/>
      <c r="AH259" s="124"/>
      <c r="AI259" s="124"/>
      <c r="AJ259" s="124"/>
      <c r="AK259" s="124"/>
      <c r="AL259" s="124"/>
      <c r="AM259" s="124"/>
      <c r="AN259" s="124"/>
      <c r="AO259" s="124"/>
      <c r="AP259" s="124"/>
      <c r="AQ259" s="124"/>
      <c r="AR259" s="124"/>
      <c r="AS259" s="124"/>
      <c r="AT259" s="124"/>
      <c r="AU259" s="124"/>
      <c r="AV259" s="124"/>
      <c r="AW259" s="124"/>
      <c r="AX259" s="124"/>
      <c r="AY259" s="124"/>
      <c r="AZ259" s="124"/>
      <c r="BA259" s="124"/>
      <c r="BB259" s="124"/>
      <c r="BC259" s="124"/>
      <c r="BD259" s="124"/>
      <c r="BE259" s="124"/>
      <c r="BF259" s="124"/>
      <c r="BG259" s="124"/>
      <c r="BH259" s="124"/>
      <c r="BI259" s="124"/>
      <c r="BJ259" s="124"/>
      <c r="BK259" s="124"/>
      <c r="BL259" s="124"/>
      <c r="BM259" s="124"/>
      <c r="BN259" s="124"/>
      <c r="BO259" s="124"/>
      <c r="BP259" s="124"/>
      <c r="BQ259" s="124"/>
      <c r="BR259" s="124"/>
      <c r="BS259" s="124"/>
      <c r="BT259" s="124"/>
      <c r="BU259" s="124"/>
      <c r="BV259" s="124"/>
      <c r="BW259" s="124"/>
      <c r="BX259" s="124"/>
      <c r="BY259" s="124"/>
      <c r="BZ259" s="124"/>
      <c r="CA259" s="124"/>
      <c r="CB259" s="124"/>
      <c r="CC259" s="124"/>
      <c r="CD259" s="124"/>
      <c r="CE259" s="124"/>
      <c r="CF259" s="124"/>
      <c r="CG259" s="124"/>
      <c r="CH259" s="124"/>
      <c r="CI259" s="124"/>
      <c r="CJ259" s="124"/>
      <c r="CK259" s="124"/>
      <c r="CL259" s="124"/>
      <c r="CM259" s="124"/>
      <c r="CN259" s="124"/>
      <c r="CO259" s="124"/>
      <c r="CP259" s="124"/>
      <c r="CQ259" s="124"/>
      <c r="CR259" s="124"/>
      <c r="CS259" s="124"/>
      <c r="CT259" s="124"/>
      <c r="CU259" s="124"/>
      <c r="CV259" s="124"/>
      <c r="CW259" s="124"/>
      <c r="CX259" s="124"/>
      <c r="CY259" s="124"/>
      <c r="CZ259" s="124"/>
      <c r="DA259" s="124"/>
      <c r="DB259" s="124"/>
      <c r="DC259" s="124"/>
      <c r="DD259" s="124"/>
      <c r="DE259" s="124"/>
      <c r="DF259" s="124"/>
      <c r="DG259" s="124"/>
      <c r="DH259" s="124"/>
      <c r="DI259" s="124"/>
      <c r="DJ259" s="124"/>
      <c r="DK259" s="124"/>
      <c r="DL259" s="124"/>
      <c r="DM259" s="124"/>
      <c r="DN259" s="124"/>
      <c r="DO259" s="124"/>
      <c r="DP259" s="124"/>
      <c r="DQ259" s="124"/>
      <c r="DR259" s="124"/>
      <c r="DS259" s="124"/>
      <c r="DT259" s="124"/>
      <c r="DU259" s="124"/>
      <c r="DV259" s="124"/>
      <c r="DW259" s="124"/>
      <c r="DX259" s="124"/>
      <c r="DY259" s="124"/>
      <c r="DZ259" s="124"/>
      <c r="EA259" s="124"/>
      <c r="EB259" s="124"/>
      <c r="EC259" s="124"/>
      <c r="ED259" s="124"/>
      <c r="EE259" s="124"/>
      <c r="EF259" s="124"/>
      <c r="EG259" s="124"/>
      <c r="EH259" s="124"/>
      <c r="EI259" s="124"/>
      <c r="EJ259" s="124"/>
      <c r="EK259" s="124"/>
      <c r="EL259" s="124"/>
      <c r="EM259" s="124"/>
      <c r="EN259" s="124"/>
      <c r="EO259" s="124"/>
    </row>
    <row r="260" spans="1:145" s="145" customFormat="1" ht="15" customHeight="1" x14ac:dyDescent="0.2">
      <c r="A260" s="364"/>
      <c r="B260" s="187" t="s">
        <v>206</v>
      </c>
      <c r="C260" s="235" t="s">
        <v>979</v>
      </c>
      <c r="D260" s="223">
        <f ca="1">NCB_Detail_by_Geog_Ref!B258</f>
        <v>0</v>
      </c>
      <c r="E260" s="143" t="str">
        <f ca="1">NCB_Detail_by_Geog_Ref!C258</f>
        <v>NA</v>
      </c>
      <c r="F260" s="143" t="str">
        <f ca="1">NCB_Detail_by_Geog_Ref!D258</f>
        <v>NA</v>
      </c>
      <c r="G260" s="144" t="str">
        <f ca="1">NCB_Detail_by_Geog_Ref!E258</f>
        <v>NA</v>
      </c>
      <c r="H260" s="220">
        <f ca="1">NCB_Detail_by_Geog_Ref!G258</f>
        <v>0</v>
      </c>
      <c r="I260" s="143" t="str">
        <f ca="1">NCB_Detail_by_Geog_Ref!H258</f>
        <v>NA</v>
      </c>
      <c r="J260" s="143" t="str">
        <f ca="1">NCB_Detail_by_Geog_Ref!I258</f>
        <v>NA</v>
      </c>
      <c r="K260" s="143" t="str">
        <f ca="1">NCB_Detail_by_Geog_Ref!J258</f>
        <v>NA</v>
      </c>
      <c r="L260" s="220">
        <f ca="1">NCB_Detail_by_Geog_Ref!L258</f>
        <v>0</v>
      </c>
      <c r="M260" s="143" t="str">
        <f ca="1">NCB_Detail_by_Geog_Ref!M258</f>
        <v>NA</v>
      </c>
      <c r="N260" s="143" t="str">
        <f ca="1">NCB_Detail_by_Geog_Ref!N258</f>
        <v>NA</v>
      </c>
      <c r="O260" s="144" t="str">
        <f ca="1">NCB_Detail_by_Geog_Ref!O258</f>
        <v>NA</v>
      </c>
      <c r="P260" s="220">
        <f ca="1">NCB_Detail_by_Geog_Ref!Q258</f>
        <v>0</v>
      </c>
      <c r="Q260" s="143" t="str">
        <f ca="1">NCB_Detail_by_Geog_Ref!R258</f>
        <v>NA</v>
      </c>
      <c r="R260" s="143" t="str">
        <f ca="1">NCB_Detail_by_Geog_Ref!S258</f>
        <v>NA</v>
      </c>
      <c r="S260" s="144" t="str">
        <f ca="1">NCB_Detail_by_Geog_Ref!T258</f>
        <v>NA</v>
      </c>
      <c r="T260" s="124"/>
      <c r="U260" s="124"/>
      <c r="V260" s="124"/>
      <c r="W260" s="124"/>
      <c r="X260" s="124"/>
      <c r="Y260" s="125"/>
      <c r="Z260" s="124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124"/>
      <c r="AX260" s="124"/>
      <c r="AY260" s="124"/>
      <c r="AZ260" s="124"/>
      <c r="BA260" s="124"/>
      <c r="BB260" s="124"/>
      <c r="BC260" s="124"/>
      <c r="BD260" s="124"/>
      <c r="BE260" s="124"/>
      <c r="BF260" s="124"/>
      <c r="BG260" s="124"/>
      <c r="BH260" s="124"/>
      <c r="BI260" s="124"/>
      <c r="BJ260" s="124"/>
      <c r="BK260" s="124"/>
      <c r="BL260" s="124"/>
      <c r="BM260" s="124"/>
      <c r="BN260" s="124"/>
      <c r="BO260" s="124"/>
      <c r="BP260" s="124"/>
      <c r="BQ260" s="124"/>
      <c r="BR260" s="124"/>
      <c r="BS260" s="124"/>
      <c r="BT260" s="124"/>
      <c r="BU260" s="124"/>
      <c r="BV260" s="124"/>
      <c r="BW260" s="124"/>
      <c r="BX260" s="124"/>
      <c r="BY260" s="124"/>
      <c r="BZ260" s="124"/>
      <c r="CA260" s="124"/>
      <c r="CB260" s="124"/>
      <c r="CC260" s="124"/>
      <c r="CD260" s="124"/>
      <c r="CE260" s="124"/>
      <c r="CF260" s="124"/>
      <c r="CG260" s="124"/>
      <c r="CH260" s="124"/>
      <c r="CI260" s="124"/>
      <c r="CJ260" s="124"/>
      <c r="CK260" s="124"/>
      <c r="CL260" s="124"/>
      <c r="CM260" s="124"/>
      <c r="CN260" s="124"/>
      <c r="CO260" s="124"/>
      <c r="CP260" s="124"/>
      <c r="CQ260" s="124"/>
      <c r="CR260" s="124"/>
      <c r="CS260" s="124"/>
      <c r="CT260" s="124"/>
      <c r="CU260" s="124"/>
      <c r="CV260" s="124"/>
      <c r="CW260" s="124"/>
      <c r="CX260" s="124"/>
      <c r="CY260" s="124"/>
      <c r="CZ260" s="124"/>
      <c r="DA260" s="124"/>
      <c r="DB260" s="124"/>
      <c r="DC260" s="124"/>
      <c r="DD260" s="124"/>
      <c r="DE260" s="124"/>
      <c r="DF260" s="124"/>
      <c r="DG260" s="124"/>
      <c r="DH260" s="124"/>
      <c r="DI260" s="124"/>
      <c r="DJ260" s="124"/>
      <c r="DK260" s="124"/>
      <c r="DL260" s="124"/>
      <c r="DM260" s="124"/>
      <c r="DN260" s="124"/>
      <c r="DO260" s="124"/>
      <c r="DP260" s="124"/>
      <c r="DQ260" s="124"/>
      <c r="DR260" s="124"/>
      <c r="DS260" s="124"/>
      <c r="DT260" s="124"/>
      <c r="DU260" s="124"/>
      <c r="DV260" s="124"/>
      <c r="DW260" s="124"/>
      <c r="DX260" s="124"/>
      <c r="DY260" s="124"/>
      <c r="DZ260" s="124"/>
      <c r="EA260" s="124"/>
      <c r="EB260" s="124"/>
      <c r="EC260" s="124"/>
      <c r="ED260" s="124"/>
      <c r="EE260" s="124"/>
      <c r="EF260" s="124"/>
      <c r="EG260" s="124"/>
      <c r="EH260" s="124"/>
      <c r="EI260" s="124"/>
      <c r="EJ260" s="124"/>
      <c r="EK260" s="124"/>
      <c r="EL260" s="124"/>
      <c r="EM260" s="124"/>
      <c r="EN260" s="124"/>
      <c r="EO260" s="124"/>
    </row>
    <row r="261" spans="1:145" s="145" customFormat="1" ht="15" customHeight="1" x14ac:dyDescent="0.2">
      <c r="A261" s="364"/>
      <c r="B261" s="187" t="s">
        <v>222</v>
      </c>
      <c r="C261" s="235" t="s">
        <v>980</v>
      </c>
      <c r="D261" s="223">
        <f ca="1">NCB_Detail_by_Geog_Ref!B259</f>
        <v>0</v>
      </c>
      <c r="E261" s="143" t="str">
        <f ca="1">NCB_Detail_by_Geog_Ref!C259</f>
        <v>NA</v>
      </c>
      <c r="F261" s="143" t="str">
        <f ca="1">NCB_Detail_by_Geog_Ref!D259</f>
        <v>NA</v>
      </c>
      <c r="G261" s="144" t="str">
        <f ca="1">NCB_Detail_by_Geog_Ref!E259</f>
        <v>NA</v>
      </c>
      <c r="H261" s="220">
        <f ca="1">NCB_Detail_by_Geog_Ref!G259</f>
        <v>0</v>
      </c>
      <c r="I261" s="143" t="str">
        <f ca="1">NCB_Detail_by_Geog_Ref!H259</f>
        <v>NA</v>
      </c>
      <c r="J261" s="143" t="str">
        <f ca="1">NCB_Detail_by_Geog_Ref!I259</f>
        <v>NA</v>
      </c>
      <c r="K261" s="143" t="str">
        <f ca="1">NCB_Detail_by_Geog_Ref!J259</f>
        <v>NA</v>
      </c>
      <c r="L261" s="220">
        <f ca="1">NCB_Detail_by_Geog_Ref!L259</f>
        <v>0</v>
      </c>
      <c r="M261" s="143" t="str">
        <f ca="1">NCB_Detail_by_Geog_Ref!M259</f>
        <v>NA</v>
      </c>
      <c r="N261" s="143" t="str">
        <f ca="1">NCB_Detail_by_Geog_Ref!N259</f>
        <v>NA</v>
      </c>
      <c r="O261" s="144" t="str">
        <f ca="1">NCB_Detail_by_Geog_Ref!O259</f>
        <v>NA</v>
      </c>
      <c r="P261" s="220">
        <f ca="1">NCB_Detail_by_Geog_Ref!Q259</f>
        <v>0</v>
      </c>
      <c r="Q261" s="143" t="str">
        <f ca="1">NCB_Detail_by_Geog_Ref!R259</f>
        <v>NA</v>
      </c>
      <c r="R261" s="143" t="str">
        <f ca="1">NCB_Detail_by_Geog_Ref!S259</f>
        <v>NA</v>
      </c>
      <c r="S261" s="144" t="str">
        <f ca="1">NCB_Detail_by_Geog_Ref!T259</f>
        <v>NA</v>
      </c>
      <c r="T261" s="124"/>
      <c r="U261" s="124"/>
      <c r="V261" s="124"/>
      <c r="W261" s="124"/>
      <c r="X261" s="124"/>
      <c r="Y261" s="125"/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  <c r="AL261" s="124"/>
      <c r="AM261" s="124"/>
      <c r="AN261" s="124"/>
      <c r="AO261" s="124"/>
      <c r="AP261" s="124"/>
      <c r="AQ261" s="124"/>
      <c r="AR261" s="124"/>
      <c r="AS261" s="124"/>
      <c r="AT261" s="124"/>
      <c r="AU261" s="124"/>
      <c r="AV261" s="124"/>
      <c r="AW261" s="124"/>
      <c r="AX261" s="124"/>
      <c r="AY261" s="124"/>
      <c r="AZ261" s="124"/>
      <c r="BA261" s="124"/>
      <c r="BB261" s="124"/>
      <c r="BC261" s="124"/>
      <c r="BD261" s="124"/>
      <c r="BE261" s="124"/>
      <c r="BF261" s="124"/>
      <c r="BG261" s="124"/>
      <c r="BH261" s="124"/>
      <c r="BI261" s="124"/>
      <c r="BJ261" s="124"/>
      <c r="BK261" s="124"/>
      <c r="BL261" s="124"/>
      <c r="BM261" s="124"/>
      <c r="BN261" s="124"/>
      <c r="BO261" s="124"/>
      <c r="BP261" s="124"/>
      <c r="BQ261" s="124"/>
      <c r="BR261" s="124"/>
      <c r="BS261" s="124"/>
      <c r="BT261" s="124"/>
      <c r="BU261" s="124"/>
      <c r="BV261" s="124"/>
      <c r="BW261" s="124"/>
      <c r="BX261" s="124"/>
      <c r="BY261" s="124"/>
      <c r="BZ261" s="124"/>
      <c r="CA261" s="124"/>
      <c r="CB261" s="124"/>
      <c r="CC261" s="124"/>
      <c r="CD261" s="124"/>
      <c r="CE261" s="124"/>
      <c r="CF261" s="124"/>
      <c r="CG261" s="124"/>
      <c r="CH261" s="124"/>
      <c r="CI261" s="124"/>
      <c r="CJ261" s="124"/>
      <c r="CK261" s="124"/>
      <c r="CL261" s="124"/>
      <c r="CM261" s="124"/>
      <c r="CN261" s="124"/>
      <c r="CO261" s="124"/>
      <c r="CP261" s="124"/>
      <c r="CQ261" s="124"/>
      <c r="CR261" s="124"/>
      <c r="CS261" s="124"/>
      <c r="CT261" s="124"/>
      <c r="CU261" s="124"/>
      <c r="CV261" s="124"/>
      <c r="CW261" s="124"/>
      <c r="CX261" s="124"/>
      <c r="CY261" s="124"/>
      <c r="CZ261" s="124"/>
      <c r="DA261" s="124"/>
      <c r="DB261" s="124"/>
      <c r="DC261" s="124"/>
      <c r="DD261" s="124"/>
      <c r="DE261" s="124"/>
      <c r="DF261" s="124"/>
      <c r="DG261" s="124"/>
      <c r="DH261" s="124"/>
      <c r="DI261" s="124"/>
      <c r="DJ261" s="124"/>
      <c r="DK261" s="124"/>
      <c r="DL261" s="124"/>
      <c r="DM261" s="124"/>
      <c r="DN261" s="124"/>
      <c r="DO261" s="124"/>
      <c r="DP261" s="124"/>
      <c r="DQ261" s="124"/>
      <c r="DR261" s="124"/>
      <c r="DS261" s="124"/>
      <c r="DT261" s="124"/>
      <c r="DU261" s="124"/>
      <c r="DV261" s="124"/>
      <c r="DW261" s="124"/>
      <c r="DX261" s="124"/>
      <c r="DY261" s="124"/>
      <c r="DZ261" s="124"/>
      <c r="EA261" s="124"/>
      <c r="EB261" s="124"/>
      <c r="EC261" s="124"/>
      <c r="ED261" s="124"/>
      <c r="EE261" s="124"/>
      <c r="EF261" s="124"/>
      <c r="EG261" s="124"/>
      <c r="EH261" s="124"/>
      <c r="EI261" s="124"/>
      <c r="EJ261" s="124"/>
      <c r="EK261" s="124"/>
      <c r="EL261" s="124"/>
      <c r="EM261" s="124"/>
      <c r="EN261" s="124"/>
      <c r="EO261" s="124"/>
    </row>
    <row r="262" spans="1:145" s="145" customFormat="1" ht="15" customHeight="1" x14ac:dyDescent="0.2">
      <c r="A262" s="364"/>
      <c r="B262" s="191" t="s">
        <v>392</v>
      </c>
      <c r="C262" s="276" t="s">
        <v>981</v>
      </c>
      <c r="D262" s="223">
        <f ca="1">NCB_Detail_by_Geog_Ref!B260</f>
        <v>0</v>
      </c>
      <c r="E262" s="143" t="str">
        <f ca="1">NCB_Detail_by_Geog_Ref!C260</f>
        <v>NA</v>
      </c>
      <c r="F262" s="143" t="str">
        <f ca="1">NCB_Detail_by_Geog_Ref!D260</f>
        <v>NA</v>
      </c>
      <c r="G262" s="144" t="str">
        <f ca="1">NCB_Detail_by_Geog_Ref!E260</f>
        <v>NA</v>
      </c>
      <c r="H262" s="220">
        <f ca="1">NCB_Detail_by_Geog_Ref!G260</f>
        <v>0</v>
      </c>
      <c r="I262" s="143" t="str">
        <f ca="1">NCB_Detail_by_Geog_Ref!H260</f>
        <v>NA</v>
      </c>
      <c r="J262" s="143" t="str">
        <f ca="1">NCB_Detail_by_Geog_Ref!I260</f>
        <v>NA</v>
      </c>
      <c r="K262" s="143" t="str">
        <f ca="1">NCB_Detail_by_Geog_Ref!J260</f>
        <v>NA</v>
      </c>
      <c r="L262" s="220">
        <f ca="1">NCB_Detail_by_Geog_Ref!L260</f>
        <v>0</v>
      </c>
      <c r="M262" s="143" t="str">
        <f ca="1">NCB_Detail_by_Geog_Ref!M260</f>
        <v>NA</v>
      </c>
      <c r="N262" s="143" t="str">
        <f ca="1">NCB_Detail_by_Geog_Ref!N260</f>
        <v>NA</v>
      </c>
      <c r="O262" s="144" t="str">
        <f ca="1">NCB_Detail_by_Geog_Ref!O260</f>
        <v>NA</v>
      </c>
      <c r="P262" s="220">
        <f ca="1">NCB_Detail_by_Geog_Ref!Q260</f>
        <v>0</v>
      </c>
      <c r="Q262" s="143" t="str">
        <f ca="1">NCB_Detail_by_Geog_Ref!R260</f>
        <v>NA</v>
      </c>
      <c r="R262" s="143" t="str">
        <f ca="1">NCB_Detail_by_Geog_Ref!S260</f>
        <v>NA</v>
      </c>
      <c r="S262" s="144" t="str">
        <f ca="1">NCB_Detail_by_Geog_Ref!T260</f>
        <v>NA</v>
      </c>
      <c r="T262" s="124"/>
      <c r="U262" s="124"/>
      <c r="V262" s="124"/>
      <c r="W262" s="124"/>
      <c r="X262" s="124"/>
      <c r="Y262" s="125"/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  <c r="AL262" s="124"/>
      <c r="AM262" s="124"/>
      <c r="AN262" s="124"/>
      <c r="AO262" s="124"/>
      <c r="AP262" s="124"/>
      <c r="AQ262" s="124"/>
      <c r="AR262" s="124"/>
      <c r="AS262" s="124"/>
      <c r="AT262" s="124"/>
      <c r="AU262" s="124"/>
      <c r="AV262" s="124"/>
      <c r="AW262" s="124"/>
      <c r="AX262" s="124"/>
      <c r="AY262" s="124"/>
      <c r="AZ262" s="124"/>
      <c r="BA262" s="124"/>
      <c r="BB262" s="124"/>
      <c r="BC262" s="124"/>
      <c r="BD262" s="124"/>
      <c r="BE262" s="124"/>
      <c r="BF262" s="124"/>
      <c r="BG262" s="124"/>
      <c r="BH262" s="124"/>
      <c r="BI262" s="124"/>
      <c r="BJ262" s="124"/>
      <c r="BK262" s="124"/>
      <c r="BL262" s="124"/>
      <c r="BM262" s="124"/>
      <c r="BN262" s="124"/>
      <c r="BO262" s="124"/>
      <c r="BP262" s="124"/>
      <c r="BQ262" s="124"/>
      <c r="BR262" s="124"/>
      <c r="BS262" s="124"/>
      <c r="BT262" s="124"/>
      <c r="BU262" s="124"/>
      <c r="BV262" s="124"/>
      <c r="BW262" s="124"/>
      <c r="BX262" s="124"/>
      <c r="BY262" s="124"/>
      <c r="BZ262" s="124"/>
      <c r="CA262" s="124"/>
      <c r="CB262" s="124"/>
      <c r="CC262" s="124"/>
      <c r="CD262" s="124"/>
      <c r="CE262" s="124"/>
      <c r="CF262" s="124"/>
      <c r="CG262" s="124"/>
      <c r="CH262" s="124"/>
      <c r="CI262" s="124"/>
      <c r="CJ262" s="124"/>
      <c r="CK262" s="124"/>
      <c r="CL262" s="124"/>
      <c r="CM262" s="124"/>
      <c r="CN262" s="124"/>
      <c r="CO262" s="124"/>
      <c r="CP262" s="124"/>
      <c r="CQ262" s="124"/>
      <c r="CR262" s="124"/>
      <c r="CS262" s="124"/>
      <c r="CT262" s="124"/>
      <c r="CU262" s="124"/>
      <c r="CV262" s="124"/>
      <c r="CW262" s="124"/>
      <c r="CX262" s="124"/>
      <c r="CY262" s="124"/>
      <c r="CZ262" s="124"/>
      <c r="DA262" s="124"/>
      <c r="DB262" s="124"/>
      <c r="DC262" s="124"/>
      <c r="DD262" s="124"/>
      <c r="DE262" s="124"/>
      <c r="DF262" s="124"/>
      <c r="DG262" s="124"/>
      <c r="DH262" s="124"/>
      <c r="DI262" s="124"/>
      <c r="DJ262" s="124"/>
      <c r="DK262" s="124"/>
      <c r="DL262" s="124"/>
      <c r="DM262" s="124"/>
      <c r="DN262" s="124"/>
      <c r="DO262" s="124"/>
      <c r="DP262" s="124"/>
      <c r="DQ262" s="124"/>
      <c r="DR262" s="124"/>
      <c r="DS262" s="124"/>
      <c r="DT262" s="124"/>
      <c r="DU262" s="124"/>
      <c r="DV262" s="124"/>
      <c r="DW262" s="124"/>
      <c r="DX262" s="124"/>
      <c r="DY262" s="124"/>
      <c r="DZ262" s="124"/>
      <c r="EA262" s="124"/>
      <c r="EB262" s="124"/>
      <c r="EC262" s="124"/>
      <c r="ED262" s="124"/>
      <c r="EE262" s="124"/>
      <c r="EF262" s="124"/>
      <c r="EG262" s="124"/>
      <c r="EH262" s="124"/>
      <c r="EI262" s="124"/>
      <c r="EJ262" s="124"/>
      <c r="EK262" s="124"/>
      <c r="EL262" s="124"/>
      <c r="EM262" s="124"/>
      <c r="EN262" s="124"/>
      <c r="EO262" s="124"/>
    </row>
    <row r="263" spans="1:145" s="145" customFormat="1" ht="15" customHeight="1" x14ac:dyDescent="0.2">
      <c r="A263" s="364"/>
      <c r="B263" s="187" t="s">
        <v>297</v>
      </c>
      <c r="C263" s="235" t="s">
        <v>982</v>
      </c>
      <c r="D263" s="223">
        <f ca="1">NCB_Detail_by_Geog_Ref!B261</f>
        <v>0</v>
      </c>
      <c r="E263" s="143" t="str">
        <f ca="1">NCB_Detail_by_Geog_Ref!C261</f>
        <v>NA</v>
      </c>
      <c r="F263" s="143" t="str">
        <f ca="1">NCB_Detail_by_Geog_Ref!D261</f>
        <v>NA</v>
      </c>
      <c r="G263" s="144" t="str">
        <f ca="1">NCB_Detail_by_Geog_Ref!E261</f>
        <v>NA</v>
      </c>
      <c r="H263" s="220">
        <f ca="1">NCB_Detail_by_Geog_Ref!G261</f>
        <v>0</v>
      </c>
      <c r="I263" s="143" t="str">
        <f ca="1">NCB_Detail_by_Geog_Ref!H261</f>
        <v>NA</v>
      </c>
      <c r="J263" s="143" t="str">
        <f ca="1">NCB_Detail_by_Geog_Ref!I261</f>
        <v>NA</v>
      </c>
      <c r="K263" s="143" t="str">
        <f ca="1">NCB_Detail_by_Geog_Ref!J261</f>
        <v>NA</v>
      </c>
      <c r="L263" s="220">
        <f ca="1">NCB_Detail_by_Geog_Ref!L261</f>
        <v>0</v>
      </c>
      <c r="M263" s="143" t="str">
        <f ca="1">NCB_Detail_by_Geog_Ref!M261</f>
        <v>NA</v>
      </c>
      <c r="N263" s="143" t="str">
        <f ca="1">NCB_Detail_by_Geog_Ref!N261</f>
        <v>NA</v>
      </c>
      <c r="O263" s="144" t="str">
        <f ca="1">NCB_Detail_by_Geog_Ref!O261</f>
        <v>NA</v>
      </c>
      <c r="P263" s="220">
        <f ca="1">NCB_Detail_by_Geog_Ref!Q261</f>
        <v>0</v>
      </c>
      <c r="Q263" s="143" t="str">
        <f ca="1">NCB_Detail_by_Geog_Ref!R261</f>
        <v>NA</v>
      </c>
      <c r="R263" s="143" t="str">
        <f ca="1">NCB_Detail_by_Geog_Ref!S261</f>
        <v>NA</v>
      </c>
      <c r="S263" s="144" t="str">
        <f ca="1">NCB_Detail_by_Geog_Ref!T261</f>
        <v>NA</v>
      </c>
      <c r="T263" s="124"/>
      <c r="U263" s="124"/>
      <c r="V263" s="124"/>
      <c r="W263" s="124"/>
      <c r="X263" s="124"/>
      <c r="Y263" s="125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124"/>
      <c r="AX263" s="124"/>
      <c r="AY263" s="124"/>
      <c r="AZ263" s="124"/>
      <c r="BA263" s="124"/>
      <c r="BB263" s="124"/>
      <c r="BC263" s="124"/>
      <c r="BD263" s="124"/>
      <c r="BE263" s="124"/>
      <c r="BF263" s="124"/>
      <c r="BG263" s="124"/>
      <c r="BH263" s="124"/>
      <c r="BI263" s="124"/>
      <c r="BJ263" s="124"/>
      <c r="BK263" s="124"/>
      <c r="BL263" s="124"/>
      <c r="BM263" s="124"/>
      <c r="BN263" s="124"/>
      <c r="BO263" s="124"/>
      <c r="BP263" s="124"/>
      <c r="BQ263" s="124"/>
      <c r="BR263" s="124"/>
      <c r="BS263" s="124"/>
      <c r="BT263" s="124"/>
      <c r="BU263" s="124"/>
      <c r="BV263" s="124"/>
      <c r="BW263" s="124"/>
      <c r="BX263" s="124"/>
      <c r="BY263" s="124"/>
      <c r="BZ263" s="124"/>
      <c r="CA263" s="124"/>
      <c r="CB263" s="124"/>
      <c r="CC263" s="124"/>
      <c r="CD263" s="124"/>
      <c r="CE263" s="124"/>
      <c r="CF263" s="124"/>
      <c r="CG263" s="124"/>
      <c r="CH263" s="124"/>
      <c r="CI263" s="124"/>
      <c r="CJ263" s="124"/>
      <c r="CK263" s="124"/>
      <c r="CL263" s="124"/>
      <c r="CM263" s="124"/>
      <c r="CN263" s="124"/>
      <c r="CO263" s="124"/>
      <c r="CP263" s="124"/>
      <c r="CQ263" s="124"/>
      <c r="CR263" s="124"/>
      <c r="CS263" s="124"/>
      <c r="CT263" s="124"/>
      <c r="CU263" s="124"/>
      <c r="CV263" s="124"/>
      <c r="CW263" s="124"/>
      <c r="CX263" s="124"/>
      <c r="CY263" s="124"/>
      <c r="CZ263" s="124"/>
      <c r="DA263" s="124"/>
      <c r="DB263" s="124"/>
      <c r="DC263" s="124"/>
      <c r="DD263" s="124"/>
      <c r="DE263" s="124"/>
      <c r="DF263" s="124"/>
      <c r="DG263" s="124"/>
      <c r="DH263" s="124"/>
      <c r="DI263" s="124"/>
      <c r="DJ263" s="124"/>
      <c r="DK263" s="124"/>
      <c r="DL263" s="124"/>
      <c r="DM263" s="124"/>
      <c r="DN263" s="124"/>
      <c r="DO263" s="124"/>
      <c r="DP263" s="124"/>
      <c r="DQ263" s="124"/>
      <c r="DR263" s="124"/>
      <c r="DS263" s="124"/>
      <c r="DT263" s="124"/>
      <c r="DU263" s="124"/>
      <c r="DV263" s="124"/>
      <c r="DW263" s="124"/>
      <c r="DX263" s="124"/>
      <c r="DY263" s="124"/>
      <c r="DZ263" s="124"/>
      <c r="EA263" s="124"/>
      <c r="EB263" s="124"/>
      <c r="EC263" s="124"/>
      <c r="ED263" s="124"/>
      <c r="EE263" s="124"/>
      <c r="EF263" s="124"/>
      <c r="EG263" s="124"/>
      <c r="EH263" s="124"/>
      <c r="EI263" s="124"/>
      <c r="EJ263" s="124"/>
      <c r="EK263" s="124"/>
      <c r="EL263" s="124"/>
      <c r="EM263" s="124"/>
      <c r="EN263" s="124"/>
      <c r="EO263" s="124"/>
    </row>
    <row r="264" spans="1:145" s="145" customFormat="1" ht="15" customHeight="1" x14ac:dyDescent="0.2">
      <c r="A264" s="364"/>
      <c r="B264" s="187" t="s">
        <v>208</v>
      </c>
      <c r="C264" s="235" t="s">
        <v>983</v>
      </c>
      <c r="D264" s="223">
        <f ca="1">NCB_Detail_by_Geog_Ref!B262</f>
        <v>0</v>
      </c>
      <c r="E264" s="143" t="str">
        <f ca="1">NCB_Detail_by_Geog_Ref!C262</f>
        <v>NA</v>
      </c>
      <c r="F264" s="143" t="str">
        <f ca="1">NCB_Detail_by_Geog_Ref!D262</f>
        <v>NA</v>
      </c>
      <c r="G264" s="144" t="str">
        <f ca="1">NCB_Detail_by_Geog_Ref!E262</f>
        <v>NA</v>
      </c>
      <c r="H264" s="220">
        <f ca="1">NCB_Detail_by_Geog_Ref!G262</f>
        <v>0</v>
      </c>
      <c r="I264" s="143" t="str">
        <f ca="1">NCB_Detail_by_Geog_Ref!H262</f>
        <v>NA</v>
      </c>
      <c r="J264" s="143" t="str">
        <f ca="1">NCB_Detail_by_Geog_Ref!I262</f>
        <v>NA</v>
      </c>
      <c r="K264" s="143" t="str">
        <f ca="1">NCB_Detail_by_Geog_Ref!J262</f>
        <v>NA</v>
      </c>
      <c r="L264" s="220">
        <f ca="1">NCB_Detail_by_Geog_Ref!L262</f>
        <v>0</v>
      </c>
      <c r="M264" s="143" t="str">
        <f ca="1">NCB_Detail_by_Geog_Ref!M262</f>
        <v>NA</v>
      </c>
      <c r="N264" s="143" t="str">
        <f ca="1">NCB_Detail_by_Geog_Ref!N262</f>
        <v>NA</v>
      </c>
      <c r="O264" s="144" t="str">
        <f ca="1">NCB_Detail_by_Geog_Ref!O262</f>
        <v>NA</v>
      </c>
      <c r="P264" s="220">
        <f ca="1">NCB_Detail_by_Geog_Ref!Q262</f>
        <v>0</v>
      </c>
      <c r="Q264" s="143" t="str">
        <f ca="1">NCB_Detail_by_Geog_Ref!R262</f>
        <v>NA</v>
      </c>
      <c r="R264" s="143" t="str">
        <f ca="1">NCB_Detail_by_Geog_Ref!S262</f>
        <v>NA</v>
      </c>
      <c r="S264" s="144" t="str">
        <f ca="1">NCB_Detail_by_Geog_Ref!T262</f>
        <v>NA</v>
      </c>
      <c r="T264" s="124"/>
      <c r="U264" s="124"/>
      <c r="V264" s="124"/>
      <c r="W264" s="124"/>
      <c r="X264" s="124"/>
      <c r="Y264" s="125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  <c r="AL264" s="124"/>
      <c r="AM264" s="124"/>
      <c r="AN264" s="124"/>
      <c r="AO264" s="124"/>
      <c r="AP264" s="124"/>
      <c r="AQ264" s="124"/>
      <c r="AR264" s="124"/>
      <c r="AS264" s="124"/>
      <c r="AT264" s="124"/>
      <c r="AU264" s="124"/>
      <c r="AV264" s="124"/>
      <c r="AW264" s="124"/>
      <c r="AX264" s="124"/>
      <c r="AY264" s="124"/>
      <c r="AZ264" s="124"/>
      <c r="BA264" s="124"/>
      <c r="BB264" s="124"/>
      <c r="BC264" s="124"/>
      <c r="BD264" s="124"/>
      <c r="BE264" s="124"/>
      <c r="BF264" s="124"/>
      <c r="BG264" s="124"/>
      <c r="BH264" s="124"/>
      <c r="BI264" s="124"/>
      <c r="BJ264" s="124"/>
      <c r="BK264" s="124"/>
      <c r="BL264" s="124"/>
      <c r="BM264" s="124"/>
      <c r="BN264" s="124"/>
      <c r="BO264" s="124"/>
      <c r="BP264" s="124"/>
      <c r="BQ264" s="124"/>
      <c r="BR264" s="124"/>
      <c r="BS264" s="124"/>
      <c r="BT264" s="124"/>
      <c r="BU264" s="124"/>
      <c r="BV264" s="124"/>
      <c r="BW264" s="124"/>
      <c r="BX264" s="124"/>
      <c r="BY264" s="124"/>
      <c r="BZ264" s="124"/>
      <c r="CA264" s="124"/>
      <c r="CB264" s="124"/>
      <c r="CC264" s="124"/>
      <c r="CD264" s="124"/>
      <c r="CE264" s="124"/>
      <c r="CF264" s="124"/>
      <c r="CG264" s="124"/>
      <c r="CH264" s="124"/>
      <c r="CI264" s="124"/>
      <c r="CJ264" s="124"/>
      <c r="CK264" s="124"/>
      <c r="CL264" s="124"/>
      <c r="CM264" s="124"/>
      <c r="CN264" s="124"/>
      <c r="CO264" s="124"/>
      <c r="CP264" s="124"/>
      <c r="CQ264" s="124"/>
      <c r="CR264" s="124"/>
      <c r="CS264" s="124"/>
      <c r="CT264" s="124"/>
      <c r="CU264" s="124"/>
      <c r="CV264" s="124"/>
      <c r="CW264" s="124"/>
      <c r="CX264" s="124"/>
      <c r="CY264" s="124"/>
      <c r="CZ264" s="124"/>
      <c r="DA264" s="124"/>
      <c r="DB264" s="124"/>
      <c r="DC264" s="124"/>
      <c r="DD264" s="124"/>
      <c r="DE264" s="124"/>
      <c r="DF264" s="124"/>
      <c r="DG264" s="124"/>
      <c r="DH264" s="124"/>
      <c r="DI264" s="124"/>
      <c r="DJ264" s="124"/>
      <c r="DK264" s="124"/>
      <c r="DL264" s="124"/>
      <c r="DM264" s="124"/>
      <c r="DN264" s="124"/>
      <c r="DO264" s="124"/>
      <c r="DP264" s="124"/>
      <c r="DQ264" s="124"/>
      <c r="DR264" s="124"/>
      <c r="DS264" s="124"/>
      <c r="DT264" s="124"/>
      <c r="DU264" s="124"/>
      <c r="DV264" s="124"/>
      <c r="DW264" s="124"/>
      <c r="DX264" s="124"/>
      <c r="DY264" s="124"/>
      <c r="DZ264" s="124"/>
      <c r="EA264" s="124"/>
      <c r="EB264" s="124"/>
      <c r="EC264" s="124"/>
      <c r="ED264" s="124"/>
      <c r="EE264" s="124"/>
      <c r="EF264" s="124"/>
      <c r="EG264" s="124"/>
      <c r="EH264" s="124"/>
      <c r="EI264" s="124"/>
      <c r="EJ264" s="124"/>
      <c r="EK264" s="124"/>
      <c r="EL264" s="124"/>
      <c r="EM264" s="124"/>
      <c r="EN264" s="124"/>
      <c r="EO264" s="124"/>
    </row>
    <row r="265" spans="1:145" s="145" customFormat="1" ht="15" customHeight="1" x14ac:dyDescent="0.2">
      <c r="A265" s="364"/>
      <c r="B265" s="187" t="s">
        <v>298</v>
      </c>
      <c r="C265" s="235" t="s">
        <v>984</v>
      </c>
      <c r="D265" s="223">
        <f ca="1">NCB_Detail_by_Geog_Ref!B263</f>
        <v>0</v>
      </c>
      <c r="E265" s="143" t="str">
        <f ca="1">NCB_Detail_by_Geog_Ref!C263</f>
        <v>NA</v>
      </c>
      <c r="F265" s="143" t="str">
        <f ca="1">NCB_Detail_by_Geog_Ref!D263</f>
        <v>NA</v>
      </c>
      <c r="G265" s="144" t="str">
        <f ca="1">NCB_Detail_by_Geog_Ref!E263</f>
        <v>NA</v>
      </c>
      <c r="H265" s="220">
        <f ca="1">NCB_Detail_by_Geog_Ref!G263</f>
        <v>0</v>
      </c>
      <c r="I265" s="143" t="str">
        <f ca="1">NCB_Detail_by_Geog_Ref!H263</f>
        <v>NA</v>
      </c>
      <c r="J265" s="143" t="str">
        <f ca="1">NCB_Detail_by_Geog_Ref!I263</f>
        <v>NA</v>
      </c>
      <c r="K265" s="143" t="str">
        <f ca="1">NCB_Detail_by_Geog_Ref!J263</f>
        <v>NA</v>
      </c>
      <c r="L265" s="220">
        <f ca="1">NCB_Detail_by_Geog_Ref!L263</f>
        <v>0</v>
      </c>
      <c r="M265" s="143" t="str">
        <f ca="1">NCB_Detail_by_Geog_Ref!M263</f>
        <v>NA</v>
      </c>
      <c r="N265" s="143" t="str">
        <f ca="1">NCB_Detail_by_Geog_Ref!N263</f>
        <v>NA</v>
      </c>
      <c r="O265" s="144" t="str">
        <f ca="1">NCB_Detail_by_Geog_Ref!O263</f>
        <v>NA</v>
      </c>
      <c r="P265" s="220">
        <f ca="1">NCB_Detail_by_Geog_Ref!Q263</f>
        <v>0</v>
      </c>
      <c r="Q265" s="143" t="str">
        <f ca="1">NCB_Detail_by_Geog_Ref!R263</f>
        <v>NA</v>
      </c>
      <c r="R265" s="143" t="str">
        <f ca="1">NCB_Detail_by_Geog_Ref!S263</f>
        <v>NA</v>
      </c>
      <c r="S265" s="144" t="str">
        <f ca="1">NCB_Detail_by_Geog_Ref!T263</f>
        <v>NA</v>
      </c>
      <c r="T265" s="124"/>
      <c r="U265" s="124"/>
      <c r="V265" s="124"/>
      <c r="W265" s="124"/>
      <c r="X265" s="124"/>
      <c r="Y265" s="125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  <c r="BM265" s="124"/>
      <c r="BN265" s="124"/>
      <c r="BO265" s="124"/>
      <c r="BP265" s="124"/>
      <c r="BQ265" s="124"/>
      <c r="BR265" s="124"/>
      <c r="BS265" s="124"/>
      <c r="BT265" s="124"/>
      <c r="BU265" s="124"/>
      <c r="BV265" s="124"/>
      <c r="BW265" s="124"/>
      <c r="BX265" s="124"/>
      <c r="BY265" s="124"/>
      <c r="BZ265" s="124"/>
      <c r="CA265" s="124"/>
      <c r="CB265" s="124"/>
      <c r="CC265" s="124"/>
      <c r="CD265" s="124"/>
      <c r="CE265" s="124"/>
      <c r="CF265" s="124"/>
      <c r="CG265" s="124"/>
      <c r="CH265" s="124"/>
      <c r="CI265" s="124"/>
      <c r="CJ265" s="124"/>
      <c r="CK265" s="124"/>
      <c r="CL265" s="124"/>
      <c r="CM265" s="124"/>
      <c r="CN265" s="124"/>
      <c r="CO265" s="124"/>
      <c r="CP265" s="124"/>
      <c r="CQ265" s="124"/>
      <c r="CR265" s="124"/>
      <c r="CS265" s="124"/>
      <c r="CT265" s="124"/>
      <c r="CU265" s="124"/>
      <c r="CV265" s="124"/>
      <c r="CW265" s="124"/>
      <c r="CX265" s="124"/>
      <c r="CY265" s="124"/>
      <c r="CZ265" s="124"/>
      <c r="DA265" s="124"/>
      <c r="DB265" s="124"/>
      <c r="DC265" s="124"/>
      <c r="DD265" s="124"/>
      <c r="DE265" s="124"/>
      <c r="DF265" s="124"/>
      <c r="DG265" s="124"/>
      <c r="DH265" s="124"/>
      <c r="DI265" s="124"/>
      <c r="DJ265" s="124"/>
      <c r="DK265" s="124"/>
      <c r="DL265" s="124"/>
      <c r="DM265" s="124"/>
      <c r="DN265" s="124"/>
      <c r="DO265" s="124"/>
      <c r="DP265" s="124"/>
      <c r="DQ265" s="124"/>
      <c r="DR265" s="124"/>
      <c r="DS265" s="124"/>
      <c r="DT265" s="124"/>
      <c r="DU265" s="124"/>
      <c r="DV265" s="124"/>
      <c r="DW265" s="124"/>
      <c r="DX265" s="124"/>
      <c r="DY265" s="124"/>
      <c r="DZ265" s="124"/>
      <c r="EA265" s="124"/>
      <c r="EB265" s="124"/>
      <c r="EC265" s="124"/>
      <c r="ED265" s="124"/>
      <c r="EE265" s="124"/>
      <c r="EF265" s="124"/>
      <c r="EG265" s="124"/>
      <c r="EH265" s="124"/>
      <c r="EI265" s="124"/>
      <c r="EJ265" s="124"/>
      <c r="EK265" s="124"/>
      <c r="EL265" s="124"/>
      <c r="EM265" s="124"/>
      <c r="EN265" s="124"/>
      <c r="EO265" s="124"/>
    </row>
    <row r="266" spans="1:145" ht="15" customHeight="1" x14ac:dyDescent="0.2">
      <c r="A266" s="364"/>
      <c r="B266" s="63" t="s">
        <v>223</v>
      </c>
      <c r="C266" s="235" t="s">
        <v>585</v>
      </c>
      <c r="D266" s="210">
        <f ca="1">NCB_Detail_by_Geog_Ref!B264</f>
        <v>0</v>
      </c>
      <c r="E266" s="59" t="str">
        <f ca="1">NCB_Detail_by_Geog_Ref!C264</f>
        <v>NA</v>
      </c>
      <c r="F266" s="59" t="str">
        <f ca="1">NCB_Detail_by_Geog_Ref!D264</f>
        <v>NA</v>
      </c>
      <c r="G266" s="146" t="str">
        <f ca="1">NCB_Detail_by_Geog_Ref!E264</f>
        <v>NA</v>
      </c>
      <c r="H266" s="213">
        <f ca="1">NCB_Detail_by_Geog_Ref!G264</f>
        <v>0</v>
      </c>
      <c r="I266" s="59" t="str">
        <f ca="1">NCB_Detail_by_Geog_Ref!H264</f>
        <v>NA</v>
      </c>
      <c r="J266" s="59" t="str">
        <f ca="1">NCB_Detail_by_Geog_Ref!I264</f>
        <v>NA</v>
      </c>
      <c r="K266" s="59" t="str">
        <f ca="1">NCB_Detail_by_Geog_Ref!J264</f>
        <v>NA</v>
      </c>
      <c r="L266" s="213">
        <f ca="1">NCB_Detail_by_Geog_Ref!L264</f>
        <v>0</v>
      </c>
      <c r="M266" s="59" t="str">
        <f ca="1">NCB_Detail_by_Geog_Ref!M264</f>
        <v>NA</v>
      </c>
      <c r="N266" s="59" t="str">
        <f ca="1">NCB_Detail_by_Geog_Ref!N264</f>
        <v>NA</v>
      </c>
      <c r="O266" s="146" t="str">
        <f ca="1">NCB_Detail_by_Geog_Ref!O264</f>
        <v>NA</v>
      </c>
      <c r="P266" s="213">
        <f ca="1">NCB_Detail_by_Geog_Ref!Q264</f>
        <v>0</v>
      </c>
      <c r="Q266" s="59" t="str">
        <f ca="1">NCB_Detail_by_Geog_Ref!R264</f>
        <v>NA</v>
      </c>
      <c r="R266" s="59" t="str">
        <f ca="1">NCB_Detail_by_Geog_Ref!S264</f>
        <v>NA</v>
      </c>
      <c r="S266" s="146" t="str">
        <f ca="1">NCB_Detail_by_Geog_Ref!T264</f>
        <v>NA</v>
      </c>
    </row>
    <row r="267" spans="1:145" ht="15" customHeight="1" x14ac:dyDescent="0.2">
      <c r="A267" s="364"/>
      <c r="B267" s="192" t="s">
        <v>19</v>
      </c>
      <c r="C267" s="276" t="s">
        <v>985</v>
      </c>
      <c r="D267" s="210">
        <f ca="1">NCB_Detail_by_Geog_Ref!B265</f>
        <v>0</v>
      </c>
      <c r="E267" s="59" t="str">
        <f ca="1">NCB_Detail_by_Geog_Ref!C265</f>
        <v>NA</v>
      </c>
      <c r="F267" s="59" t="str">
        <f ca="1">NCB_Detail_by_Geog_Ref!D265</f>
        <v>NA</v>
      </c>
      <c r="G267" s="146" t="str">
        <f ca="1">NCB_Detail_by_Geog_Ref!E265</f>
        <v>NA</v>
      </c>
      <c r="H267" s="213">
        <f ca="1">NCB_Detail_by_Geog_Ref!G265</f>
        <v>0</v>
      </c>
      <c r="I267" s="59" t="str">
        <f ca="1">NCB_Detail_by_Geog_Ref!H265</f>
        <v>NA</v>
      </c>
      <c r="J267" s="59" t="str">
        <f ca="1">NCB_Detail_by_Geog_Ref!I265</f>
        <v>NA</v>
      </c>
      <c r="K267" s="59" t="str">
        <f ca="1">NCB_Detail_by_Geog_Ref!J265</f>
        <v>NA</v>
      </c>
      <c r="L267" s="213">
        <f ca="1">NCB_Detail_by_Geog_Ref!L265</f>
        <v>0</v>
      </c>
      <c r="M267" s="59" t="str">
        <f ca="1">NCB_Detail_by_Geog_Ref!M265</f>
        <v>NA</v>
      </c>
      <c r="N267" s="59" t="str">
        <f ca="1">NCB_Detail_by_Geog_Ref!N265</f>
        <v>NA</v>
      </c>
      <c r="O267" s="146" t="str">
        <f ca="1">NCB_Detail_by_Geog_Ref!O265</f>
        <v>NA</v>
      </c>
      <c r="P267" s="213">
        <f ca="1">NCB_Detail_by_Geog_Ref!Q265</f>
        <v>0</v>
      </c>
      <c r="Q267" s="59" t="str">
        <f ca="1">NCB_Detail_by_Geog_Ref!R265</f>
        <v>NA</v>
      </c>
      <c r="R267" s="59" t="str">
        <f ca="1">NCB_Detail_by_Geog_Ref!S265</f>
        <v>NA</v>
      </c>
      <c r="S267" s="146" t="str">
        <f ca="1">NCB_Detail_by_Geog_Ref!T265</f>
        <v>NA</v>
      </c>
    </row>
    <row r="268" spans="1:145" ht="15" customHeight="1" x14ac:dyDescent="0.2">
      <c r="A268" s="364"/>
      <c r="B268" s="63" t="s">
        <v>221</v>
      </c>
      <c r="C268" s="235" t="s">
        <v>986</v>
      </c>
      <c r="D268" s="210">
        <f ca="1">NCB_Detail_by_Geog_Ref!B266</f>
        <v>0</v>
      </c>
      <c r="E268" s="59" t="str">
        <f ca="1">NCB_Detail_by_Geog_Ref!C266</f>
        <v>NA</v>
      </c>
      <c r="F268" s="59" t="str">
        <f ca="1">NCB_Detail_by_Geog_Ref!D266</f>
        <v>NA</v>
      </c>
      <c r="G268" s="146" t="str">
        <f ca="1">NCB_Detail_by_Geog_Ref!E266</f>
        <v>NA</v>
      </c>
      <c r="H268" s="213">
        <f ca="1">NCB_Detail_by_Geog_Ref!G266</f>
        <v>0</v>
      </c>
      <c r="I268" s="59" t="str">
        <f ca="1">NCB_Detail_by_Geog_Ref!H266</f>
        <v>NA</v>
      </c>
      <c r="J268" s="59" t="str">
        <f ca="1">NCB_Detail_by_Geog_Ref!I266</f>
        <v>NA</v>
      </c>
      <c r="K268" s="59" t="str">
        <f ca="1">NCB_Detail_by_Geog_Ref!J266</f>
        <v>NA</v>
      </c>
      <c r="L268" s="213">
        <f ca="1">NCB_Detail_by_Geog_Ref!L266</f>
        <v>0</v>
      </c>
      <c r="M268" s="59" t="str">
        <f ca="1">NCB_Detail_by_Geog_Ref!M266</f>
        <v>NA</v>
      </c>
      <c r="N268" s="59" t="str">
        <f ca="1">NCB_Detail_by_Geog_Ref!N266</f>
        <v>NA</v>
      </c>
      <c r="O268" s="146" t="str">
        <f ca="1">NCB_Detail_by_Geog_Ref!O266</f>
        <v>NA</v>
      </c>
      <c r="P268" s="213">
        <f ca="1">NCB_Detail_by_Geog_Ref!Q266</f>
        <v>0</v>
      </c>
      <c r="Q268" s="59" t="str">
        <f ca="1">NCB_Detail_by_Geog_Ref!R266</f>
        <v>NA</v>
      </c>
      <c r="R268" s="59" t="str">
        <f ca="1">NCB_Detail_by_Geog_Ref!S266</f>
        <v>NA</v>
      </c>
      <c r="S268" s="146" t="str">
        <f ca="1">NCB_Detail_by_Geog_Ref!T266</f>
        <v>NA</v>
      </c>
    </row>
    <row r="269" spans="1:145" ht="15" customHeight="1" x14ac:dyDescent="0.2">
      <c r="A269" s="364"/>
      <c r="B269" s="63" t="s">
        <v>199</v>
      </c>
      <c r="C269" s="235" t="s">
        <v>587</v>
      </c>
      <c r="D269" s="210">
        <f ca="1">NCB_Detail_by_Geog_Ref!B267</f>
        <v>0</v>
      </c>
      <c r="E269" s="59" t="str">
        <f ca="1">NCB_Detail_by_Geog_Ref!C267</f>
        <v>NA</v>
      </c>
      <c r="F269" s="59" t="str">
        <f ca="1">NCB_Detail_by_Geog_Ref!D267</f>
        <v>NA</v>
      </c>
      <c r="G269" s="146" t="str">
        <f ca="1">NCB_Detail_by_Geog_Ref!E267</f>
        <v>NA</v>
      </c>
      <c r="H269" s="213">
        <f ca="1">NCB_Detail_by_Geog_Ref!G267</f>
        <v>0</v>
      </c>
      <c r="I269" s="59" t="str">
        <f ca="1">NCB_Detail_by_Geog_Ref!H267</f>
        <v>NA</v>
      </c>
      <c r="J269" s="59" t="str">
        <f ca="1">NCB_Detail_by_Geog_Ref!I267</f>
        <v>NA</v>
      </c>
      <c r="K269" s="59" t="str">
        <f ca="1">NCB_Detail_by_Geog_Ref!J267</f>
        <v>NA</v>
      </c>
      <c r="L269" s="213">
        <f ca="1">NCB_Detail_by_Geog_Ref!L267</f>
        <v>0</v>
      </c>
      <c r="M269" s="59" t="str">
        <f ca="1">NCB_Detail_by_Geog_Ref!M267</f>
        <v>NA</v>
      </c>
      <c r="N269" s="59" t="str">
        <f ca="1">NCB_Detail_by_Geog_Ref!N267</f>
        <v>NA</v>
      </c>
      <c r="O269" s="146" t="str">
        <f ca="1">NCB_Detail_by_Geog_Ref!O267</f>
        <v>NA</v>
      </c>
      <c r="P269" s="213">
        <f ca="1">NCB_Detail_by_Geog_Ref!Q267</f>
        <v>0</v>
      </c>
      <c r="Q269" s="59" t="str">
        <f ca="1">NCB_Detail_by_Geog_Ref!R267</f>
        <v>NA</v>
      </c>
      <c r="R269" s="59" t="str">
        <f ca="1">NCB_Detail_by_Geog_Ref!S267</f>
        <v>NA</v>
      </c>
      <c r="S269" s="146" t="str">
        <f ca="1">NCB_Detail_by_Geog_Ref!T267</f>
        <v>NA</v>
      </c>
    </row>
    <row r="270" spans="1:145" ht="15" customHeight="1" x14ac:dyDescent="0.2">
      <c r="A270" s="364"/>
      <c r="B270" s="192" t="s">
        <v>270</v>
      </c>
      <c r="C270" s="276" t="s">
        <v>987</v>
      </c>
      <c r="D270" s="210">
        <f ca="1">NCB_Detail_by_Geog_Ref!B268</f>
        <v>0</v>
      </c>
      <c r="E270" s="59" t="str">
        <f ca="1">NCB_Detail_by_Geog_Ref!C268</f>
        <v>NA</v>
      </c>
      <c r="F270" s="59" t="str">
        <f ca="1">NCB_Detail_by_Geog_Ref!D268</f>
        <v>NA</v>
      </c>
      <c r="G270" s="146" t="str">
        <f ca="1">NCB_Detail_by_Geog_Ref!E268</f>
        <v>NA</v>
      </c>
      <c r="H270" s="213">
        <f ca="1">NCB_Detail_by_Geog_Ref!G268</f>
        <v>0</v>
      </c>
      <c r="I270" s="59" t="str">
        <f ca="1">NCB_Detail_by_Geog_Ref!H268</f>
        <v>NA</v>
      </c>
      <c r="J270" s="59" t="str">
        <f ca="1">NCB_Detail_by_Geog_Ref!I268</f>
        <v>NA</v>
      </c>
      <c r="K270" s="59" t="str">
        <f ca="1">NCB_Detail_by_Geog_Ref!J268</f>
        <v>NA</v>
      </c>
      <c r="L270" s="213">
        <f ca="1">NCB_Detail_by_Geog_Ref!L268</f>
        <v>0</v>
      </c>
      <c r="M270" s="59" t="str">
        <f ca="1">NCB_Detail_by_Geog_Ref!M268</f>
        <v>NA</v>
      </c>
      <c r="N270" s="59" t="str">
        <f ca="1">NCB_Detail_by_Geog_Ref!N268</f>
        <v>NA</v>
      </c>
      <c r="O270" s="146" t="str">
        <f ca="1">NCB_Detail_by_Geog_Ref!O268</f>
        <v>NA</v>
      </c>
      <c r="P270" s="213">
        <f ca="1">NCB_Detail_by_Geog_Ref!Q268</f>
        <v>0</v>
      </c>
      <c r="Q270" s="59" t="str">
        <f ca="1">NCB_Detail_by_Geog_Ref!R268</f>
        <v>NA</v>
      </c>
      <c r="R270" s="59" t="str">
        <f ca="1">NCB_Detail_by_Geog_Ref!S268</f>
        <v>NA</v>
      </c>
      <c r="S270" s="146" t="str">
        <f ca="1">NCB_Detail_by_Geog_Ref!T268</f>
        <v>NA</v>
      </c>
    </row>
    <row r="271" spans="1:145" ht="15" customHeight="1" x14ac:dyDescent="0.2">
      <c r="A271" s="364"/>
      <c r="B271" s="192" t="s">
        <v>271</v>
      </c>
      <c r="C271" s="276" t="s">
        <v>988</v>
      </c>
      <c r="D271" s="210">
        <f ca="1">NCB_Detail_by_Geog_Ref!B269</f>
        <v>0</v>
      </c>
      <c r="E271" s="59" t="str">
        <f ca="1">NCB_Detail_by_Geog_Ref!C269</f>
        <v>NA</v>
      </c>
      <c r="F271" s="59" t="str">
        <f ca="1">NCB_Detail_by_Geog_Ref!D269</f>
        <v>NA</v>
      </c>
      <c r="G271" s="146" t="str">
        <f ca="1">NCB_Detail_by_Geog_Ref!E269</f>
        <v>NA</v>
      </c>
      <c r="H271" s="213">
        <f ca="1">NCB_Detail_by_Geog_Ref!G269</f>
        <v>0</v>
      </c>
      <c r="I271" s="59" t="str">
        <f ca="1">NCB_Detail_by_Geog_Ref!H269</f>
        <v>NA</v>
      </c>
      <c r="J271" s="59" t="str">
        <f ca="1">NCB_Detail_by_Geog_Ref!I269</f>
        <v>NA</v>
      </c>
      <c r="K271" s="59" t="str">
        <f ca="1">NCB_Detail_by_Geog_Ref!J269</f>
        <v>NA</v>
      </c>
      <c r="L271" s="213">
        <f ca="1">NCB_Detail_by_Geog_Ref!L269</f>
        <v>0</v>
      </c>
      <c r="M271" s="59" t="str">
        <f ca="1">NCB_Detail_by_Geog_Ref!M269</f>
        <v>NA</v>
      </c>
      <c r="N271" s="59" t="str">
        <f ca="1">NCB_Detail_by_Geog_Ref!N269</f>
        <v>NA</v>
      </c>
      <c r="O271" s="146" t="str">
        <f ca="1">NCB_Detail_by_Geog_Ref!O269</f>
        <v>NA</v>
      </c>
      <c r="P271" s="213">
        <f ca="1">NCB_Detail_by_Geog_Ref!Q269</f>
        <v>0</v>
      </c>
      <c r="Q271" s="59" t="str">
        <f ca="1">NCB_Detail_by_Geog_Ref!R269</f>
        <v>NA</v>
      </c>
      <c r="R271" s="59" t="str">
        <f ca="1">NCB_Detail_by_Geog_Ref!S269</f>
        <v>NA</v>
      </c>
      <c r="S271" s="146" t="str">
        <f ca="1">NCB_Detail_by_Geog_Ref!T269</f>
        <v>NA</v>
      </c>
    </row>
    <row r="272" spans="1:145" ht="15" customHeight="1" x14ac:dyDescent="0.2">
      <c r="A272" s="364"/>
      <c r="B272" s="192" t="s">
        <v>272</v>
      </c>
      <c r="C272" s="276" t="s">
        <v>989</v>
      </c>
      <c r="D272" s="210">
        <f ca="1">NCB_Detail_by_Geog_Ref!B270</f>
        <v>0</v>
      </c>
      <c r="E272" s="59" t="str">
        <f ca="1">NCB_Detail_by_Geog_Ref!C270</f>
        <v>NA</v>
      </c>
      <c r="F272" s="59" t="str">
        <f ca="1">NCB_Detail_by_Geog_Ref!D270</f>
        <v>NA</v>
      </c>
      <c r="G272" s="146" t="str">
        <f ca="1">NCB_Detail_by_Geog_Ref!E270</f>
        <v>NA</v>
      </c>
      <c r="H272" s="213">
        <f ca="1">NCB_Detail_by_Geog_Ref!G270</f>
        <v>0</v>
      </c>
      <c r="I272" s="59" t="str">
        <f ca="1">NCB_Detail_by_Geog_Ref!H270</f>
        <v>NA</v>
      </c>
      <c r="J272" s="59" t="str">
        <f ca="1">NCB_Detail_by_Geog_Ref!I270</f>
        <v>NA</v>
      </c>
      <c r="K272" s="59" t="str">
        <f ca="1">NCB_Detail_by_Geog_Ref!J270</f>
        <v>NA</v>
      </c>
      <c r="L272" s="213">
        <f ca="1">NCB_Detail_by_Geog_Ref!L270</f>
        <v>0</v>
      </c>
      <c r="M272" s="59" t="str">
        <f ca="1">NCB_Detail_by_Geog_Ref!M270</f>
        <v>NA</v>
      </c>
      <c r="N272" s="59" t="str">
        <f ca="1">NCB_Detail_by_Geog_Ref!N270</f>
        <v>NA</v>
      </c>
      <c r="O272" s="146" t="str">
        <f ca="1">NCB_Detail_by_Geog_Ref!O270</f>
        <v>NA</v>
      </c>
      <c r="P272" s="213">
        <f ca="1">NCB_Detail_by_Geog_Ref!Q270</f>
        <v>0</v>
      </c>
      <c r="Q272" s="59" t="str">
        <f ca="1">NCB_Detail_by_Geog_Ref!R270</f>
        <v>NA</v>
      </c>
      <c r="R272" s="59" t="str">
        <f ca="1">NCB_Detail_by_Geog_Ref!S270</f>
        <v>NA</v>
      </c>
      <c r="S272" s="146" t="str">
        <f ca="1">NCB_Detail_by_Geog_Ref!T270</f>
        <v>NA</v>
      </c>
    </row>
    <row r="273" spans="1:145" ht="15" customHeight="1" x14ac:dyDescent="0.2">
      <c r="A273" s="364"/>
      <c r="B273" s="63" t="s">
        <v>198</v>
      </c>
      <c r="C273" s="235" t="s">
        <v>586</v>
      </c>
      <c r="D273" s="210">
        <f ca="1">NCB_Detail_by_Geog_Ref!B271</f>
        <v>0</v>
      </c>
      <c r="E273" s="59" t="str">
        <f ca="1">NCB_Detail_by_Geog_Ref!C271</f>
        <v>NA</v>
      </c>
      <c r="F273" s="59" t="str">
        <f ca="1">NCB_Detail_by_Geog_Ref!D271</f>
        <v>NA</v>
      </c>
      <c r="G273" s="146" t="str">
        <f ca="1">NCB_Detail_by_Geog_Ref!E271</f>
        <v>NA</v>
      </c>
      <c r="H273" s="213">
        <f ca="1">NCB_Detail_by_Geog_Ref!G271</f>
        <v>0</v>
      </c>
      <c r="I273" s="59" t="str">
        <f ca="1">NCB_Detail_by_Geog_Ref!H271</f>
        <v>NA</v>
      </c>
      <c r="J273" s="59" t="str">
        <f ca="1">NCB_Detail_by_Geog_Ref!I271</f>
        <v>NA</v>
      </c>
      <c r="K273" s="59" t="str">
        <f ca="1">NCB_Detail_by_Geog_Ref!J271</f>
        <v>NA</v>
      </c>
      <c r="L273" s="213">
        <f ca="1">NCB_Detail_by_Geog_Ref!L271</f>
        <v>0</v>
      </c>
      <c r="M273" s="59" t="str">
        <f ca="1">NCB_Detail_by_Geog_Ref!M271</f>
        <v>NA</v>
      </c>
      <c r="N273" s="59" t="str">
        <f ca="1">NCB_Detail_by_Geog_Ref!N271</f>
        <v>NA</v>
      </c>
      <c r="O273" s="146" t="str">
        <f ca="1">NCB_Detail_by_Geog_Ref!O271</f>
        <v>NA</v>
      </c>
      <c r="P273" s="213">
        <f ca="1">NCB_Detail_by_Geog_Ref!Q271</f>
        <v>0</v>
      </c>
      <c r="Q273" s="59" t="str">
        <f ca="1">NCB_Detail_by_Geog_Ref!R271</f>
        <v>NA</v>
      </c>
      <c r="R273" s="59" t="str">
        <f ca="1">NCB_Detail_by_Geog_Ref!S271</f>
        <v>NA</v>
      </c>
      <c r="S273" s="146" t="str">
        <f ca="1">NCB_Detail_by_Geog_Ref!T271</f>
        <v>NA</v>
      </c>
    </row>
    <row r="274" spans="1:145" ht="15" customHeight="1" x14ac:dyDescent="0.2">
      <c r="A274" s="364"/>
      <c r="B274" s="192" t="s">
        <v>273</v>
      </c>
      <c r="C274" s="276" t="s">
        <v>990</v>
      </c>
      <c r="D274" s="210">
        <f ca="1">NCB_Detail_by_Geog_Ref!B272</f>
        <v>0</v>
      </c>
      <c r="E274" s="59" t="str">
        <f ca="1">NCB_Detail_by_Geog_Ref!C272</f>
        <v>NA</v>
      </c>
      <c r="F274" s="59" t="str">
        <f ca="1">NCB_Detail_by_Geog_Ref!D272</f>
        <v>NA</v>
      </c>
      <c r="G274" s="146" t="str">
        <f ca="1">NCB_Detail_by_Geog_Ref!E272</f>
        <v>NA</v>
      </c>
      <c r="H274" s="213">
        <f ca="1">NCB_Detail_by_Geog_Ref!G272</f>
        <v>0</v>
      </c>
      <c r="I274" s="59" t="str">
        <f ca="1">NCB_Detail_by_Geog_Ref!H272</f>
        <v>NA</v>
      </c>
      <c r="J274" s="59" t="str">
        <f ca="1">NCB_Detail_by_Geog_Ref!I272</f>
        <v>NA</v>
      </c>
      <c r="K274" s="59" t="str">
        <f ca="1">NCB_Detail_by_Geog_Ref!J272</f>
        <v>NA</v>
      </c>
      <c r="L274" s="213">
        <f ca="1">NCB_Detail_by_Geog_Ref!L272</f>
        <v>0</v>
      </c>
      <c r="M274" s="59" t="str">
        <f ca="1">NCB_Detail_by_Geog_Ref!M272</f>
        <v>NA</v>
      </c>
      <c r="N274" s="59" t="str">
        <f ca="1">NCB_Detail_by_Geog_Ref!N272</f>
        <v>NA</v>
      </c>
      <c r="O274" s="146" t="str">
        <f ca="1">NCB_Detail_by_Geog_Ref!O272</f>
        <v>NA</v>
      </c>
      <c r="P274" s="213">
        <f ca="1">NCB_Detail_by_Geog_Ref!Q272</f>
        <v>0</v>
      </c>
      <c r="Q274" s="59" t="str">
        <f ca="1">NCB_Detail_by_Geog_Ref!R272</f>
        <v>NA</v>
      </c>
      <c r="R274" s="59" t="str">
        <f ca="1">NCB_Detail_by_Geog_Ref!S272</f>
        <v>NA</v>
      </c>
      <c r="S274" s="146" t="str">
        <f ca="1">NCB_Detail_by_Geog_Ref!T272</f>
        <v>NA</v>
      </c>
    </row>
    <row r="275" spans="1:145" ht="15" customHeight="1" x14ac:dyDescent="0.2">
      <c r="A275" s="364"/>
      <c r="B275" s="192" t="s">
        <v>274</v>
      </c>
      <c r="C275" s="276" t="s">
        <v>991</v>
      </c>
      <c r="D275" s="210">
        <f ca="1">NCB_Detail_by_Geog_Ref!B273</f>
        <v>0</v>
      </c>
      <c r="E275" s="59" t="str">
        <f ca="1">NCB_Detail_by_Geog_Ref!C273</f>
        <v>NA</v>
      </c>
      <c r="F275" s="59" t="str">
        <f ca="1">NCB_Detail_by_Geog_Ref!D273</f>
        <v>NA</v>
      </c>
      <c r="G275" s="146" t="str">
        <f ca="1">NCB_Detail_by_Geog_Ref!E273</f>
        <v>NA</v>
      </c>
      <c r="H275" s="213">
        <f ca="1">NCB_Detail_by_Geog_Ref!G273</f>
        <v>0</v>
      </c>
      <c r="I275" s="59" t="str">
        <f ca="1">NCB_Detail_by_Geog_Ref!H273</f>
        <v>NA</v>
      </c>
      <c r="J275" s="59" t="str">
        <f ca="1">NCB_Detail_by_Geog_Ref!I273</f>
        <v>NA</v>
      </c>
      <c r="K275" s="59" t="str">
        <f ca="1">NCB_Detail_by_Geog_Ref!J273</f>
        <v>NA</v>
      </c>
      <c r="L275" s="213">
        <f ca="1">NCB_Detail_by_Geog_Ref!L273</f>
        <v>0</v>
      </c>
      <c r="M275" s="59" t="str">
        <f ca="1">NCB_Detail_by_Geog_Ref!M273</f>
        <v>NA</v>
      </c>
      <c r="N275" s="59" t="str">
        <f ca="1">NCB_Detail_by_Geog_Ref!N273</f>
        <v>NA</v>
      </c>
      <c r="O275" s="146" t="str">
        <f ca="1">NCB_Detail_by_Geog_Ref!O273</f>
        <v>NA</v>
      </c>
      <c r="P275" s="213">
        <f ca="1">NCB_Detail_by_Geog_Ref!Q273</f>
        <v>0</v>
      </c>
      <c r="Q275" s="59" t="str">
        <f ca="1">NCB_Detail_by_Geog_Ref!R273</f>
        <v>NA</v>
      </c>
      <c r="R275" s="59" t="str">
        <f ca="1">NCB_Detail_by_Geog_Ref!S273</f>
        <v>NA</v>
      </c>
      <c r="S275" s="146" t="str">
        <f ca="1">NCB_Detail_by_Geog_Ref!T273</f>
        <v>NA</v>
      </c>
    </row>
    <row r="276" spans="1:145" ht="15" customHeight="1" x14ac:dyDescent="0.2">
      <c r="A276" s="364"/>
      <c r="B276" s="192" t="s">
        <v>368</v>
      </c>
      <c r="C276" s="276" t="s">
        <v>992</v>
      </c>
      <c r="D276" s="210">
        <f ca="1">NCB_Detail_by_Geog_Ref!B274</f>
        <v>0</v>
      </c>
      <c r="E276" s="59" t="str">
        <f ca="1">NCB_Detail_by_Geog_Ref!C274</f>
        <v>NA</v>
      </c>
      <c r="F276" s="59" t="str">
        <f ca="1">NCB_Detail_by_Geog_Ref!D274</f>
        <v>NA</v>
      </c>
      <c r="G276" s="146" t="str">
        <f ca="1">NCB_Detail_by_Geog_Ref!E274</f>
        <v>NA</v>
      </c>
      <c r="H276" s="213">
        <f ca="1">NCB_Detail_by_Geog_Ref!G274</f>
        <v>0</v>
      </c>
      <c r="I276" s="59" t="str">
        <f ca="1">NCB_Detail_by_Geog_Ref!H274</f>
        <v>NA</v>
      </c>
      <c r="J276" s="59" t="str">
        <f ca="1">NCB_Detail_by_Geog_Ref!I274</f>
        <v>NA</v>
      </c>
      <c r="K276" s="59" t="str">
        <f ca="1">NCB_Detail_by_Geog_Ref!J274</f>
        <v>NA</v>
      </c>
      <c r="L276" s="213">
        <f ca="1">NCB_Detail_by_Geog_Ref!L274</f>
        <v>0</v>
      </c>
      <c r="M276" s="59" t="str">
        <f ca="1">NCB_Detail_by_Geog_Ref!M274</f>
        <v>NA</v>
      </c>
      <c r="N276" s="59" t="str">
        <f ca="1">NCB_Detail_by_Geog_Ref!N274</f>
        <v>NA</v>
      </c>
      <c r="O276" s="146" t="str">
        <f ca="1">NCB_Detail_by_Geog_Ref!O274</f>
        <v>NA</v>
      </c>
      <c r="P276" s="213">
        <f ca="1">NCB_Detail_by_Geog_Ref!Q274</f>
        <v>0</v>
      </c>
      <c r="Q276" s="59" t="str">
        <f ca="1">NCB_Detail_by_Geog_Ref!R274</f>
        <v>NA</v>
      </c>
      <c r="R276" s="59" t="str">
        <f ca="1">NCB_Detail_by_Geog_Ref!S274</f>
        <v>NA</v>
      </c>
      <c r="S276" s="146" t="str">
        <f ca="1">NCB_Detail_by_Geog_Ref!T274</f>
        <v>NA</v>
      </c>
    </row>
    <row r="277" spans="1:145" ht="15" customHeight="1" x14ac:dyDescent="0.2">
      <c r="A277" s="364"/>
      <c r="B277" s="192" t="s">
        <v>275</v>
      </c>
      <c r="C277" s="276" t="s">
        <v>993</v>
      </c>
      <c r="D277" s="210">
        <f ca="1">NCB_Detail_by_Geog_Ref!B275</f>
        <v>0</v>
      </c>
      <c r="E277" s="59" t="str">
        <f ca="1">NCB_Detail_by_Geog_Ref!C275</f>
        <v>NA</v>
      </c>
      <c r="F277" s="59" t="str">
        <f ca="1">NCB_Detail_by_Geog_Ref!D275</f>
        <v>NA</v>
      </c>
      <c r="G277" s="146" t="str">
        <f ca="1">NCB_Detail_by_Geog_Ref!E275</f>
        <v>NA</v>
      </c>
      <c r="H277" s="213">
        <f ca="1">NCB_Detail_by_Geog_Ref!G275</f>
        <v>0</v>
      </c>
      <c r="I277" s="59" t="str">
        <f ca="1">NCB_Detail_by_Geog_Ref!H275</f>
        <v>NA</v>
      </c>
      <c r="J277" s="59" t="str">
        <f ca="1">NCB_Detail_by_Geog_Ref!I275</f>
        <v>NA</v>
      </c>
      <c r="K277" s="59" t="str">
        <f ca="1">NCB_Detail_by_Geog_Ref!J275</f>
        <v>NA</v>
      </c>
      <c r="L277" s="213">
        <f ca="1">NCB_Detail_by_Geog_Ref!L275</f>
        <v>0</v>
      </c>
      <c r="M277" s="59" t="str">
        <f ca="1">NCB_Detail_by_Geog_Ref!M275</f>
        <v>NA</v>
      </c>
      <c r="N277" s="59" t="str">
        <f ca="1">NCB_Detail_by_Geog_Ref!N275</f>
        <v>NA</v>
      </c>
      <c r="O277" s="146" t="str">
        <f ca="1">NCB_Detail_by_Geog_Ref!O275</f>
        <v>NA</v>
      </c>
      <c r="P277" s="213">
        <f ca="1">NCB_Detail_by_Geog_Ref!Q275</f>
        <v>0</v>
      </c>
      <c r="Q277" s="59" t="str">
        <f ca="1">NCB_Detail_by_Geog_Ref!R275</f>
        <v>NA</v>
      </c>
      <c r="R277" s="59" t="str">
        <f ca="1">NCB_Detail_by_Geog_Ref!S275</f>
        <v>NA</v>
      </c>
      <c r="S277" s="146" t="str">
        <f ca="1">NCB_Detail_by_Geog_Ref!T275</f>
        <v>NA</v>
      </c>
    </row>
    <row r="278" spans="1:145" ht="15" customHeight="1" x14ac:dyDescent="0.2">
      <c r="A278" s="364"/>
      <c r="B278" s="63" t="s">
        <v>200</v>
      </c>
      <c r="C278" s="235" t="s">
        <v>588</v>
      </c>
      <c r="D278" s="210">
        <f ca="1">NCB_Detail_by_Geog_Ref!B276</f>
        <v>0</v>
      </c>
      <c r="E278" s="59" t="str">
        <f ca="1">NCB_Detail_by_Geog_Ref!C276</f>
        <v>NA</v>
      </c>
      <c r="F278" s="59" t="str">
        <f ca="1">NCB_Detail_by_Geog_Ref!D276</f>
        <v>NA</v>
      </c>
      <c r="G278" s="146" t="str">
        <f ca="1">NCB_Detail_by_Geog_Ref!E276</f>
        <v>NA</v>
      </c>
      <c r="H278" s="213">
        <f ca="1">NCB_Detail_by_Geog_Ref!G276</f>
        <v>0</v>
      </c>
      <c r="I278" s="59" t="str">
        <f ca="1">NCB_Detail_by_Geog_Ref!H276</f>
        <v>NA</v>
      </c>
      <c r="J278" s="59" t="str">
        <f ca="1">NCB_Detail_by_Geog_Ref!I276</f>
        <v>NA</v>
      </c>
      <c r="K278" s="59" t="str">
        <f ca="1">NCB_Detail_by_Geog_Ref!J276</f>
        <v>NA</v>
      </c>
      <c r="L278" s="213">
        <f ca="1">NCB_Detail_by_Geog_Ref!L276</f>
        <v>0</v>
      </c>
      <c r="M278" s="59" t="str">
        <f ca="1">NCB_Detail_by_Geog_Ref!M276</f>
        <v>NA</v>
      </c>
      <c r="N278" s="59" t="str">
        <f ca="1">NCB_Detail_by_Geog_Ref!N276</f>
        <v>NA</v>
      </c>
      <c r="O278" s="146" t="str">
        <f ca="1">NCB_Detail_by_Geog_Ref!O276</f>
        <v>NA</v>
      </c>
      <c r="P278" s="213">
        <f ca="1">NCB_Detail_by_Geog_Ref!Q276</f>
        <v>0</v>
      </c>
      <c r="Q278" s="59" t="str">
        <f ca="1">NCB_Detail_by_Geog_Ref!R276</f>
        <v>NA</v>
      </c>
      <c r="R278" s="59" t="str">
        <f ca="1">NCB_Detail_by_Geog_Ref!S276</f>
        <v>NA</v>
      </c>
      <c r="S278" s="146" t="str">
        <f ca="1">NCB_Detail_by_Geog_Ref!T276</f>
        <v>NA</v>
      </c>
    </row>
    <row r="279" spans="1:145" ht="15" customHeight="1" x14ac:dyDescent="0.2">
      <c r="A279" s="364"/>
      <c r="B279" s="63" t="s">
        <v>201</v>
      </c>
      <c r="C279" s="235" t="s">
        <v>589</v>
      </c>
      <c r="D279" s="210">
        <f ca="1">NCB_Detail_by_Geog_Ref!B277</f>
        <v>0</v>
      </c>
      <c r="E279" s="59" t="str">
        <f ca="1">NCB_Detail_by_Geog_Ref!C277</f>
        <v>NA</v>
      </c>
      <c r="F279" s="59" t="str">
        <f ca="1">NCB_Detail_by_Geog_Ref!D277</f>
        <v>NA</v>
      </c>
      <c r="G279" s="146" t="str">
        <f ca="1">NCB_Detail_by_Geog_Ref!E277</f>
        <v>NA</v>
      </c>
      <c r="H279" s="213">
        <f ca="1">NCB_Detail_by_Geog_Ref!G277</f>
        <v>0</v>
      </c>
      <c r="I279" s="59" t="str">
        <f ca="1">NCB_Detail_by_Geog_Ref!H277</f>
        <v>NA</v>
      </c>
      <c r="J279" s="59" t="str">
        <f ca="1">NCB_Detail_by_Geog_Ref!I277</f>
        <v>NA</v>
      </c>
      <c r="K279" s="59" t="str">
        <f ca="1">NCB_Detail_by_Geog_Ref!J277</f>
        <v>NA</v>
      </c>
      <c r="L279" s="213">
        <f ca="1">NCB_Detail_by_Geog_Ref!L277</f>
        <v>0</v>
      </c>
      <c r="M279" s="59" t="str">
        <f ca="1">NCB_Detail_by_Geog_Ref!M277</f>
        <v>NA</v>
      </c>
      <c r="N279" s="59" t="str">
        <f ca="1">NCB_Detail_by_Geog_Ref!N277</f>
        <v>NA</v>
      </c>
      <c r="O279" s="146" t="str">
        <f ca="1">NCB_Detail_by_Geog_Ref!O277</f>
        <v>NA</v>
      </c>
      <c r="P279" s="213">
        <f ca="1">NCB_Detail_by_Geog_Ref!Q277</f>
        <v>0</v>
      </c>
      <c r="Q279" s="59" t="str">
        <f ca="1">NCB_Detail_by_Geog_Ref!R277</f>
        <v>NA</v>
      </c>
      <c r="R279" s="59" t="str">
        <f ca="1">NCB_Detail_by_Geog_Ref!S277</f>
        <v>NA</v>
      </c>
      <c r="S279" s="146" t="str">
        <f ca="1">NCB_Detail_by_Geog_Ref!T277</f>
        <v>NA</v>
      </c>
    </row>
    <row r="280" spans="1:145" ht="15" customHeight="1" x14ac:dyDescent="0.2">
      <c r="A280" s="364"/>
      <c r="B280" s="63" t="s">
        <v>369</v>
      </c>
      <c r="C280" s="235" t="s">
        <v>590</v>
      </c>
      <c r="D280" s="210">
        <f ca="1">NCB_Detail_by_Geog_Ref!B278</f>
        <v>0</v>
      </c>
      <c r="E280" s="59" t="str">
        <f ca="1">NCB_Detail_by_Geog_Ref!C278</f>
        <v>NA</v>
      </c>
      <c r="F280" s="59" t="str">
        <f ca="1">NCB_Detail_by_Geog_Ref!D278</f>
        <v>NA</v>
      </c>
      <c r="G280" s="146" t="str">
        <f ca="1">NCB_Detail_by_Geog_Ref!E278</f>
        <v>NA</v>
      </c>
      <c r="H280" s="213">
        <f ca="1">NCB_Detail_by_Geog_Ref!G278</f>
        <v>0</v>
      </c>
      <c r="I280" s="59" t="str">
        <f ca="1">NCB_Detail_by_Geog_Ref!H278</f>
        <v>NA</v>
      </c>
      <c r="J280" s="59" t="str">
        <f ca="1">NCB_Detail_by_Geog_Ref!I278</f>
        <v>NA</v>
      </c>
      <c r="K280" s="59" t="str">
        <f ca="1">NCB_Detail_by_Geog_Ref!J278</f>
        <v>NA</v>
      </c>
      <c r="L280" s="213">
        <f ca="1">NCB_Detail_by_Geog_Ref!L278</f>
        <v>0</v>
      </c>
      <c r="M280" s="59" t="str">
        <f ca="1">NCB_Detail_by_Geog_Ref!M278</f>
        <v>NA</v>
      </c>
      <c r="N280" s="59" t="str">
        <f ca="1">NCB_Detail_by_Geog_Ref!N278</f>
        <v>NA</v>
      </c>
      <c r="O280" s="146" t="str">
        <f ca="1">NCB_Detail_by_Geog_Ref!O278</f>
        <v>NA</v>
      </c>
      <c r="P280" s="213">
        <f ca="1">NCB_Detail_by_Geog_Ref!Q278</f>
        <v>0</v>
      </c>
      <c r="Q280" s="59" t="str">
        <f ca="1">NCB_Detail_by_Geog_Ref!R278</f>
        <v>NA</v>
      </c>
      <c r="R280" s="59" t="str">
        <f ca="1">NCB_Detail_by_Geog_Ref!S278</f>
        <v>NA</v>
      </c>
      <c r="S280" s="146" t="str">
        <f ca="1">NCB_Detail_by_Geog_Ref!T278</f>
        <v>NA</v>
      </c>
    </row>
    <row r="281" spans="1:145" ht="15" customHeight="1" x14ac:dyDescent="0.2">
      <c r="A281" s="364"/>
      <c r="B281" s="188" t="s">
        <v>351</v>
      </c>
      <c r="C281" s="236" t="s">
        <v>994</v>
      </c>
      <c r="D281" s="210">
        <f ca="1">NCB_Detail_by_Geog_Ref!B279</f>
        <v>0</v>
      </c>
      <c r="E281" s="59" t="str">
        <f ca="1">NCB_Detail_by_Geog_Ref!C279</f>
        <v>NA</v>
      </c>
      <c r="F281" s="59" t="str">
        <f ca="1">NCB_Detail_by_Geog_Ref!D279</f>
        <v>NA</v>
      </c>
      <c r="G281" s="146" t="str">
        <f ca="1">NCB_Detail_by_Geog_Ref!E279</f>
        <v>NA</v>
      </c>
      <c r="H281" s="213">
        <f ca="1">NCB_Detail_by_Geog_Ref!G279</f>
        <v>0</v>
      </c>
      <c r="I281" s="59" t="str">
        <f ca="1">NCB_Detail_by_Geog_Ref!H279</f>
        <v>NA</v>
      </c>
      <c r="J281" s="59" t="str">
        <f ca="1">NCB_Detail_by_Geog_Ref!I279</f>
        <v>NA</v>
      </c>
      <c r="K281" s="59" t="str">
        <f ca="1">NCB_Detail_by_Geog_Ref!J279</f>
        <v>NA</v>
      </c>
      <c r="L281" s="213">
        <f ca="1">NCB_Detail_by_Geog_Ref!L279</f>
        <v>0</v>
      </c>
      <c r="M281" s="59" t="str">
        <f ca="1">NCB_Detail_by_Geog_Ref!M279</f>
        <v>NA</v>
      </c>
      <c r="N281" s="59" t="str">
        <f ca="1">NCB_Detail_by_Geog_Ref!N279</f>
        <v>NA</v>
      </c>
      <c r="O281" s="146" t="str">
        <f ca="1">NCB_Detail_by_Geog_Ref!O279</f>
        <v>NA</v>
      </c>
      <c r="P281" s="213">
        <f ca="1">NCB_Detail_by_Geog_Ref!Q279</f>
        <v>0</v>
      </c>
      <c r="Q281" s="59" t="str">
        <f ca="1">NCB_Detail_by_Geog_Ref!R279</f>
        <v>NA</v>
      </c>
      <c r="R281" s="59" t="str">
        <f ca="1">NCB_Detail_by_Geog_Ref!S279</f>
        <v>NA</v>
      </c>
      <c r="S281" s="146" t="str">
        <f ca="1">NCB_Detail_by_Geog_Ref!T279</f>
        <v>NA</v>
      </c>
    </row>
    <row r="282" spans="1:145" ht="15" customHeight="1" x14ac:dyDescent="0.2">
      <c r="A282" s="364"/>
      <c r="B282" s="188" t="s">
        <v>318</v>
      </c>
      <c r="C282" s="236" t="s">
        <v>995</v>
      </c>
      <c r="D282" s="210">
        <f ca="1">NCB_Detail_by_Geog_Ref!B280</f>
        <v>0</v>
      </c>
      <c r="E282" s="59" t="str">
        <f ca="1">NCB_Detail_by_Geog_Ref!C280</f>
        <v>NA</v>
      </c>
      <c r="F282" s="59" t="str">
        <f ca="1">NCB_Detail_by_Geog_Ref!D280</f>
        <v>NA</v>
      </c>
      <c r="G282" s="146" t="str">
        <f ca="1">NCB_Detail_by_Geog_Ref!E280</f>
        <v>NA</v>
      </c>
      <c r="H282" s="213">
        <f ca="1">NCB_Detail_by_Geog_Ref!G280</f>
        <v>0</v>
      </c>
      <c r="I282" s="59" t="str">
        <f ca="1">NCB_Detail_by_Geog_Ref!H280</f>
        <v>NA</v>
      </c>
      <c r="J282" s="59" t="str">
        <f ca="1">NCB_Detail_by_Geog_Ref!I280</f>
        <v>NA</v>
      </c>
      <c r="K282" s="59" t="str">
        <f ca="1">NCB_Detail_by_Geog_Ref!J280</f>
        <v>NA</v>
      </c>
      <c r="L282" s="213">
        <f ca="1">NCB_Detail_by_Geog_Ref!L280</f>
        <v>0</v>
      </c>
      <c r="M282" s="59" t="str">
        <f ca="1">NCB_Detail_by_Geog_Ref!M280</f>
        <v>NA</v>
      </c>
      <c r="N282" s="59" t="str">
        <f ca="1">NCB_Detail_by_Geog_Ref!N280</f>
        <v>NA</v>
      </c>
      <c r="O282" s="146" t="str">
        <f ca="1">NCB_Detail_by_Geog_Ref!O280</f>
        <v>NA</v>
      </c>
      <c r="P282" s="213">
        <f ca="1">NCB_Detail_by_Geog_Ref!Q280</f>
        <v>0</v>
      </c>
      <c r="Q282" s="59" t="str">
        <f ca="1">NCB_Detail_by_Geog_Ref!R280</f>
        <v>NA</v>
      </c>
      <c r="R282" s="59" t="str">
        <f ca="1">NCB_Detail_by_Geog_Ref!S280</f>
        <v>NA</v>
      </c>
      <c r="S282" s="146" t="str">
        <f ca="1">NCB_Detail_by_Geog_Ref!T280</f>
        <v>NA</v>
      </c>
    </row>
    <row r="283" spans="1:145" ht="15" customHeight="1" x14ac:dyDescent="0.2">
      <c r="A283" s="364"/>
      <c r="B283" s="63" t="s">
        <v>241</v>
      </c>
      <c r="C283" s="235" t="s">
        <v>591</v>
      </c>
      <c r="D283" s="210">
        <f ca="1">NCB_Detail_by_Geog_Ref!B281</f>
        <v>0</v>
      </c>
      <c r="E283" s="59" t="str">
        <f ca="1">NCB_Detail_by_Geog_Ref!C281</f>
        <v>NA</v>
      </c>
      <c r="F283" s="59" t="str">
        <f ca="1">NCB_Detail_by_Geog_Ref!D281</f>
        <v>NA</v>
      </c>
      <c r="G283" s="146" t="str">
        <f ca="1">NCB_Detail_by_Geog_Ref!E281</f>
        <v>NA</v>
      </c>
      <c r="H283" s="213">
        <f ca="1">NCB_Detail_by_Geog_Ref!G281</f>
        <v>0</v>
      </c>
      <c r="I283" s="59" t="str">
        <f ca="1">NCB_Detail_by_Geog_Ref!H281</f>
        <v>NA</v>
      </c>
      <c r="J283" s="59" t="str">
        <f ca="1">NCB_Detail_by_Geog_Ref!I281</f>
        <v>NA</v>
      </c>
      <c r="K283" s="59" t="str">
        <f ca="1">NCB_Detail_by_Geog_Ref!J281</f>
        <v>NA</v>
      </c>
      <c r="L283" s="213">
        <f ca="1">NCB_Detail_by_Geog_Ref!L281</f>
        <v>0</v>
      </c>
      <c r="M283" s="59" t="str">
        <f ca="1">NCB_Detail_by_Geog_Ref!M281</f>
        <v>NA</v>
      </c>
      <c r="N283" s="59" t="str">
        <f ca="1">NCB_Detail_by_Geog_Ref!N281</f>
        <v>NA</v>
      </c>
      <c r="O283" s="146" t="str">
        <f ca="1">NCB_Detail_by_Geog_Ref!O281</f>
        <v>NA</v>
      </c>
      <c r="P283" s="213">
        <f ca="1">NCB_Detail_by_Geog_Ref!Q281</f>
        <v>0</v>
      </c>
      <c r="Q283" s="59" t="str">
        <f ca="1">NCB_Detail_by_Geog_Ref!R281</f>
        <v>NA</v>
      </c>
      <c r="R283" s="59" t="str">
        <f ca="1">NCB_Detail_by_Geog_Ref!S281</f>
        <v>NA</v>
      </c>
      <c r="S283" s="146" t="str">
        <f ca="1">NCB_Detail_by_Geog_Ref!T281</f>
        <v>NA</v>
      </c>
    </row>
    <row r="284" spans="1:145" ht="15" customHeight="1" x14ac:dyDescent="0.2">
      <c r="A284" s="364"/>
      <c r="B284" s="63" t="s">
        <v>550</v>
      </c>
      <c r="C284" s="235" t="s">
        <v>996</v>
      </c>
      <c r="D284" s="210">
        <f ca="1">NCB_Detail_by_Geog_Ref!B282</f>
        <v>0</v>
      </c>
      <c r="E284" s="59" t="str">
        <f ca="1">NCB_Detail_by_Geog_Ref!C282</f>
        <v>NA</v>
      </c>
      <c r="F284" s="59" t="str">
        <f ca="1">NCB_Detail_by_Geog_Ref!D282</f>
        <v>NA</v>
      </c>
      <c r="G284" s="146" t="str">
        <f ca="1">NCB_Detail_by_Geog_Ref!E282</f>
        <v>NA</v>
      </c>
      <c r="H284" s="213">
        <f ca="1">NCB_Detail_by_Geog_Ref!G282</f>
        <v>0</v>
      </c>
      <c r="I284" s="59" t="str">
        <f ca="1">NCB_Detail_by_Geog_Ref!H282</f>
        <v>NA</v>
      </c>
      <c r="J284" s="59" t="str">
        <f ca="1">NCB_Detail_by_Geog_Ref!I282</f>
        <v>NA</v>
      </c>
      <c r="K284" s="59" t="str">
        <f ca="1">NCB_Detail_by_Geog_Ref!J282</f>
        <v>NA</v>
      </c>
      <c r="L284" s="213">
        <f ca="1">NCB_Detail_by_Geog_Ref!L282</f>
        <v>0</v>
      </c>
      <c r="M284" s="59" t="str">
        <f ca="1">NCB_Detail_by_Geog_Ref!M282</f>
        <v>NA</v>
      </c>
      <c r="N284" s="59" t="str">
        <f ca="1">NCB_Detail_by_Geog_Ref!N282</f>
        <v>NA</v>
      </c>
      <c r="O284" s="146" t="str">
        <f ca="1">NCB_Detail_by_Geog_Ref!O282</f>
        <v>NA</v>
      </c>
      <c r="P284" s="213">
        <f ca="1">NCB_Detail_by_Geog_Ref!Q282</f>
        <v>0</v>
      </c>
      <c r="Q284" s="59" t="str">
        <f ca="1">NCB_Detail_by_Geog_Ref!R282</f>
        <v>NA</v>
      </c>
      <c r="R284" s="59" t="str">
        <f ca="1">NCB_Detail_by_Geog_Ref!S282</f>
        <v>NA</v>
      </c>
      <c r="S284" s="146" t="str">
        <f ca="1">NCB_Detail_by_Geog_Ref!T282</f>
        <v>NA</v>
      </c>
    </row>
    <row r="285" spans="1:145" ht="15" customHeight="1" x14ac:dyDescent="0.2">
      <c r="A285" s="364"/>
      <c r="B285" s="157" t="s">
        <v>325</v>
      </c>
      <c r="C285" s="195" t="s">
        <v>592</v>
      </c>
      <c r="D285" s="210">
        <f ca="1">NCB_Detail_by_Geog_Ref!B283</f>
        <v>0</v>
      </c>
      <c r="E285" s="59" t="str">
        <f ca="1">NCB_Detail_by_Geog_Ref!C283</f>
        <v>NA</v>
      </c>
      <c r="F285" s="59" t="str">
        <f ca="1">NCB_Detail_by_Geog_Ref!D283</f>
        <v>NA</v>
      </c>
      <c r="G285" s="146" t="str">
        <f ca="1">NCB_Detail_by_Geog_Ref!E283</f>
        <v>NA</v>
      </c>
      <c r="H285" s="213">
        <f ca="1">NCB_Detail_by_Geog_Ref!G283</f>
        <v>0</v>
      </c>
      <c r="I285" s="59" t="str">
        <f ca="1">NCB_Detail_by_Geog_Ref!H283</f>
        <v>NA</v>
      </c>
      <c r="J285" s="59" t="str">
        <f ca="1">NCB_Detail_by_Geog_Ref!I283</f>
        <v>NA</v>
      </c>
      <c r="K285" s="59" t="str">
        <f ca="1">NCB_Detail_by_Geog_Ref!J283</f>
        <v>NA</v>
      </c>
      <c r="L285" s="213">
        <f ca="1">NCB_Detail_by_Geog_Ref!L283</f>
        <v>0</v>
      </c>
      <c r="M285" s="59" t="str">
        <f ca="1">NCB_Detail_by_Geog_Ref!M283</f>
        <v>NA</v>
      </c>
      <c r="N285" s="59" t="str">
        <f ca="1">NCB_Detail_by_Geog_Ref!N283</f>
        <v>NA</v>
      </c>
      <c r="O285" s="146" t="str">
        <f ca="1">NCB_Detail_by_Geog_Ref!O283</f>
        <v>NA</v>
      </c>
      <c r="P285" s="213">
        <f ca="1">NCB_Detail_by_Geog_Ref!Q283</f>
        <v>0</v>
      </c>
      <c r="Q285" s="59" t="str">
        <f ca="1">NCB_Detail_by_Geog_Ref!R283</f>
        <v>NA</v>
      </c>
      <c r="R285" s="59" t="str">
        <f ca="1">NCB_Detail_by_Geog_Ref!S283</f>
        <v>NA</v>
      </c>
      <c r="S285" s="146" t="str">
        <f ca="1">NCB_Detail_by_Geog_Ref!T283</f>
        <v>NA</v>
      </c>
    </row>
    <row r="286" spans="1:145" ht="15" customHeight="1" x14ac:dyDescent="0.2">
      <c r="A286" s="365"/>
      <c r="B286" s="64" t="s">
        <v>324</v>
      </c>
      <c r="C286" s="235" t="s">
        <v>224</v>
      </c>
      <c r="D286" s="212">
        <f ca="1">NCB_Detail_by_Geog_Ref!B284</f>
        <v>0</v>
      </c>
      <c r="E286" s="62" t="str">
        <f ca="1">NCB_Detail_by_Geog_Ref!C284</f>
        <v>NA</v>
      </c>
      <c r="F286" s="62" t="str">
        <f ca="1">NCB_Detail_by_Geog_Ref!D284</f>
        <v>NA</v>
      </c>
      <c r="G286" s="147" t="str">
        <f ca="1">NCB_Detail_by_Geog_Ref!E284</f>
        <v>NA</v>
      </c>
      <c r="H286" s="215">
        <f ca="1">NCB_Detail_by_Geog_Ref!G284</f>
        <v>0</v>
      </c>
      <c r="I286" s="62" t="str">
        <f ca="1">NCB_Detail_by_Geog_Ref!H284</f>
        <v>NA</v>
      </c>
      <c r="J286" s="62" t="str">
        <f ca="1">NCB_Detail_by_Geog_Ref!I284</f>
        <v>NA</v>
      </c>
      <c r="K286" s="62" t="str">
        <f ca="1">NCB_Detail_by_Geog_Ref!J284</f>
        <v>NA</v>
      </c>
      <c r="L286" s="215">
        <f ca="1">NCB_Detail_by_Geog_Ref!L284</f>
        <v>0</v>
      </c>
      <c r="M286" s="62" t="str">
        <f ca="1">NCB_Detail_by_Geog_Ref!M284</f>
        <v>NA</v>
      </c>
      <c r="N286" s="62" t="str">
        <f ca="1">NCB_Detail_by_Geog_Ref!N284</f>
        <v>NA</v>
      </c>
      <c r="O286" s="147" t="str">
        <f ca="1">NCB_Detail_by_Geog_Ref!O284</f>
        <v>NA</v>
      </c>
      <c r="P286" s="215">
        <f ca="1">NCB_Detail_by_Geog_Ref!Q284</f>
        <v>0</v>
      </c>
      <c r="Q286" s="62" t="str">
        <f ca="1">NCB_Detail_by_Geog_Ref!R284</f>
        <v>NA</v>
      </c>
      <c r="R286" s="62" t="str">
        <f ca="1">NCB_Detail_by_Geog_Ref!S284</f>
        <v>NA</v>
      </c>
      <c r="S286" s="147" t="str">
        <f ca="1">NCB_Detail_by_Geog_Ref!T284</f>
        <v>NA</v>
      </c>
    </row>
    <row r="287" spans="1:145" s="141" customFormat="1" ht="15" customHeight="1" x14ac:dyDescent="0.2">
      <c r="A287" s="351" t="s">
        <v>385</v>
      </c>
      <c r="B287" s="148" t="s">
        <v>32</v>
      </c>
      <c r="C287" s="195" t="s">
        <v>559</v>
      </c>
      <c r="D287" s="211">
        <f ca="1">NCB_Detail_by_Geog_Ref!B285</f>
        <v>0</v>
      </c>
      <c r="E287" s="61" t="str">
        <f ca="1">NCB_Detail_by_Geog_Ref!C285</f>
        <v>NA</v>
      </c>
      <c r="F287" s="61" t="str">
        <f ca="1">NCB_Detail_by_Geog_Ref!D285</f>
        <v>NA</v>
      </c>
      <c r="G287" s="142"/>
      <c r="H287" s="214">
        <f ca="1">NCB_Detail_by_Geog_Ref!G285</f>
        <v>0</v>
      </c>
      <c r="I287" s="61" t="str">
        <f ca="1">NCB_Detail_by_Geog_Ref!H285</f>
        <v>NA</v>
      </c>
      <c r="J287" s="61" t="str">
        <f ca="1">NCB_Detail_by_Geog_Ref!I285</f>
        <v>NA</v>
      </c>
      <c r="K287" s="142"/>
      <c r="L287" s="214">
        <f ca="1">NCB_Detail_by_Geog_Ref!L285</f>
        <v>0</v>
      </c>
      <c r="M287" s="61" t="str">
        <f ca="1">NCB_Detail_by_Geog_Ref!M285</f>
        <v>NA</v>
      </c>
      <c r="N287" s="61" t="str">
        <f ca="1">NCB_Detail_by_Geog_Ref!N285</f>
        <v>NA</v>
      </c>
      <c r="O287" s="142"/>
      <c r="P287" s="214">
        <f ca="1">NCB_Detail_by_Geog_Ref!Q285</f>
        <v>0</v>
      </c>
      <c r="Q287" s="61" t="str">
        <f ca="1">NCB_Detail_by_Geog_Ref!R285</f>
        <v>NA</v>
      </c>
      <c r="R287" s="61" t="str">
        <f ca="1">NCB_Detail_by_Geog_Ref!S285</f>
        <v>NA</v>
      </c>
      <c r="S287" s="142"/>
      <c r="T287" s="124"/>
      <c r="U287" s="124"/>
      <c r="V287" s="124"/>
      <c r="W287" s="124"/>
      <c r="X287" s="124"/>
      <c r="Y287" s="125"/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24"/>
      <c r="AL287" s="124"/>
      <c r="AM287" s="124"/>
      <c r="AN287" s="124"/>
      <c r="AO287" s="124"/>
      <c r="AP287" s="124"/>
      <c r="AQ287" s="124"/>
      <c r="AR287" s="124"/>
      <c r="AS287" s="124"/>
      <c r="AT287" s="124"/>
      <c r="AU287" s="124"/>
      <c r="AV287" s="124"/>
      <c r="AW287" s="124"/>
      <c r="AX287" s="124"/>
      <c r="AY287" s="124"/>
      <c r="AZ287" s="124"/>
      <c r="BA287" s="124"/>
      <c r="BB287" s="124"/>
      <c r="BC287" s="124"/>
      <c r="BD287" s="124"/>
      <c r="BE287" s="124"/>
      <c r="BF287" s="124"/>
      <c r="BG287" s="124"/>
      <c r="BH287" s="124"/>
      <c r="BI287" s="124"/>
      <c r="BJ287" s="124"/>
      <c r="BK287" s="124"/>
      <c r="BL287" s="124"/>
      <c r="BM287" s="124"/>
      <c r="BN287" s="124"/>
      <c r="BO287" s="124"/>
      <c r="BP287" s="124"/>
      <c r="BQ287" s="124"/>
      <c r="BR287" s="124"/>
      <c r="BS287" s="124"/>
      <c r="BT287" s="124"/>
      <c r="BU287" s="124"/>
      <c r="BV287" s="124"/>
      <c r="BW287" s="124"/>
      <c r="BX287" s="124"/>
      <c r="BY287" s="124"/>
      <c r="BZ287" s="124"/>
      <c r="CA287" s="124"/>
      <c r="CB287" s="124"/>
      <c r="CC287" s="124"/>
      <c r="CD287" s="124"/>
      <c r="CE287" s="124"/>
      <c r="CF287" s="124"/>
      <c r="CG287" s="124"/>
      <c r="CH287" s="124"/>
      <c r="CI287" s="124"/>
      <c r="CJ287" s="124"/>
      <c r="CK287" s="124"/>
      <c r="CL287" s="124"/>
      <c r="CM287" s="124"/>
      <c r="CN287" s="124"/>
      <c r="CO287" s="124"/>
      <c r="CP287" s="124"/>
      <c r="CQ287" s="124"/>
      <c r="CR287" s="124"/>
      <c r="CS287" s="124"/>
      <c r="CT287" s="124"/>
      <c r="CU287" s="124"/>
      <c r="CV287" s="124"/>
      <c r="CW287" s="124"/>
      <c r="CX287" s="124"/>
      <c r="CY287" s="124"/>
      <c r="CZ287" s="124"/>
      <c r="DA287" s="124"/>
      <c r="DB287" s="124"/>
      <c r="DC287" s="124"/>
      <c r="DD287" s="124"/>
      <c r="DE287" s="124"/>
      <c r="DF287" s="124"/>
      <c r="DG287" s="124"/>
      <c r="DH287" s="124"/>
      <c r="DI287" s="124"/>
      <c r="DJ287" s="124"/>
      <c r="DK287" s="124"/>
      <c r="DL287" s="124"/>
      <c r="DM287" s="124"/>
      <c r="DN287" s="124"/>
      <c r="DO287" s="124"/>
      <c r="DP287" s="124"/>
      <c r="DQ287" s="124"/>
      <c r="DR287" s="124"/>
      <c r="DS287" s="124"/>
      <c r="DT287" s="124"/>
      <c r="DU287" s="124"/>
      <c r="DV287" s="124"/>
      <c r="DW287" s="124"/>
      <c r="DX287" s="124"/>
      <c r="DY287" s="124"/>
      <c r="DZ287" s="124"/>
      <c r="EA287" s="124"/>
      <c r="EB287" s="124"/>
      <c r="EC287" s="124"/>
      <c r="ED287" s="124"/>
      <c r="EE287" s="124"/>
      <c r="EF287" s="124"/>
      <c r="EG287" s="124"/>
      <c r="EH287" s="124"/>
      <c r="EI287" s="124"/>
      <c r="EJ287" s="124"/>
      <c r="EK287" s="124"/>
      <c r="EL287" s="124"/>
      <c r="EM287" s="124"/>
      <c r="EN287" s="124"/>
      <c r="EO287" s="124"/>
    </row>
    <row r="288" spans="1:145" ht="15" customHeight="1" x14ac:dyDescent="0.2">
      <c r="A288" s="352"/>
      <c r="B288" s="158" t="s">
        <v>409</v>
      </c>
      <c r="C288" s="196" t="s">
        <v>997</v>
      </c>
      <c r="D288" s="210">
        <f ca="1">NCB_Detail_by_Geog_Ref!B286</f>
        <v>0</v>
      </c>
      <c r="E288" s="59" t="str">
        <f ca="1">NCB_Detail_by_Geog_Ref!C286</f>
        <v>NA</v>
      </c>
      <c r="F288" s="59" t="str">
        <f ca="1">NCB_Detail_by_Geog_Ref!D286</f>
        <v>NA</v>
      </c>
      <c r="G288" s="146" t="str">
        <f ca="1">NCB_Detail_by_Geog_Ref!E286</f>
        <v>NA</v>
      </c>
      <c r="H288" s="213">
        <f ca="1">NCB_Detail_by_Geog_Ref!G286</f>
        <v>0</v>
      </c>
      <c r="I288" s="59" t="str">
        <f ca="1">NCB_Detail_by_Geog_Ref!H286</f>
        <v>NA</v>
      </c>
      <c r="J288" s="59" t="str">
        <f ca="1">NCB_Detail_by_Geog_Ref!I286</f>
        <v>NA</v>
      </c>
      <c r="K288" s="146" t="str">
        <f ca="1">NCB_Detail_by_Geog_Ref!J286</f>
        <v>NA</v>
      </c>
      <c r="L288" s="213">
        <f ca="1">NCB_Detail_by_Geog_Ref!L286</f>
        <v>0</v>
      </c>
      <c r="M288" s="59" t="str">
        <f ca="1">NCB_Detail_by_Geog_Ref!M286</f>
        <v>NA</v>
      </c>
      <c r="N288" s="59" t="str">
        <f ca="1">NCB_Detail_by_Geog_Ref!N286</f>
        <v>NA</v>
      </c>
      <c r="O288" s="146" t="str">
        <f ca="1">NCB_Detail_by_Geog_Ref!O286</f>
        <v>NA</v>
      </c>
      <c r="P288" s="213">
        <f ca="1">NCB_Detail_by_Geog_Ref!Q286</f>
        <v>0</v>
      </c>
      <c r="Q288" s="59" t="str">
        <f ca="1">NCB_Detail_by_Geog_Ref!R286</f>
        <v>NA</v>
      </c>
      <c r="R288" s="59" t="str">
        <f ca="1">NCB_Detail_by_Geog_Ref!S286</f>
        <v>NA</v>
      </c>
      <c r="S288" s="146" t="str">
        <f ca="1">NCB_Detail_by_Geog_Ref!T286</f>
        <v>NA</v>
      </c>
    </row>
    <row r="289" spans="1:145" ht="15" customHeight="1" x14ac:dyDescent="0.2">
      <c r="A289" s="352"/>
      <c r="B289" s="158" t="s">
        <v>440</v>
      </c>
      <c r="C289" s="196" t="s">
        <v>998</v>
      </c>
      <c r="D289" s="210">
        <f ca="1">NCB_Detail_by_Geog_Ref!B287</f>
        <v>0</v>
      </c>
      <c r="E289" s="59" t="str">
        <f ca="1">NCB_Detail_by_Geog_Ref!C287</f>
        <v>NA</v>
      </c>
      <c r="F289" s="59" t="str">
        <f ca="1">NCB_Detail_by_Geog_Ref!D287</f>
        <v>NA</v>
      </c>
      <c r="G289" s="146" t="str">
        <f ca="1">NCB_Detail_by_Geog_Ref!E287</f>
        <v>NA</v>
      </c>
      <c r="H289" s="213">
        <f ca="1">NCB_Detail_by_Geog_Ref!G287</f>
        <v>0</v>
      </c>
      <c r="I289" s="59" t="str">
        <f ca="1">NCB_Detail_by_Geog_Ref!H287</f>
        <v>NA</v>
      </c>
      <c r="J289" s="59" t="str">
        <f ca="1">NCB_Detail_by_Geog_Ref!I287</f>
        <v>NA</v>
      </c>
      <c r="K289" s="146" t="str">
        <f ca="1">NCB_Detail_by_Geog_Ref!J287</f>
        <v>NA</v>
      </c>
      <c r="L289" s="213">
        <f ca="1">NCB_Detail_by_Geog_Ref!L287</f>
        <v>0</v>
      </c>
      <c r="M289" s="59" t="str">
        <f ca="1">NCB_Detail_by_Geog_Ref!M287</f>
        <v>NA</v>
      </c>
      <c r="N289" s="59" t="str">
        <f ca="1">NCB_Detail_by_Geog_Ref!N287</f>
        <v>NA</v>
      </c>
      <c r="O289" s="146" t="str">
        <f ca="1">NCB_Detail_by_Geog_Ref!O287</f>
        <v>NA</v>
      </c>
      <c r="P289" s="213">
        <f ca="1">NCB_Detail_by_Geog_Ref!Q287</f>
        <v>0</v>
      </c>
      <c r="Q289" s="59" t="str">
        <f ca="1">NCB_Detail_by_Geog_Ref!R287</f>
        <v>NA</v>
      </c>
      <c r="R289" s="59" t="str">
        <f ca="1">NCB_Detail_by_Geog_Ref!S287</f>
        <v>NA</v>
      </c>
      <c r="S289" s="146" t="str">
        <f ca="1">NCB_Detail_by_Geog_Ref!T287</f>
        <v>NA</v>
      </c>
    </row>
    <row r="290" spans="1:145" s="145" customFormat="1" ht="15" customHeight="1" x14ac:dyDescent="0.2">
      <c r="A290" s="352"/>
      <c r="B290" s="155" t="s">
        <v>299</v>
      </c>
      <c r="C290" s="195" t="s">
        <v>560</v>
      </c>
      <c r="D290" s="223">
        <f ca="1">NCB_Detail_by_Geog_Ref!B288</f>
        <v>0</v>
      </c>
      <c r="E290" s="143" t="str">
        <f ca="1">NCB_Detail_by_Geog_Ref!C288</f>
        <v>NA</v>
      </c>
      <c r="F290" s="143" t="str">
        <f ca="1">NCB_Detail_by_Geog_Ref!D288</f>
        <v>NA</v>
      </c>
      <c r="G290" s="144" t="str">
        <f ca="1">NCB_Detail_by_Geog_Ref!E288</f>
        <v>NA</v>
      </c>
      <c r="H290" s="220">
        <f ca="1">NCB_Detail_by_Geog_Ref!G288</f>
        <v>0</v>
      </c>
      <c r="I290" s="143" t="str">
        <f ca="1">NCB_Detail_by_Geog_Ref!H288</f>
        <v>NA</v>
      </c>
      <c r="J290" s="143" t="str">
        <f ca="1">NCB_Detail_by_Geog_Ref!I288</f>
        <v>NA</v>
      </c>
      <c r="K290" s="144" t="str">
        <f ca="1">NCB_Detail_by_Geog_Ref!J288</f>
        <v>NA</v>
      </c>
      <c r="L290" s="220">
        <f ca="1">NCB_Detail_by_Geog_Ref!L288</f>
        <v>0</v>
      </c>
      <c r="M290" s="143" t="str">
        <f ca="1">NCB_Detail_by_Geog_Ref!M288</f>
        <v>NA</v>
      </c>
      <c r="N290" s="143" t="str">
        <f ca="1">NCB_Detail_by_Geog_Ref!N288</f>
        <v>NA</v>
      </c>
      <c r="O290" s="144" t="str">
        <f ca="1">NCB_Detail_by_Geog_Ref!O288</f>
        <v>NA</v>
      </c>
      <c r="P290" s="220">
        <f ca="1">NCB_Detail_by_Geog_Ref!Q288</f>
        <v>0</v>
      </c>
      <c r="Q290" s="143" t="str">
        <f ca="1">NCB_Detail_by_Geog_Ref!R288</f>
        <v>NA</v>
      </c>
      <c r="R290" s="143" t="str">
        <f ca="1">NCB_Detail_by_Geog_Ref!S288</f>
        <v>NA</v>
      </c>
      <c r="S290" s="144" t="str">
        <f ca="1">NCB_Detail_by_Geog_Ref!T288</f>
        <v>NA</v>
      </c>
      <c r="T290" s="124"/>
      <c r="U290" s="124"/>
      <c r="V290" s="124"/>
      <c r="W290" s="124"/>
      <c r="X290" s="124"/>
      <c r="Y290" s="125"/>
      <c r="Z290" s="124"/>
      <c r="AA290" s="124"/>
      <c r="AB290" s="124"/>
      <c r="AC290" s="124"/>
      <c r="AD290" s="124"/>
      <c r="AE290" s="124"/>
      <c r="AF290" s="124"/>
      <c r="AG290" s="124"/>
      <c r="AH290" s="124"/>
      <c r="AI290" s="124"/>
      <c r="AJ290" s="124"/>
      <c r="AK290" s="124"/>
      <c r="AL290" s="124"/>
      <c r="AM290" s="124"/>
      <c r="AN290" s="124"/>
      <c r="AO290" s="124"/>
      <c r="AP290" s="124"/>
      <c r="AQ290" s="124"/>
      <c r="AR290" s="124"/>
      <c r="AS290" s="124"/>
      <c r="AT290" s="124"/>
      <c r="AU290" s="124"/>
      <c r="AV290" s="124"/>
      <c r="AW290" s="124"/>
      <c r="AX290" s="124"/>
      <c r="AY290" s="124"/>
      <c r="AZ290" s="124"/>
      <c r="BA290" s="124"/>
      <c r="BB290" s="124"/>
      <c r="BC290" s="124"/>
      <c r="BD290" s="124"/>
      <c r="BE290" s="124"/>
      <c r="BF290" s="124"/>
      <c r="BG290" s="124"/>
      <c r="BH290" s="124"/>
      <c r="BI290" s="124"/>
      <c r="BJ290" s="124"/>
      <c r="BK290" s="124"/>
      <c r="BL290" s="124"/>
      <c r="BM290" s="124"/>
      <c r="BN290" s="124"/>
      <c r="BO290" s="124"/>
      <c r="BP290" s="124"/>
      <c r="BQ290" s="124"/>
      <c r="BR290" s="124"/>
      <c r="BS290" s="124"/>
      <c r="BT290" s="124"/>
      <c r="BU290" s="124"/>
      <c r="BV290" s="124"/>
      <c r="BW290" s="124"/>
      <c r="BX290" s="124"/>
      <c r="BY290" s="124"/>
      <c r="BZ290" s="124"/>
      <c r="CA290" s="124"/>
      <c r="CB290" s="124"/>
      <c r="CC290" s="124"/>
      <c r="CD290" s="124"/>
      <c r="CE290" s="124"/>
      <c r="CF290" s="124"/>
      <c r="CG290" s="124"/>
      <c r="CH290" s="124"/>
      <c r="CI290" s="124"/>
      <c r="CJ290" s="124"/>
      <c r="CK290" s="124"/>
      <c r="CL290" s="124"/>
      <c r="CM290" s="124"/>
      <c r="CN290" s="124"/>
      <c r="CO290" s="124"/>
      <c r="CP290" s="124"/>
      <c r="CQ290" s="124"/>
      <c r="CR290" s="124"/>
      <c r="CS290" s="124"/>
      <c r="CT290" s="124"/>
      <c r="CU290" s="124"/>
      <c r="CV290" s="124"/>
      <c r="CW290" s="124"/>
      <c r="CX290" s="124"/>
      <c r="CY290" s="124"/>
      <c r="CZ290" s="124"/>
      <c r="DA290" s="124"/>
      <c r="DB290" s="124"/>
      <c r="DC290" s="124"/>
      <c r="DD290" s="124"/>
      <c r="DE290" s="124"/>
      <c r="DF290" s="124"/>
      <c r="DG290" s="124"/>
      <c r="DH290" s="124"/>
      <c r="DI290" s="124"/>
      <c r="DJ290" s="124"/>
      <c r="DK290" s="124"/>
      <c r="DL290" s="124"/>
      <c r="DM290" s="124"/>
      <c r="DN290" s="124"/>
      <c r="DO290" s="124"/>
      <c r="DP290" s="124"/>
      <c r="DQ290" s="124"/>
      <c r="DR290" s="124"/>
      <c r="DS290" s="124"/>
      <c r="DT290" s="124"/>
      <c r="DU290" s="124"/>
      <c r="DV290" s="124"/>
      <c r="DW290" s="124"/>
      <c r="DX290" s="124"/>
      <c r="DY290" s="124"/>
      <c r="DZ290" s="124"/>
      <c r="EA290" s="124"/>
      <c r="EB290" s="124"/>
      <c r="EC290" s="124"/>
      <c r="ED290" s="124"/>
      <c r="EE290" s="124"/>
      <c r="EF290" s="124"/>
      <c r="EG290" s="124"/>
      <c r="EH290" s="124"/>
      <c r="EI290" s="124"/>
      <c r="EJ290" s="124"/>
      <c r="EK290" s="124"/>
      <c r="EL290" s="124"/>
      <c r="EM290" s="124"/>
      <c r="EN290" s="124"/>
      <c r="EO290" s="124"/>
    </row>
    <row r="291" spans="1:145" s="145" customFormat="1" ht="15" customHeight="1" x14ac:dyDescent="0.2">
      <c r="A291" s="352"/>
      <c r="B291" s="156" t="s">
        <v>441</v>
      </c>
      <c r="C291" s="196" t="s">
        <v>999</v>
      </c>
      <c r="D291" s="223">
        <f ca="1">NCB_Detail_by_Geog_Ref!B289</f>
        <v>0</v>
      </c>
      <c r="E291" s="143" t="str">
        <f ca="1">NCB_Detail_by_Geog_Ref!C289</f>
        <v>NA</v>
      </c>
      <c r="F291" s="143" t="str">
        <f ca="1">NCB_Detail_by_Geog_Ref!D289</f>
        <v>NA</v>
      </c>
      <c r="G291" s="144" t="str">
        <f ca="1">NCB_Detail_by_Geog_Ref!E289</f>
        <v>NA</v>
      </c>
      <c r="H291" s="220">
        <f ca="1">NCB_Detail_by_Geog_Ref!G289</f>
        <v>0</v>
      </c>
      <c r="I291" s="143" t="str">
        <f ca="1">NCB_Detail_by_Geog_Ref!H289</f>
        <v>NA</v>
      </c>
      <c r="J291" s="143" t="str">
        <f ca="1">NCB_Detail_by_Geog_Ref!I289</f>
        <v>NA</v>
      </c>
      <c r="K291" s="144" t="str">
        <f ca="1">NCB_Detail_by_Geog_Ref!J289</f>
        <v>NA</v>
      </c>
      <c r="L291" s="220">
        <f ca="1">NCB_Detail_by_Geog_Ref!L289</f>
        <v>0</v>
      </c>
      <c r="M291" s="143" t="str">
        <f ca="1">NCB_Detail_by_Geog_Ref!M289</f>
        <v>NA</v>
      </c>
      <c r="N291" s="143" t="str">
        <f ca="1">NCB_Detail_by_Geog_Ref!N289</f>
        <v>NA</v>
      </c>
      <c r="O291" s="144" t="str">
        <f ca="1">NCB_Detail_by_Geog_Ref!O289</f>
        <v>NA</v>
      </c>
      <c r="P291" s="220">
        <f ca="1">NCB_Detail_by_Geog_Ref!Q289</f>
        <v>0</v>
      </c>
      <c r="Q291" s="143" t="str">
        <f ca="1">NCB_Detail_by_Geog_Ref!R289</f>
        <v>NA</v>
      </c>
      <c r="R291" s="143" t="str">
        <f ca="1">NCB_Detail_by_Geog_Ref!S289</f>
        <v>NA</v>
      </c>
      <c r="S291" s="144" t="str">
        <f ca="1">NCB_Detail_by_Geog_Ref!T289</f>
        <v>NA</v>
      </c>
      <c r="T291" s="124"/>
      <c r="U291" s="124"/>
      <c r="V291" s="124"/>
      <c r="W291" s="124"/>
      <c r="X291" s="124"/>
      <c r="Y291" s="125"/>
      <c r="Z291" s="124"/>
      <c r="AA291" s="124"/>
      <c r="AB291" s="124"/>
      <c r="AC291" s="124"/>
      <c r="AD291" s="124"/>
      <c r="AE291" s="124"/>
      <c r="AF291" s="124"/>
      <c r="AG291" s="124"/>
      <c r="AH291" s="124"/>
      <c r="AI291" s="124"/>
      <c r="AJ291" s="124"/>
      <c r="AK291" s="124"/>
      <c r="AL291" s="124"/>
      <c r="AM291" s="124"/>
      <c r="AN291" s="124"/>
      <c r="AO291" s="124"/>
      <c r="AP291" s="124"/>
      <c r="AQ291" s="124"/>
      <c r="AR291" s="124"/>
      <c r="AS291" s="124"/>
      <c r="AT291" s="124"/>
      <c r="AU291" s="124"/>
      <c r="AV291" s="124"/>
      <c r="AW291" s="124"/>
      <c r="AX291" s="124"/>
      <c r="AY291" s="124"/>
      <c r="AZ291" s="124"/>
      <c r="BA291" s="124"/>
      <c r="BB291" s="124"/>
      <c r="BC291" s="124"/>
      <c r="BD291" s="124"/>
      <c r="BE291" s="124"/>
      <c r="BF291" s="124"/>
      <c r="BG291" s="124"/>
      <c r="BH291" s="124"/>
      <c r="BI291" s="124"/>
      <c r="BJ291" s="124"/>
      <c r="BK291" s="124"/>
      <c r="BL291" s="124"/>
      <c r="BM291" s="124"/>
      <c r="BN291" s="124"/>
      <c r="BO291" s="124"/>
      <c r="BP291" s="124"/>
      <c r="BQ291" s="124"/>
      <c r="BR291" s="124"/>
      <c r="BS291" s="124"/>
      <c r="BT291" s="124"/>
      <c r="BU291" s="124"/>
      <c r="BV291" s="124"/>
      <c r="BW291" s="124"/>
      <c r="BX291" s="124"/>
      <c r="BY291" s="124"/>
      <c r="BZ291" s="124"/>
      <c r="CA291" s="124"/>
      <c r="CB291" s="124"/>
      <c r="CC291" s="124"/>
      <c r="CD291" s="124"/>
      <c r="CE291" s="124"/>
      <c r="CF291" s="124"/>
      <c r="CG291" s="124"/>
      <c r="CH291" s="124"/>
      <c r="CI291" s="124"/>
      <c r="CJ291" s="124"/>
      <c r="CK291" s="124"/>
      <c r="CL291" s="124"/>
      <c r="CM291" s="124"/>
      <c r="CN291" s="124"/>
      <c r="CO291" s="124"/>
      <c r="CP291" s="124"/>
      <c r="CQ291" s="124"/>
      <c r="CR291" s="124"/>
      <c r="CS291" s="124"/>
      <c r="CT291" s="124"/>
      <c r="CU291" s="124"/>
      <c r="CV291" s="124"/>
      <c r="CW291" s="124"/>
      <c r="CX291" s="124"/>
      <c r="CY291" s="124"/>
      <c r="CZ291" s="124"/>
      <c r="DA291" s="124"/>
      <c r="DB291" s="124"/>
      <c r="DC291" s="124"/>
      <c r="DD291" s="124"/>
      <c r="DE291" s="124"/>
      <c r="DF291" s="124"/>
      <c r="DG291" s="124"/>
      <c r="DH291" s="124"/>
      <c r="DI291" s="124"/>
      <c r="DJ291" s="124"/>
      <c r="DK291" s="124"/>
      <c r="DL291" s="124"/>
      <c r="DM291" s="124"/>
      <c r="DN291" s="124"/>
      <c r="DO291" s="124"/>
      <c r="DP291" s="124"/>
      <c r="DQ291" s="124"/>
      <c r="DR291" s="124"/>
      <c r="DS291" s="124"/>
      <c r="DT291" s="124"/>
      <c r="DU291" s="124"/>
      <c r="DV291" s="124"/>
      <c r="DW291" s="124"/>
      <c r="DX291" s="124"/>
      <c r="DY291" s="124"/>
      <c r="DZ291" s="124"/>
      <c r="EA291" s="124"/>
      <c r="EB291" s="124"/>
      <c r="EC291" s="124"/>
      <c r="ED291" s="124"/>
      <c r="EE291" s="124"/>
      <c r="EF291" s="124"/>
      <c r="EG291" s="124"/>
      <c r="EH291" s="124"/>
      <c r="EI291" s="124"/>
      <c r="EJ291" s="124"/>
      <c r="EK291" s="124"/>
      <c r="EL291" s="124"/>
      <c r="EM291" s="124"/>
      <c r="EN291" s="124"/>
      <c r="EO291" s="124"/>
    </row>
    <row r="292" spans="1:145" s="145" customFormat="1" ht="15" customHeight="1" x14ac:dyDescent="0.2">
      <c r="A292" s="352"/>
      <c r="B292" s="156" t="s">
        <v>442</v>
      </c>
      <c r="C292" s="196" t="s">
        <v>1000</v>
      </c>
      <c r="D292" s="223">
        <f ca="1">NCB_Detail_by_Geog_Ref!B290</f>
        <v>0</v>
      </c>
      <c r="E292" s="143" t="str">
        <f ca="1">NCB_Detail_by_Geog_Ref!C290</f>
        <v>NA</v>
      </c>
      <c r="F292" s="143" t="str">
        <f ca="1">NCB_Detail_by_Geog_Ref!D290</f>
        <v>NA</v>
      </c>
      <c r="G292" s="144" t="str">
        <f ca="1">NCB_Detail_by_Geog_Ref!E290</f>
        <v>NA</v>
      </c>
      <c r="H292" s="220">
        <f ca="1">NCB_Detail_by_Geog_Ref!G290</f>
        <v>0</v>
      </c>
      <c r="I292" s="143" t="str">
        <f ca="1">NCB_Detail_by_Geog_Ref!H290</f>
        <v>NA</v>
      </c>
      <c r="J292" s="143" t="str">
        <f ca="1">NCB_Detail_by_Geog_Ref!I290</f>
        <v>NA</v>
      </c>
      <c r="K292" s="144" t="str">
        <f ca="1">NCB_Detail_by_Geog_Ref!J290</f>
        <v>NA</v>
      </c>
      <c r="L292" s="220">
        <f ca="1">NCB_Detail_by_Geog_Ref!L290</f>
        <v>0</v>
      </c>
      <c r="M292" s="143" t="str">
        <f ca="1">NCB_Detail_by_Geog_Ref!M290</f>
        <v>NA</v>
      </c>
      <c r="N292" s="143" t="str">
        <f ca="1">NCB_Detail_by_Geog_Ref!N290</f>
        <v>NA</v>
      </c>
      <c r="O292" s="144" t="str">
        <f ca="1">NCB_Detail_by_Geog_Ref!O290</f>
        <v>NA</v>
      </c>
      <c r="P292" s="220">
        <f ca="1">NCB_Detail_by_Geog_Ref!Q290</f>
        <v>0</v>
      </c>
      <c r="Q292" s="143" t="str">
        <f ca="1">NCB_Detail_by_Geog_Ref!R290</f>
        <v>NA</v>
      </c>
      <c r="R292" s="143" t="str">
        <f ca="1">NCB_Detail_by_Geog_Ref!S290</f>
        <v>NA</v>
      </c>
      <c r="S292" s="144" t="str">
        <f ca="1">NCB_Detail_by_Geog_Ref!T290</f>
        <v>NA</v>
      </c>
      <c r="T292" s="124"/>
      <c r="U292" s="124"/>
      <c r="V292" s="124"/>
      <c r="W292" s="124"/>
      <c r="X292" s="124"/>
      <c r="Y292" s="125"/>
      <c r="Z292" s="124"/>
      <c r="AA292" s="124"/>
      <c r="AB292" s="124"/>
      <c r="AC292" s="124"/>
      <c r="AD292" s="124"/>
      <c r="AE292" s="124"/>
      <c r="AF292" s="124"/>
      <c r="AG292" s="124"/>
      <c r="AH292" s="124"/>
      <c r="AI292" s="124"/>
      <c r="AJ292" s="124"/>
      <c r="AK292" s="124"/>
      <c r="AL292" s="124"/>
      <c r="AM292" s="124"/>
      <c r="AN292" s="124"/>
      <c r="AO292" s="124"/>
      <c r="AP292" s="124"/>
      <c r="AQ292" s="124"/>
      <c r="AR292" s="124"/>
      <c r="AS292" s="124"/>
      <c r="AT292" s="124"/>
      <c r="AU292" s="124"/>
      <c r="AV292" s="124"/>
      <c r="AW292" s="124"/>
      <c r="AX292" s="124"/>
      <c r="AY292" s="124"/>
      <c r="AZ292" s="124"/>
      <c r="BA292" s="124"/>
      <c r="BB292" s="124"/>
      <c r="BC292" s="124"/>
      <c r="BD292" s="124"/>
      <c r="BE292" s="124"/>
      <c r="BF292" s="124"/>
      <c r="BG292" s="124"/>
      <c r="BH292" s="124"/>
      <c r="BI292" s="124"/>
      <c r="BJ292" s="124"/>
      <c r="BK292" s="124"/>
      <c r="BL292" s="124"/>
      <c r="BM292" s="124"/>
      <c r="BN292" s="124"/>
      <c r="BO292" s="124"/>
      <c r="BP292" s="124"/>
      <c r="BQ292" s="124"/>
      <c r="BR292" s="124"/>
      <c r="BS292" s="124"/>
      <c r="BT292" s="124"/>
      <c r="BU292" s="124"/>
      <c r="BV292" s="124"/>
      <c r="BW292" s="124"/>
      <c r="BX292" s="124"/>
      <c r="BY292" s="124"/>
      <c r="BZ292" s="124"/>
      <c r="CA292" s="124"/>
      <c r="CB292" s="124"/>
      <c r="CC292" s="124"/>
      <c r="CD292" s="124"/>
      <c r="CE292" s="124"/>
      <c r="CF292" s="124"/>
      <c r="CG292" s="124"/>
      <c r="CH292" s="124"/>
      <c r="CI292" s="124"/>
      <c r="CJ292" s="124"/>
      <c r="CK292" s="124"/>
      <c r="CL292" s="124"/>
      <c r="CM292" s="124"/>
      <c r="CN292" s="124"/>
      <c r="CO292" s="124"/>
      <c r="CP292" s="124"/>
      <c r="CQ292" s="124"/>
      <c r="CR292" s="124"/>
      <c r="CS292" s="124"/>
      <c r="CT292" s="124"/>
      <c r="CU292" s="124"/>
      <c r="CV292" s="124"/>
      <c r="CW292" s="124"/>
      <c r="CX292" s="124"/>
      <c r="CY292" s="124"/>
      <c r="CZ292" s="124"/>
      <c r="DA292" s="124"/>
      <c r="DB292" s="124"/>
      <c r="DC292" s="124"/>
      <c r="DD292" s="124"/>
      <c r="DE292" s="124"/>
      <c r="DF292" s="124"/>
      <c r="DG292" s="124"/>
      <c r="DH292" s="124"/>
      <c r="DI292" s="124"/>
      <c r="DJ292" s="124"/>
      <c r="DK292" s="124"/>
      <c r="DL292" s="124"/>
      <c r="DM292" s="124"/>
      <c r="DN292" s="124"/>
      <c r="DO292" s="124"/>
      <c r="DP292" s="124"/>
      <c r="DQ292" s="124"/>
      <c r="DR292" s="124"/>
      <c r="DS292" s="124"/>
      <c r="DT292" s="124"/>
      <c r="DU292" s="124"/>
      <c r="DV292" s="124"/>
      <c r="DW292" s="124"/>
      <c r="DX292" s="124"/>
      <c r="DY292" s="124"/>
      <c r="DZ292" s="124"/>
      <c r="EA292" s="124"/>
      <c r="EB292" s="124"/>
      <c r="EC292" s="124"/>
      <c r="ED292" s="124"/>
      <c r="EE292" s="124"/>
      <c r="EF292" s="124"/>
      <c r="EG292" s="124"/>
      <c r="EH292" s="124"/>
      <c r="EI292" s="124"/>
      <c r="EJ292" s="124"/>
      <c r="EK292" s="124"/>
      <c r="EL292" s="124"/>
      <c r="EM292" s="124"/>
      <c r="EN292" s="124"/>
      <c r="EO292" s="124"/>
    </row>
    <row r="293" spans="1:145" s="145" customFormat="1" ht="15" customHeight="1" x14ac:dyDescent="0.2">
      <c r="A293" s="352"/>
      <c r="B293" s="155" t="s">
        <v>521</v>
      </c>
      <c r="C293" s="196" t="s">
        <v>1001</v>
      </c>
      <c r="D293" s="223">
        <f ca="1">NCB_Detail_by_Geog_Ref!B291</f>
        <v>0</v>
      </c>
      <c r="E293" s="143" t="str">
        <f ca="1">NCB_Detail_by_Geog_Ref!C291</f>
        <v>NA</v>
      </c>
      <c r="F293" s="143" t="str">
        <f ca="1">NCB_Detail_by_Geog_Ref!D291</f>
        <v>NA</v>
      </c>
      <c r="G293" s="144" t="str">
        <f ca="1">NCB_Detail_by_Geog_Ref!E291</f>
        <v>NA</v>
      </c>
      <c r="H293" s="220">
        <f ca="1">NCB_Detail_by_Geog_Ref!G291</f>
        <v>0</v>
      </c>
      <c r="I293" s="143" t="str">
        <f ca="1">NCB_Detail_by_Geog_Ref!H291</f>
        <v>NA</v>
      </c>
      <c r="J293" s="143" t="str">
        <f ca="1">NCB_Detail_by_Geog_Ref!I291</f>
        <v>NA</v>
      </c>
      <c r="K293" s="143" t="str">
        <f ca="1">NCB_Detail_by_Geog_Ref!J291</f>
        <v>NA</v>
      </c>
      <c r="L293" s="220">
        <f ca="1">NCB_Detail_by_Geog_Ref!L291</f>
        <v>0</v>
      </c>
      <c r="M293" s="143" t="str">
        <f ca="1">NCB_Detail_by_Geog_Ref!M291</f>
        <v>NA</v>
      </c>
      <c r="N293" s="143" t="str">
        <f ca="1">NCB_Detail_by_Geog_Ref!N291</f>
        <v>NA</v>
      </c>
      <c r="O293" s="144" t="str">
        <f ca="1">NCB_Detail_by_Geog_Ref!O291</f>
        <v>NA</v>
      </c>
      <c r="P293" s="220">
        <f ca="1">NCB_Detail_by_Geog_Ref!Q291</f>
        <v>0</v>
      </c>
      <c r="Q293" s="143" t="str">
        <f ca="1">NCB_Detail_by_Geog_Ref!R291</f>
        <v>NA</v>
      </c>
      <c r="R293" s="143" t="str">
        <f ca="1">NCB_Detail_by_Geog_Ref!S291</f>
        <v>NA</v>
      </c>
      <c r="S293" s="144" t="str">
        <f ca="1">NCB_Detail_by_Geog_Ref!T291</f>
        <v>NA</v>
      </c>
      <c r="T293" s="124"/>
      <c r="U293" s="124"/>
      <c r="V293" s="124"/>
      <c r="W293" s="124"/>
      <c r="X293" s="124"/>
      <c r="Y293" s="125"/>
      <c r="Z293" s="124"/>
      <c r="AA293" s="124"/>
      <c r="AB293" s="124"/>
      <c r="AC293" s="124"/>
      <c r="AD293" s="124"/>
      <c r="AE293" s="124"/>
      <c r="AF293" s="124"/>
      <c r="AG293" s="124"/>
      <c r="AH293" s="124"/>
      <c r="AI293" s="124"/>
      <c r="AJ293" s="124"/>
      <c r="AK293" s="124"/>
      <c r="AL293" s="124"/>
      <c r="AM293" s="124"/>
      <c r="AN293" s="124"/>
      <c r="AO293" s="124"/>
      <c r="AP293" s="124"/>
      <c r="AQ293" s="124"/>
      <c r="AR293" s="124"/>
      <c r="AS293" s="124"/>
      <c r="AT293" s="124"/>
      <c r="AU293" s="124"/>
      <c r="AV293" s="124"/>
      <c r="AW293" s="124"/>
      <c r="AX293" s="124"/>
      <c r="AY293" s="124"/>
      <c r="AZ293" s="124"/>
      <c r="BA293" s="124"/>
      <c r="BB293" s="124"/>
      <c r="BC293" s="124"/>
      <c r="BD293" s="124"/>
      <c r="BE293" s="124"/>
      <c r="BF293" s="124"/>
      <c r="BG293" s="124"/>
      <c r="BH293" s="124"/>
      <c r="BI293" s="124"/>
      <c r="BJ293" s="124"/>
      <c r="BK293" s="124"/>
      <c r="BL293" s="124"/>
      <c r="BM293" s="124"/>
      <c r="BN293" s="124"/>
      <c r="BO293" s="124"/>
      <c r="BP293" s="124"/>
      <c r="BQ293" s="124"/>
      <c r="BR293" s="124"/>
      <c r="BS293" s="124"/>
      <c r="BT293" s="124"/>
      <c r="BU293" s="124"/>
      <c r="BV293" s="124"/>
      <c r="BW293" s="124"/>
      <c r="BX293" s="124"/>
      <c r="BY293" s="124"/>
      <c r="BZ293" s="124"/>
      <c r="CA293" s="124"/>
      <c r="CB293" s="124"/>
      <c r="CC293" s="124"/>
      <c r="CD293" s="124"/>
      <c r="CE293" s="124"/>
      <c r="CF293" s="124"/>
      <c r="CG293" s="124"/>
      <c r="CH293" s="124"/>
      <c r="CI293" s="124"/>
      <c r="CJ293" s="124"/>
      <c r="CK293" s="124"/>
      <c r="CL293" s="124"/>
      <c r="CM293" s="124"/>
      <c r="CN293" s="124"/>
      <c r="CO293" s="124"/>
      <c r="CP293" s="124"/>
      <c r="CQ293" s="124"/>
      <c r="CR293" s="124"/>
      <c r="CS293" s="124"/>
      <c r="CT293" s="124"/>
      <c r="CU293" s="124"/>
      <c r="CV293" s="124"/>
      <c r="CW293" s="124"/>
      <c r="CX293" s="124"/>
      <c r="CY293" s="124"/>
      <c r="CZ293" s="124"/>
      <c r="DA293" s="124"/>
      <c r="DB293" s="124"/>
      <c r="DC293" s="124"/>
      <c r="DD293" s="124"/>
      <c r="DE293" s="124"/>
      <c r="DF293" s="124"/>
      <c r="DG293" s="124"/>
      <c r="DH293" s="124"/>
      <c r="DI293" s="124"/>
      <c r="DJ293" s="124"/>
      <c r="DK293" s="124"/>
      <c r="DL293" s="124"/>
      <c r="DM293" s="124"/>
      <c r="DN293" s="124"/>
      <c r="DO293" s="124"/>
      <c r="DP293" s="124"/>
      <c r="DQ293" s="124"/>
      <c r="DR293" s="124"/>
      <c r="DS293" s="124"/>
      <c r="DT293" s="124"/>
      <c r="DU293" s="124"/>
      <c r="DV293" s="124"/>
      <c r="DW293" s="124"/>
      <c r="DX293" s="124"/>
      <c r="DY293" s="124"/>
      <c r="DZ293" s="124"/>
      <c r="EA293" s="124"/>
      <c r="EB293" s="124"/>
      <c r="EC293" s="124"/>
      <c r="ED293" s="124"/>
      <c r="EE293" s="124"/>
      <c r="EF293" s="124"/>
      <c r="EG293" s="124"/>
      <c r="EH293" s="124"/>
      <c r="EI293" s="124"/>
      <c r="EJ293" s="124"/>
      <c r="EK293" s="124"/>
      <c r="EL293" s="124"/>
      <c r="EM293" s="124"/>
      <c r="EN293" s="124"/>
      <c r="EO293" s="124"/>
    </row>
    <row r="294" spans="1:145" s="145" customFormat="1" ht="15" customHeight="1" x14ac:dyDescent="0.2">
      <c r="A294" s="352"/>
      <c r="B294" s="156" t="s">
        <v>498</v>
      </c>
      <c r="C294" s="195" t="s">
        <v>1002</v>
      </c>
      <c r="D294" s="223">
        <f ca="1">NCB_Detail_by_Geog_Ref!B292</f>
        <v>0</v>
      </c>
      <c r="E294" s="143" t="str">
        <f ca="1">NCB_Detail_by_Geog_Ref!C292</f>
        <v>NA</v>
      </c>
      <c r="F294" s="143" t="str">
        <f ca="1">NCB_Detail_by_Geog_Ref!D292</f>
        <v>NA</v>
      </c>
      <c r="G294" s="144" t="str">
        <f ca="1">NCB_Detail_by_Geog_Ref!E292</f>
        <v>NA</v>
      </c>
      <c r="H294" s="220">
        <f ca="1">NCB_Detail_by_Geog_Ref!G292</f>
        <v>0</v>
      </c>
      <c r="I294" s="143" t="str">
        <f ca="1">NCB_Detail_by_Geog_Ref!H292</f>
        <v>NA</v>
      </c>
      <c r="J294" s="143" t="str">
        <f ca="1">NCB_Detail_by_Geog_Ref!I292</f>
        <v>NA</v>
      </c>
      <c r="K294" s="143" t="str">
        <f ca="1">NCB_Detail_by_Geog_Ref!J292</f>
        <v>NA</v>
      </c>
      <c r="L294" s="220">
        <f ca="1">NCB_Detail_by_Geog_Ref!L292</f>
        <v>0</v>
      </c>
      <c r="M294" s="143" t="str">
        <f ca="1">NCB_Detail_by_Geog_Ref!M292</f>
        <v>NA</v>
      </c>
      <c r="N294" s="143" t="str">
        <f ca="1">NCB_Detail_by_Geog_Ref!N292</f>
        <v>NA</v>
      </c>
      <c r="O294" s="144" t="str">
        <f ca="1">NCB_Detail_by_Geog_Ref!O292</f>
        <v>NA</v>
      </c>
      <c r="P294" s="220">
        <f ca="1">NCB_Detail_by_Geog_Ref!Q292</f>
        <v>0</v>
      </c>
      <c r="Q294" s="143" t="str">
        <f ca="1">NCB_Detail_by_Geog_Ref!R292</f>
        <v>NA</v>
      </c>
      <c r="R294" s="143" t="str">
        <f ca="1">NCB_Detail_by_Geog_Ref!S292</f>
        <v>NA</v>
      </c>
      <c r="S294" s="144" t="str">
        <f ca="1">NCB_Detail_by_Geog_Ref!T292</f>
        <v>NA</v>
      </c>
      <c r="T294" s="124"/>
      <c r="U294" s="124"/>
      <c r="V294" s="124"/>
      <c r="W294" s="124"/>
      <c r="X294" s="124"/>
      <c r="Y294" s="125"/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  <c r="AL294" s="124"/>
      <c r="AM294" s="124"/>
      <c r="AN294" s="124"/>
      <c r="AO294" s="124"/>
      <c r="AP294" s="124"/>
      <c r="AQ294" s="124"/>
      <c r="AR294" s="124"/>
      <c r="AS294" s="124"/>
      <c r="AT294" s="124"/>
      <c r="AU294" s="124"/>
      <c r="AV294" s="124"/>
      <c r="AW294" s="124"/>
      <c r="AX294" s="124"/>
      <c r="AY294" s="124"/>
      <c r="AZ294" s="124"/>
      <c r="BA294" s="124"/>
      <c r="BB294" s="124"/>
      <c r="BC294" s="124"/>
      <c r="BD294" s="124"/>
      <c r="BE294" s="124"/>
      <c r="BF294" s="124"/>
      <c r="BG294" s="124"/>
      <c r="BH294" s="124"/>
      <c r="BI294" s="124"/>
      <c r="BJ294" s="124"/>
      <c r="BK294" s="124"/>
      <c r="BL294" s="124"/>
      <c r="BM294" s="124"/>
      <c r="BN294" s="124"/>
      <c r="BO294" s="124"/>
      <c r="BP294" s="124"/>
      <c r="BQ294" s="124"/>
      <c r="BR294" s="124"/>
      <c r="BS294" s="124"/>
      <c r="BT294" s="124"/>
      <c r="BU294" s="124"/>
      <c r="BV294" s="124"/>
      <c r="BW294" s="124"/>
      <c r="BX294" s="124"/>
      <c r="BY294" s="124"/>
      <c r="BZ294" s="124"/>
      <c r="CA294" s="124"/>
      <c r="CB294" s="124"/>
      <c r="CC294" s="124"/>
      <c r="CD294" s="124"/>
      <c r="CE294" s="124"/>
      <c r="CF294" s="124"/>
      <c r="CG294" s="124"/>
      <c r="CH294" s="124"/>
      <c r="CI294" s="124"/>
      <c r="CJ294" s="124"/>
      <c r="CK294" s="124"/>
      <c r="CL294" s="124"/>
      <c r="CM294" s="124"/>
      <c r="CN294" s="124"/>
      <c r="CO294" s="124"/>
      <c r="CP294" s="124"/>
      <c r="CQ294" s="124"/>
      <c r="CR294" s="124"/>
      <c r="CS294" s="124"/>
      <c r="CT294" s="124"/>
      <c r="CU294" s="124"/>
      <c r="CV294" s="124"/>
      <c r="CW294" s="124"/>
      <c r="CX294" s="124"/>
      <c r="CY294" s="124"/>
      <c r="CZ294" s="124"/>
      <c r="DA294" s="124"/>
      <c r="DB294" s="124"/>
      <c r="DC294" s="124"/>
      <c r="DD294" s="124"/>
      <c r="DE294" s="124"/>
      <c r="DF294" s="124"/>
      <c r="DG294" s="124"/>
      <c r="DH294" s="124"/>
      <c r="DI294" s="124"/>
      <c r="DJ294" s="124"/>
      <c r="DK294" s="124"/>
      <c r="DL294" s="124"/>
      <c r="DM294" s="124"/>
      <c r="DN294" s="124"/>
      <c r="DO294" s="124"/>
      <c r="DP294" s="124"/>
      <c r="DQ294" s="124"/>
      <c r="DR294" s="124"/>
      <c r="DS294" s="124"/>
      <c r="DT294" s="124"/>
      <c r="DU294" s="124"/>
      <c r="DV294" s="124"/>
      <c r="DW294" s="124"/>
      <c r="DX294" s="124"/>
      <c r="DY294" s="124"/>
      <c r="DZ294" s="124"/>
      <c r="EA294" s="124"/>
      <c r="EB294" s="124"/>
      <c r="EC294" s="124"/>
      <c r="ED294" s="124"/>
      <c r="EE294" s="124"/>
      <c r="EF294" s="124"/>
      <c r="EG294" s="124"/>
      <c r="EH294" s="124"/>
      <c r="EI294" s="124"/>
      <c r="EJ294" s="124"/>
      <c r="EK294" s="124"/>
      <c r="EL294" s="124"/>
      <c r="EM294" s="124"/>
      <c r="EN294" s="124"/>
      <c r="EO294" s="124"/>
    </row>
    <row r="295" spans="1:145" s="145" customFormat="1" ht="15" customHeight="1" x14ac:dyDescent="0.2">
      <c r="A295" s="352"/>
      <c r="B295" s="155" t="s">
        <v>216</v>
      </c>
      <c r="C295" s="195" t="s">
        <v>1003</v>
      </c>
      <c r="D295" s="223">
        <f ca="1">NCB_Detail_by_Geog_Ref!B293</f>
        <v>0</v>
      </c>
      <c r="E295" s="143" t="str">
        <f ca="1">NCB_Detail_by_Geog_Ref!C293</f>
        <v>NA</v>
      </c>
      <c r="F295" s="143" t="str">
        <f ca="1">NCB_Detail_by_Geog_Ref!D293</f>
        <v>NA</v>
      </c>
      <c r="G295" s="144" t="str">
        <f ca="1">NCB_Detail_by_Geog_Ref!E293</f>
        <v>NA</v>
      </c>
      <c r="H295" s="220">
        <f ca="1">NCB_Detail_by_Geog_Ref!G293</f>
        <v>0</v>
      </c>
      <c r="I295" s="143" t="str">
        <f ca="1">NCB_Detail_by_Geog_Ref!H293</f>
        <v>NA</v>
      </c>
      <c r="J295" s="143" t="str">
        <f ca="1">NCB_Detail_by_Geog_Ref!I293</f>
        <v>NA</v>
      </c>
      <c r="K295" s="143" t="str">
        <f ca="1">NCB_Detail_by_Geog_Ref!J293</f>
        <v>NA</v>
      </c>
      <c r="L295" s="220">
        <f ca="1">NCB_Detail_by_Geog_Ref!L293</f>
        <v>0</v>
      </c>
      <c r="M295" s="143" t="str">
        <f ca="1">NCB_Detail_by_Geog_Ref!M293</f>
        <v>NA</v>
      </c>
      <c r="N295" s="143" t="str">
        <f ca="1">NCB_Detail_by_Geog_Ref!N293</f>
        <v>NA</v>
      </c>
      <c r="O295" s="144" t="str">
        <f ca="1">NCB_Detail_by_Geog_Ref!O293</f>
        <v>NA</v>
      </c>
      <c r="P295" s="220">
        <f ca="1">NCB_Detail_by_Geog_Ref!Q293</f>
        <v>0</v>
      </c>
      <c r="Q295" s="143" t="str">
        <f ca="1">NCB_Detail_by_Geog_Ref!R293</f>
        <v>NA</v>
      </c>
      <c r="R295" s="143" t="str">
        <f ca="1">NCB_Detail_by_Geog_Ref!S293</f>
        <v>NA</v>
      </c>
      <c r="S295" s="144" t="str">
        <f ca="1">NCB_Detail_by_Geog_Ref!T293</f>
        <v>NA</v>
      </c>
      <c r="T295" s="124"/>
      <c r="U295" s="124"/>
      <c r="V295" s="124"/>
      <c r="W295" s="124"/>
      <c r="X295" s="124"/>
      <c r="Y295" s="125"/>
      <c r="Z295" s="124"/>
      <c r="AA295" s="124"/>
      <c r="AB295" s="124"/>
      <c r="AC295" s="124"/>
      <c r="AD295" s="124"/>
      <c r="AE295" s="124"/>
      <c r="AF295" s="124"/>
      <c r="AG295" s="124"/>
      <c r="AH295" s="124"/>
      <c r="AI295" s="124"/>
      <c r="AJ295" s="124"/>
      <c r="AK295" s="124"/>
      <c r="AL295" s="124"/>
      <c r="AM295" s="124"/>
      <c r="AN295" s="124"/>
      <c r="AO295" s="124"/>
      <c r="AP295" s="124"/>
      <c r="AQ295" s="124"/>
      <c r="AR295" s="124"/>
      <c r="AS295" s="124"/>
      <c r="AT295" s="124"/>
      <c r="AU295" s="124"/>
      <c r="AV295" s="124"/>
      <c r="AW295" s="124"/>
      <c r="AX295" s="124"/>
      <c r="AY295" s="124"/>
      <c r="AZ295" s="124"/>
      <c r="BA295" s="124"/>
      <c r="BB295" s="124"/>
      <c r="BC295" s="124"/>
      <c r="BD295" s="124"/>
      <c r="BE295" s="124"/>
      <c r="BF295" s="124"/>
      <c r="BG295" s="124"/>
      <c r="BH295" s="124"/>
      <c r="BI295" s="124"/>
      <c r="BJ295" s="124"/>
      <c r="BK295" s="124"/>
      <c r="BL295" s="124"/>
      <c r="BM295" s="124"/>
      <c r="BN295" s="124"/>
      <c r="BO295" s="124"/>
      <c r="BP295" s="124"/>
      <c r="BQ295" s="124"/>
      <c r="BR295" s="124"/>
      <c r="BS295" s="124"/>
      <c r="BT295" s="124"/>
      <c r="BU295" s="124"/>
      <c r="BV295" s="124"/>
      <c r="BW295" s="124"/>
      <c r="BX295" s="124"/>
      <c r="BY295" s="124"/>
      <c r="BZ295" s="124"/>
      <c r="CA295" s="124"/>
      <c r="CB295" s="124"/>
      <c r="CC295" s="124"/>
      <c r="CD295" s="124"/>
      <c r="CE295" s="124"/>
      <c r="CF295" s="124"/>
      <c r="CG295" s="124"/>
      <c r="CH295" s="124"/>
      <c r="CI295" s="124"/>
      <c r="CJ295" s="124"/>
      <c r="CK295" s="124"/>
      <c r="CL295" s="124"/>
      <c r="CM295" s="124"/>
      <c r="CN295" s="124"/>
      <c r="CO295" s="124"/>
      <c r="CP295" s="124"/>
      <c r="CQ295" s="124"/>
      <c r="CR295" s="124"/>
      <c r="CS295" s="124"/>
      <c r="CT295" s="124"/>
      <c r="CU295" s="124"/>
      <c r="CV295" s="124"/>
      <c r="CW295" s="124"/>
      <c r="CX295" s="124"/>
      <c r="CY295" s="124"/>
      <c r="CZ295" s="124"/>
      <c r="DA295" s="124"/>
      <c r="DB295" s="124"/>
      <c r="DC295" s="124"/>
      <c r="DD295" s="124"/>
      <c r="DE295" s="124"/>
      <c r="DF295" s="124"/>
      <c r="DG295" s="124"/>
      <c r="DH295" s="124"/>
      <c r="DI295" s="124"/>
      <c r="DJ295" s="124"/>
      <c r="DK295" s="124"/>
      <c r="DL295" s="124"/>
      <c r="DM295" s="124"/>
      <c r="DN295" s="124"/>
      <c r="DO295" s="124"/>
      <c r="DP295" s="124"/>
      <c r="DQ295" s="124"/>
      <c r="DR295" s="124"/>
      <c r="DS295" s="124"/>
      <c r="DT295" s="124"/>
      <c r="DU295" s="124"/>
      <c r="DV295" s="124"/>
      <c r="DW295" s="124"/>
      <c r="DX295" s="124"/>
      <c r="DY295" s="124"/>
      <c r="DZ295" s="124"/>
      <c r="EA295" s="124"/>
      <c r="EB295" s="124"/>
      <c r="EC295" s="124"/>
      <c r="ED295" s="124"/>
      <c r="EE295" s="124"/>
      <c r="EF295" s="124"/>
      <c r="EG295" s="124"/>
      <c r="EH295" s="124"/>
      <c r="EI295" s="124"/>
      <c r="EJ295" s="124"/>
      <c r="EK295" s="124"/>
      <c r="EL295" s="124"/>
      <c r="EM295" s="124"/>
      <c r="EN295" s="124"/>
      <c r="EO295" s="124"/>
    </row>
    <row r="296" spans="1:145" s="145" customFormat="1" ht="15" customHeight="1" x14ac:dyDescent="0.2">
      <c r="A296" s="352"/>
      <c r="B296" s="178" t="s">
        <v>410</v>
      </c>
      <c r="C296" s="199" t="s">
        <v>1004</v>
      </c>
      <c r="D296" s="223">
        <f ca="1">NCB_Detail_by_Geog_Ref!B294</f>
        <v>0</v>
      </c>
      <c r="E296" s="143" t="str">
        <f ca="1">NCB_Detail_by_Geog_Ref!C294</f>
        <v>NA</v>
      </c>
      <c r="F296" s="143" t="str">
        <f ca="1">NCB_Detail_by_Geog_Ref!D294</f>
        <v>NA</v>
      </c>
      <c r="G296" s="144" t="str">
        <f ca="1">NCB_Detail_by_Geog_Ref!E294</f>
        <v>NA</v>
      </c>
      <c r="H296" s="220">
        <f ca="1">NCB_Detail_by_Geog_Ref!G294</f>
        <v>0</v>
      </c>
      <c r="I296" s="143" t="str">
        <f ca="1">NCB_Detail_by_Geog_Ref!H294</f>
        <v>NA</v>
      </c>
      <c r="J296" s="143" t="str">
        <f ca="1">NCB_Detail_by_Geog_Ref!I294</f>
        <v>NA</v>
      </c>
      <c r="K296" s="143" t="str">
        <f ca="1">NCB_Detail_by_Geog_Ref!J294</f>
        <v>NA</v>
      </c>
      <c r="L296" s="220">
        <f ca="1">NCB_Detail_by_Geog_Ref!L294</f>
        <v>0</v>
      </c>
      <c r="M296" s="143" t="str">
        <f ca="1">NCB_Detail_by_Geog_Ref!M294</f>
        <v>NA</v>
      </c>
      <c r="N296" s="143" t="str">
        <f ca="1">NCB_Detail_by_Geog_Ref!N294</f>
        <v>NA</v>
      </c>
      <c r="O296" s="144" t="str">
        <f ca="1">NCB_Detail_by_Geog_Ref!O294</f>
        <v>NA</v>
      </c>
      <c r="P296" s="220">
        <f ca="1">NCB_Detail_by_Geog_Ref!Q294</f>
        <v>0</v>
      </c>
      <c r="Q296" s="143" t="str">
        <f ca="1">NCB_Detail_by_Geog_Ref!R294</f>
        <v>NA</v>
      </c>
      <c r="R296" s="143" t="str">
        <f ca="1">NCB_Detail_by_Geog_Ref!S294</f>
        <v>NA</v>
      </c>
      <c r="S296" s="144" t="str">
        <f ca="1">NCB_Detail_by_Geog_Ref!T294</f>
        <v>NA</v>
      </c>
      <c r="T296" s="124"/>
      <c r="U296" s="124"/>
      <c r="V296" s="124"/>
      <c r="W296" s="124"/>
      <c r="X296" s="124"/>
      <c r="Y296" s="125"/>
      <c r="Z296" s="124"/>
      <c r="AA296" s="124"/>
      <c r="AB296" s="124"/>
      <c r="AC296" s="124"/>
      <c r="AD296" s="124"/>
      <c r="AE296" s="124"/>
      <c r="AF296" s="124"/>
      <c r="AG296" s="124"/>
      <c r="AH296" s="124"/>
      <c r="AI296" s="124"/>
      <c r="AJ296" s="124"/>
      <c r="AK296" s="124"/>
      <c r="AL296" s="124"/>
      <c r="AM296" s="124"/>
      <c r="AN296" s="124"/>
      <c r="AO296" s="124"/>
      <c r="AP296" s="124"/>
      <c r="AQ296" s="124"/>
      <c r="AR296" s="124"/>
      <c r="AS296" s="124"/>
      <c r="AT296" s="124"/>
      <c r="AU296" s="124"/>
      <c r="AV296" s="124"/>
      <c r="AW296" s="124"/>
      <c r="AX296" s="124"/>
      <c r="AY296" s="124"/>
      <c r="AZ296" s="124"/>
      <c r="BA296" s="124"/>
      <c r="BB296" s="124"/>
      <c r="BC296" s="124"/>
      <c r="BD296" s="124"/>
      <c r="BE296" s="124"/>
      <c r="BF296" s="124"/>
      <c r="BG296" s="124"/>
      <c r="BH296" s="124"/>
      <c r="BI296" s="124"/>
      <c r="BJ296" s="124"/>
      <c r="BK296" s="124"/>
      <c r="BL296" s="124"/>
      <c r="BM296" s="124"/>
      <c r="BN296" s="124"/>
      <c r="BO296" s="124"/>
      <c r="BP296" s="124"/>
      <c r="BQ296" s="124"/>
      <c r="BR296" s="124"/>
      <c r="BS296" s="124"/>
      <c r="BT296" s="124"/>
      <c r="BU296" s="124"/>
      <c r="BV296" s="124"/>
      <c r="BW296" s="124"/>
      <c r="BX296" s="124"/>
      <c r="BY296" s="124"/>
      <c r="BZ296" s="124"/>
      <c r="CA296" s="124"/>
      <c r="CB296" s="124"/>
      <c r="CC296" s="124"/>
      <c r="CD296" s="124"/>
      <c r="CE296" s="124"/>
      <c r="CF296" s="124"/>
      <c r="CG296" s="124"/>
      <c r="CH296" s="124"/>
      <c r="CI296" s="124"/>
      <c r="CJ296" s="124"/>
      <c r="CK296" s="124"/>
      <c r="CL296" s="124"/>
      <c r="CM296" s="124"/>
      <c r="CN296" s="124"/>
      <c r="CO296" s="124"/>
      <c r="CP296" s="124"/>
      <c r="CQ296" s="124"/>
      <c r="CR296" s="124"/>
      <c r="CS296" s="124"/>
      <c r="CT296" s="124"/>
      <c r="CU296" s="124"/>
      <c r="CV296" s="124"/>
      <c r="CW296" s="124"/>
      <c r="CX296" s="124"/>
      <c r="CY296" s="124"/>
      <c r="CZ296" s="124"/>
      <c r="DA296" s="124"/>
      <c r="DB296" s="124"/>
      <c r="DC296" s="124"/>
      <c r="DD296" s="124"/>
      <c r="DE296" s="124"/>
      <c r="DF296" s="124"/>
      <c r="DG296" s="124"/>
      <c r="DH296" s="124"/>
      <c r="DI296" s="124"/>
      <c r="DJ296" s="124"/>
      <c r="DK296" s="124"/>
      <c r="DL296" s="124"/>
      <c r="DM296" s="124"/>
      <c r="DN296" s="124"/>
      <c r="DO296" s="124"/>
      <c r="DP296" s="124"/>
      <c r="DQ296" s="124"/>
      <c r="DR296" s="124"/>
      <c r="DS296" s="124"/>
      <c r="DT296" s="124"/>
      <c r="DU296" s="124"/>
      <c r="DV296" s="124"/>
      <c r="DW296" s="124"/>
      <c r="DX296" s="124"/>
      <c r="DY296" s="124"/>
      <c r="DZ296" s="124"/>
      <c r="EA296" s="124"/>
      <c r="EB296" s="124"/>
      <c r="EC296" s="124"/>
      <c r="ED296" s="124"/>
      <c r="EE296" s="124"/>
      <c r="EF296" s="124"/>
      <c r="EG296" s="124"/>
      <c r="EH296" s="124"/>
      <c r="EI296" s="124"/>
      <c r="EJ296" s="124"/>
      <c r="EK296" s="124"/>
      <c r="EL296" s="124"/>
      <c r="EM296" s="124"/>
      <c r="EN296" s="124"/>
      <c r="EO296" s="124"/>
    </row>
    <row r="297" spans="1:145" s="145" customFormat="1" ht="15" customHeight="1" x14ac:dyDescent="0.2">
      <c r="A297" s="352"/>
      <c r="B297" s="178" t="s">
        <v>443</v>
      </c>
      <c r="C297" s="199" t="s">
        <v>1005</v>
      </c>
      <c r="D297" s="223">
        <f ca="1">NCB_Detail_by_Geog_Ref!B295</f>
        <v>0</v>
      </c>
      <c r="E297" s="143" t="str">
        <f ca="1">NCB_Detail_by_Geog_Ref!C295</f>
        <v>NA</v>
      </c>
      <c r="F297" s="143" t="str">
        <f ca="1">NCB_Detail_by_Geog_Ref!D295</f>
        <v>NA</v>
      </c>
      <c r="G297" s="144" t="str">
        <f ca="1">NCB_Detail_by_Geog_Ref!E295</f>
        <v>NA</v>
      </c>
      <c r="H297" s="220">
        <f ca="1">NCB_Detail_by_Geog_Ref!G295</f>
        <v>0</v>
      </c>
      <c r="I297" s="143" t="str">
        <f ca="1">NCB_Detail_by_Geog_Ref!H295</f>
        <v>NA</v>
      </c>
      <c r="J297" s="143" t="str">
        <f ca="1">NCB_Detail_by_Geog_Ref!I295</f>
        <v>NA</v>
      </c>
      <c r="K297" s="143" t="str">
        <f ca="1">NCB_Detail_by_Geog_Ref!J295</f>
        <v>NA</v>
      </c>
      <c r="L297" s="220">
        <f ca="1">NCB_Detail_by_Geog_Ref!L295</f>
        <v>0</v>
      </c>
      <c r="M297" s="143" t="str">
        <f ca="1">NCB_Detail_by_Geog_Ref!M295</f>
        <v>NA</v>
      </c>
      <c r="N297" s="143" t="str">
        <f ca="1">NCB_Detail_by_Geog_Ref!N295</f>
        <v>NA</v>
      </c>
      <c r="O297" s="144" t="str">
        <f ca="1">NCB_Detail_by_Geog_Ref!O295</f>
        <v>NA</v>
      </c>
      <c r="P297" s="220">
        <f ca="1">NCB_Detail_by_Geog_Ref!Q295</f>
        <v>0</v>
      </c>
      <c r="Q297" s="143" t="str">
        <f ca="1">NCB_Detail_by_Geog_Ref!R295</f>
        <v>NA</v>
      </c>
      <c r="R297" s="143" t="str">
        <f ca="1">NCB_Detail_by_Geog_Ref!S295</f>
        <v>NA</v>
      </c>
      <c r="S297" s="144" t="str">
        <f ca="1">NCB_Detail_by_Geog_Ref!T295</f>
        <v>NA</v>
      </c>
      <c r="T297" s="124"/>
      <c r="U297" s="124"/>
      <c r="V297" s="124"/>
      <c r="W297" s="124"/>
      <c r="X297" s="124"/>
      <c r="Y297" s="125"/>
      <c r="Z297" s="124"/>
      <c r="AA297" s="124"/>
      <c r="AB297" s="124"/>
      <c r="AC297" s="124"/>
      <c r="AD297" s="124"/>
      <c r="AE297" s="124"/>
      <c r="AF297" s="124"/>
      <c r="AG297" s="124"/>
      <c r="AH297" s="124"/>
      <c r="AI297" s="124"/>
      <c r="AJ297" s="124"/>
      <c r="AK297" s="124"/>
      <c r="AL297" s="124"/>
      <c r="AM297" s="124"/>
      <c r="AN297" s="124"/>
      <c r="AO297" s="124"/>
      <c r="AP297" s="124"/>
      <c r="AQ297" s="124"/>
      <c r="AR297" s="124"/>
      <c r="AS297" s="124"/>
      <c r="AT297" s="124"/>
      <c r="AU297" s="124"/>
      <c r="AV297" s="124"/>
      <c r="AW297" s="124"/>
      <c r="AX297" s="124"/>
      <c r="AY297" s="124"/>
      <c r="AZ297" s="124"/>
      <c r="BA297" s="124"/>
      <c r="BB297" s="124"/>
      <c r="BC297" s="124"/>
      <c r="BD297" s="124"/>
      <c r="BE297" s="124"/>
      <c r="BF297" s="124"/>
      <c r="BG297" s="124"/>
      <c r="BH297" s="124"/>
      <c r="BI297" s="124"/>
      <c r="BJ297" s="124"/>
      <c r="BK297" s="124"/>
      <c r="BL297" s="124"/>
      <c r="BM297" s="124"/>
      <c r="BN297" s="124"/>
      <c r="BO297" s="124"/>
      <c r="BP297" s="124"/>
      <c r="BQ297" s="124"/>
      <c r="BR297" s="124"/>
      <c r="BS297" s="124"/>
      <c r="BT297" s="124"/>
      <c r="BU297" s="124"/>
      <c r="BV297" s="124"/>
      <c r="BW297" s="124"/>
      <c r="BX297" s="124"/>
      <c r="BY297" s="124"/>
      <c r="BZ297" s="124"/>
      <c r="CA297" s="124"/>
      <c r="CB297" s="124"/>
      <c r="CC297" s="124"/>
      <c r="CD297" s="124"/>
      <c r="CE297" s="124"/>
      <c r="CF297" s="124"/>
      <c r="CG297" s="124"/>
      <c r="CH297" s="124"/>
      <c r="CI297" s="124"/>
      <c r="CJ297" s="124"/>
      <c r="CK297" s="124"/>
      <c r="CL297" s="124"/>
      <c r="CM297" s="124"/>
      <c r="CN297" s="124"/>
      <c r="CO297" s="124"/>
      <c r="CP297" s="124"/>
      <c r="CQ297" s="124"/>
      <c r="CR297" s="124"/>
      <c r="CS297" s="124"/>
      <c r="CT297" s="124"/>
      <c r="CU297" s="124"/>
      <c r="CV297" s="124"/>
      <c r="CW297" s="124"/>
      <c r="CX297" s="124"/>
      <c r="CY297" s="124"/>
      <c r="CZ297" s="124"/>
      <c r="DA297" s="124"/>
      <c r="DB297" s="124"/>
      <c r="DC297" s="124"/>
      <c r="DD297" s="124"/>
      <c r="DE297" s="124"/>
      <c r="DF297" s="124"/>
      <c r="DG297" s="124"/>
      <c r="DH297" s="124"/>
      <c r="DI297" s="124"/>
      <c r="DJ297" s="124"/>
      <c r="DK297" s="124"/>
      <c r="DL297" s="124"/>
      <c r="DM297" s="124"/>
      <c r="DN297" s="124"/>
      <c r="DO297" s="124"/>
      <c r="DP297" s="124"/>
      <c r="DQ297" s="124"/>
      <c r="DR297" s="124"/>
      <c r="DS297" s="124"/>
      <c r="DT297" s="124"/>
      <c r="DU297" s="124"/>
      <c r="DV297" s="124"/>
      <c r="DW297" s="124"/>
      <c r="DX297" s="124"/>
      <c r="DY297" s="124"/>
      <c r="DZ297" s="124"/>
      <c r="EA297" s="124"/>
      <c r="EB297" s="124"/>
      <c r="EC297" s="124"/>
      <c r="ED297" s="124"/>
      <c r="EE297" s="124"/>
      <c r="EF297" s="124"/>
      <c r="EG297" s="124"/>
      <c r="EH297" s="124"/>
      <c r="EI297" s="124"/>
      <c r="EJ297" s="124"/>
      <c r="EK297" s="124"/>
      <c r="EL297" s="124"/>
      <c r="EM297" s="124"/>
      <c r="EN297" s="124"/>
      <c r="EO297" s="124"/>
    </row>
    <row r="298" spans="1:145" s="145" customFormat="1" ht="15" customHeight="1" x14ac:dyDescent="0.2">
      <c r="A298" s="352"/>
      <c r="B298" s="159" t="s">
        <v>499</v>
      </c>
      <c r="C298" s="195" t="s">
        <v>1006</v>
      </c>
      <c r="D298" s="223">
        <f ca="1">NCB_Detail_by_Geog_Ref!B296</f>
        <v>0</v>
      </c>
      <c r="E298" s="143" t="str">
        <f ca="1">NCB_Detail_by_Geog_Ref!C296</f>
        <v>NA</v>
      </c>
      <c r="F298" s="143" t="str">
        <f ca="1">NCB_Detail_by_Geog_Ref!D296</f>
        <v>NA</v>
      </c>
      <c r="G298" s="144" t="str">
        <f ca="1">NCB_Detail_by_Geog_Ref!E296</f>
        <v>NA</v>
      </c>
      <c r="H298" s="220">
        <f ca="1">NCB_Detail_by_Geog_Ref!G296</f>
        <v>0</v>
      </c>
      <c r="I298" s="143" t="str">
        <f ca="1">NCB_Detail_by_Geog_Ref!H296</f>
        <v>NA</v>
      </c>
      <c r="J298" s="143" t="str">
        <f ca="1">NCB_Detail_by_Geog_Ref!I296</f>
        <v>NA</v>
      </c>
      <c r="K298" s="143" t="str">
        <f ca="1">NCB_Detail_by_Geog_Ref!J296</f>
        <v>NA</v>
      </c>
      <c r="L298" s="220">
        <f ca="1">NCB_Detail_by_Geog_Ref!L296</f>
        <v>0</v>
      </c>
      <c r="M298" s="143" t="str">
        <f ca="1">NCB_Detail_by_Geog_Ref!M296</f>
        <v>NA</v>
      </c>
      <c r="N298" s="143" t="str">
        <f ca="1">NCB_Detail_by_Geog_Ref!N296</f>
        <v>NA</v>
      </c>
      <c r="O298" s="144" t="str">
        <f ca="1">NCB_Detail_by_Geog_Ref!O296</f>
        <v>NA</v>
      </c>
      <c r="P298" s="220">
        <f ca="1">NCB_Detail_by_Geog_Ref!Q296</f>
        <v>0</v>
      </c>
      <c r="Q298" s="143" t="str">
        <f ca="1">NCB_Detail_by_Geog_Ref!R296</f>
        <v>NA</v>
      </c>
      <c r="R298" s="143" t="str">
        <f ca="1">NCB_Detail_by_Geog_Ref!S296</f>
        <v>NA</v>
      </c>
      <c r="S298" s="144" t="str">
        <f ca="1">NCB_Detail_by_Geog_Ref!T296</f>
        <v>NA</v>
      </c>
      <c r="T298" s="124"/>
      <c r="U298" s="124"/>
      <c r="V298" s="124"/>
      <c r="W298" s="124"/>
      <c r="X298" s="124"/>
      <c r="Y298" s="125"/>
      <c r="Z298" s="124"/>
      <c r="AA298" s="124"/>
      <c r="AB298" s="124"/>
      <c r="AC298" s="124"/>
      <c r="AD298" s="124"/>
      <c r="AE298" s="124"/>
      <c r="AF298" s="124"/>
      <c r="AG298" s="124"/>
      <c r="AH298" s="124"/>
      <c r="AI298" s="124"/>
      <c r="AJ298" s="124"/>
      <c r="AK298" s="124"/>
      <c r="AL298" s="124"/>
      <c r="AM298" s="124"/>
      <c r="AN298" s="124"/>
      <c r="AO298" s="124"/>
      <c r="AP298" s="124"/>
      <c r="AQ298" s="124"/>
      <c r="AR298" s="124"/>
      <c r="AS298" s="124"/>
      <c r="AT298" s="124"/>
      <c r="AU298" s="124"/>
      <c r="AV298" s="124"/>
      <c r="AW298" s="124"/>
      <c r="AX298" s="124"/>
      <c r="AY298" s="124"/>
      <c r="AZ298" s="124"/>
      <c r="BA298" s="124"/>
      <c r="BB298" s="124"/>
      <c r="BC298" s="124"/>
      <c r="BD298" s="124"/>
      <c r="BE298" s="124"/>
      <c r="BF298" s="124"/>
      <c r="BG298" s="124"/>
      <c r="BH298" s="124"/>
      <c r="BI298" s="124"/>
      <c r="BJ298" s="124"/>
      <c r="BK298" s="124"/>
      <c r="BL298" s="124"/>
      <c r="BM298" s="124"/>
      <c r="BN298" s="124"/>
      <c r="BO298" s="124"/>
      <c r="BP298" s="124"/>
      <c r="BQ298" s="124"/>
      <c r="BR298" s="124"/>
      <c r="BS298" s="124"/>
      <c r="BT298" s="124"/>
      <c r="BU298" s="124"/>
      <c r="BV298" s="124"/>
      <c r="BW298" s="124"/>
      <c r="BX298" s="124"/>
      <c r="BY298" s="124"/>
      <c r="BZ298" s="124"/>
      <c r="CA298" s="124"/>
      <c r="CB298" s="124"/>
      <c r="CC298" s="124"/>
      <c r="CD298" s="124"/>
      <c r="CE298" s="124"/>
      <c r="CF298" s="124"/>
      <c r="CG298" s="124"/>
      <c r="CH298" s="124"/>
      <c r="CI298" s="124"/>
      <c r="CJ298" s="124"/>
      <c r="CK298" s="124"/>
      <c r="CL298" s="124"/>
      <c r="CM298" s="124"/>
      <c r="CN298" s="124"/>
      <c r="CO298" s="124"/>
      <c r="CP298" s="124"/>
      <c r="CQ298" s="124"/>
      <c r="CR298" s="124"/>
      <c r="CS298" s="124"/>
      <c r="CT298" s="124"/>
      <c r="CU298" s="124"/>
      <c r="CV298" s="124"/>
      <c r="CW298" s="124"/>
      <c r="CX298" s="124"/>
      <c r="CY298" s="124"/>
      <c r="CZ298" s="124"/>
      <c r="DA298" s="124"/>
      <c r="DB298" s="124"/>
      <c r="DC298" s="124"/>
      <c r="DD298" s="124"/>
      <c r="DE298" s="124"/>
      <c r="DF298" s="124"/>
      <c r="DG298" s="124"/>
      <c r="DH298" s="124"/>
      <c r="DI298" s="124"/>
      <c r="DJ298" s="124"/>
      <c r="DK298" s="124"/>
      <c r="DL298" s="124"/>
      <c r="DM298" s="124"/>
      <c r="DN298" s="124"/>
      <c r="DO298" s="124"/>
      <c r="DP298" s="124"/>
      <c r="DQ298" s="124"/>
      <c r="DR298" s="124"/>
      <c r="DS298" s="124"/>
      <c r="DT298" s="124"/>
      <c r="DU298" s="124"/>
      <c r="DV298" s="124"/>
      <c r="DW298" s="124"/>
      <c r="DX298" s="124"/>
      <c r="DY298" s="124"/>
      <c r="DZ298" s="124"/>
      <c r="EA298" s="124"/>
      <c r="EB298" s="124"/>
      <c r="EC298" s="124"/>
      <c r="ED298" s="124"/>
      <c r="EE298" s="124"/>
      <c r="EF298" s="124"/>
      <c r="EG298" s="124"/>
      <c r="EH298" s="124"/>
      <c r="EI298" s="124"/>
      <c r="EJ298" s="124"/>
      <c r="EK298" s="124"/>
      <c r="EL298" s="124"/>
      <c r="EM298" s="124"/>
      <c r="EN298" s="124"/>
      <c r="EO298" s="124"/>
    </row>
    <row r="299" spans="1:145" s="145" customFormat="1" ht="15" customHeight="1" x14ac:dyDescent="0.2">
      <c r="A299" s="352"/>
      <c r="B299" s="178" t="s">
        <v>411</v>
      </c>
      <c r="C299" s="199" t="s">
        <v>1007</v>
      </c>
      <c r="D299" s="223">
        <f ca="1">NCB_Detail_by_Geog_Ref!B297</f>
        <v>0</v>
      </c>
      <c r="E299" s="143" t="str">
        <f ca="1">NCB_Detail_by_Geog_Ref!C297</f>
        <v>NA</v>
      </c>
      <c r="F299" s="143" t="str">
        <f ca="1">NCB_Detail_by_Geog_Ref!D297</f>
        <v>NA</v>
      </c>
      <c r="G299" s="144" t="str">
        <f ca="1">NCB_Detail_by_Geog_Ref!E297</f>
        <v>NA</v>
      </c>
      <c r="H299" s="220">
        <f ca="1">NCB_Detail_by_Geog_Ref!G297</f>
        <v>0</v>
      </c>
      <c r="I299" s="143" t="str">
        <f ca="1">NCB_Detail_by_Geog_Ref!H297</f>
        <v>NA</v>
      </c>
      <c r="J299" s="143" t="str">
        <f ca="1">NCB_Detail_by_Geog_Ref!I297</f>
        <v>NA</v>
      </c>
      <c r="K299" s="143" t="str">
        <f ca="1">NCB_Detail_by_Geog_Ref!J297</f>
        <v>NA</v>
      </c>
      <c r="L299" s="220">
        <f ca="1">NCB_Detail_by_Geog_Ref!L297</f>
        <v>0</v>
      </c>
      <c r="M299" s="143" t="str">
        <f ca="1">NCB_Detail_by_Geog_Ref!M297</f>
        <v>NA</v>
      </c>
      <c r="N299" s="143" t="str">
        <f ca="1">NCB_Detail_by_Geog_Ref!N297</f>
        <v>NA</v>
      </c>
      <c r="O299" s="144" t="str">
        <f ca="1">NCB_Detail_by_Geog_Ref!O297</f>
        <v>NA</v>
      </c>
      <c r="P299" s="220">
        <f ca="1">NCB_Detail_by_Geog_Ref!Q297</f>
        <v>0</v>
      </c>
      <c r="Q299" s="143" t="str">
        <f ca="1">NCB_Detail_by_Geog_Ref!R297</f>
        <v>NA</v>
      </c>
      <c r="R299" s="143" t="str">
        <f ca="1">NCB_Detail_by_Geog_Ref!S297</f>
        <v>NA</v>
      </c>
      <c r="S299" s="144" t="str">
        <f ca="1">NCB_Detail_by_Geog_Ref!T297</f>
        <v>NA</v>
      </c>
      <c r="T299" s="124"/>
      <c r="U299" s="124"/>
      <c r="V299" s="124"/>
      <c r="W299" s="124"/>
      <c r="X299" s="124"/>
      <c r="Y299" s="125"/>
      <c r="Z299" s="124"/>
      <c r="AA299" s="124"/>
      <c r="AB299" s="124"/>
      <c r="AC299" s="124"/>
      <c r="AD299" s="124"/>
      <c r="AE299" s="124"/>
      <c r="AF299" s="124"/>
      <c r="AG299" s="124"/>
      <c r="AH299" s="124"/>
      <c r="AI299" s="124"/>
      <c r="AJ299" s="124"/>
      <c r="AK299" s="124"/>
      <c r="AL299" s="124"/>
      <c r="AM299" s="124"/>
      <c r="AN299" s="124"/>
      <c r="AO299" s="124"/>
      <c r="AP299" s="124"/>
      <c r="AQ299" s="124"/>
      <c r="AR299" s="124"/>
      <c r="AS299" s="124"/>
      <c r="AT299" s="124"/>
      <c r="AU299" s="124"/>
      <c r="AV299" s="124"/>
      <c r="AW299" s="124"/>
      <c r="AX299" s="124"/>
      <c r="AY299" s="124"/>
      <c r="AZ299" s="124"/>
      <c r="BA299" s="124"/>
      <c r="BB299" s="124"/>
      <c r="BC299" s="124"/>
      <c r="BD299" s="124"/>
      <c r="BE299" s="124"/>
      <c r="BF299" s="124"/>
      <c r="BG299" s="124"/>
      <c r="BH299" s="124"/>
      <c r="BI299" s="124"/>
      <c r="BJ299" s="124"/>
      <c r="BK299" s="124"/>
      <c r="BL299" s="124"/>
      <c r="BM299" s="124"/>
      <c r="BN299" s="124"/>
      <c r="BO299" s="124"/>
      <c r="BP299" s="124"/>
      <c r="BQ299" s="124"/>
      <c r="BR299" s="124"/>
      <c r="BS299" s="124"/>
      <c r="BT299" s="124"/>
      <c r="BU299" s="124"/>
      <c r="BV299" s="124"/>
      <c r="BW299" s="124"/>
      <c r="BX299" s="124"/>
      <c r="BY299" s="124"/>
      <c r="BZ299" s="124"/>
      <c r="CA299" s="124"/>
      <c r="CB299" s="124"/>
      <c r="CC299" s="124"/>
      <c r="CD299" s="124"/>
      <c r="CE299" s="124"/>
      <c r="CF299" s="124"/>
      <c r="CG299" s="124"/>
      <c r="CH299" s="124"/>
      <c r="CI299" s="124"/>
      <c r="CJ299" s="124"/>
      <c r="CK299" s="124"/>
      <c r="CL299" s="124"/>
      <c r="CM299" s="124"/>
      <c r="CN299" s="124"/>
      <c r="CO299" s="124"/>
      <c r="CP299" s="124"/>
      <c r="CQ299" s="124"/>
      <c r="CR299" s="124"/>
      <c r="CS299" s="124"/>
      <c r="CT299" s="124"/>
      <c r="CU299" s="124"/>
      <c r="CV299" s="124"/>
      <c r="CW299" s="124"/>
      <c r="CX299" s="124"/>
      <c r="CY299" s="124"/>
      <c r="CZ299" s="124"/>
      <c r="DA299" s="124"/>
      <c r="DB299" s="124"/>
      <c r="DC299" s="124"/>
      <c r="DD299" s="124"/>
      <c r="DE299" s="124"/>
      <c r="DF299" s="124"/>
      <c r="DG299" s="124"/>
      <c r="DH299" s="124"/>
      <c r="DI299" s="124"/>
      <c r="DJ299" s="124"/>
      <c r="DK299" s="124"/>
      <c r="DL299" s="124"/>
      <c r="DM299" s="124"/>
      <c r="DN299" s="124"/>
      <c r="DO299" s="124"/>
      <c r="DP299" s="124"/>
      <c r="DQ299" s="124"/>
      <c r="DR299" s="124"/>
      <c r="DS299" s="124"/>
      <c r="DT299" s="124"/>
      <c r="DU299" s="124"/>
      <c r="DV299" s="124"/>
      <c r="DW299" s="124"/>
      <c r="DX299" s="124"/>
      <c r="DY299" s="124"/>
      <c r="DZ299" s="124"/>
      <c r="EA299" s="124"/>
      <c r="EB299" s="124"/>
      <c r="EC299" s="124"/>
      <c r="ED299" s="124"/>
      <c r="EE299" s="124"/>
      <c r="EF299" s="124"/>
      <c r="EG299" s="124"/>
      <c r="EH299" s="124"/>
      <c r="EI299" s="124"/>
      <c r="EJ299" s="124"/>
      <c r="EK299" s="124"/>
      <c r="EL299" s="124"/>
      <c r="EM299" s="124"/>
      <c r="EN299" s="124"/>
      <c r="EO299" s="124"/>
    </row>
    <row r="300" spans="1:145" s="145" customFormat="1" ht="15" customHeight="1" x14ac:dyDescent="0.2">
      <c r="A300" s="352"/>
      <c r="B300" s="178" t="s">
        <v>444</v>
      </c>
      <c r="C300" s="199" t="s">
        <v>1008</v>
      </c>
      <c r="D300" s="223">
        <f ca="1">NCB_Detail_by_Geog_Ref!B298</f>
        <v>0</v>
      </c>
      <c r="E300" s="143" t="str">
        <f ca="1">NCB_Detail_by_Geog_Ref!C298</f>
        <v>NA</v>
      </c>
      <c r="F300" s="143" t="str">
        <f ca="1">NCB_Detail_by_Geog_Ref!D298</f>
        <v>NA</v>
      </c>
      <c r="G300" s="144" t="str">
        <f ca="1">NCB_Detail_by_Geog_Ref!E298</f>
        <v>NA</v>
      </c>
      <c r="H300" s="220">
        <f ca="1">NCB_Detail_by_Geog_Ref!G298</f>
        <v>0</v>
      </c>
      <c r="I300" s="143" t="str">
        <f ca="1">NCB_Detail_by_Geog_Ref!H298</f>
        <v>NA</v>
      </c>
      <c r="J300" s="143" t="str">
        <f ca="1">NCB_Detail_by_Geog_Ref!I298</f>
        <v>NA</v>
      </c>
      <c r="K300" s="143" t="str">
        <f ca="1">NCB_Detail_by_Geog_Ref!J298</f>
        <v>NA</v>
      </c>
      <c r="L300" s="220">
        <f ca="1">NCB_Detail_by_Geog_Ref!L298</f>
        <v>0</v>
      </c>
      <c r="M300" s="143" t="str">
        <f ca="1">NCB_Detail_by_Geog_Ref!M298</f>
        <v>NA</v>
      </c>
      <c r="N300" s="143" t="str">
        <f ca="1">NCB_Detail_by_Geog_Ref!N298</f>
        <v>NA</v>
      </c>
      <c r="O300" s="144" t="str">
        <f ca="1">NCB_Detail_by_Geog_Ref!O298</f>
        <v>NA</v>
      </c>
      <c r="P300" s="220">
        <f ca="1">NCB_Detail_by_Geog_Ref!Q298</f>
        <v>0</v>
      </c>
      <c r="Q300" s="143" t="str">
        <f ca="1">NCB_Detail_by_Geog_Ref!R298</f>
        <v>NA</v>
      </c>
      <c r="R300" s="143" t="str">
        <f ca="1">NCB_Detail_by_Geog_Ref!S298</f>
        <v>NA</v>
      </c>
      <c r="S300" s="144" t="str">
        <f ca="1">NCB_Detail_by_Geog_Ref!T298</f>
        <v>NA</v>
      </c>
      <c r="T300" s="124"/>
      <c r="U300" s="124"/>
      <c r="V300" s="124"/>
      <c r="W300" s="124"/>
      <c r="X300" s="124"/>
      <c r="Y300" s="125"/>
      <c r="Z300" s="124"/>
      <c r="AA300" s="124"/>
      <c r="AB300" s="124"/>
      <c r="AC300" s="124"/>
      <c r="AD300" s="124"/>
      <c r="AE300" s="124"/>
      <c r="AF300" s="124"/>
      <c r="AG300" s="124"/>
      <c r="AH300" s="124"/>
      <c r="AI300" s="124"/>
      <c r="AJ300" s="124"/>
      <c r="AK300" s="124"/>
      <c r="AL300" s="124"/>
      <c r="AM300" s="124"/>
      <c r="AN300" s="124"/>
      <c r="AO300" s="124"/>
      <c r="AP300" s="124"/>
      <c r="AQ300" s="124"/>
      <c r="AR300" s="124"/>
      <c r="AS300" s="124"/>
      <c r="AT300" s="124"/>
      <c r="AU300" s="124"/>
      <c r="AV300" s="124"/>
      <c r="AW300" s="124"/>
      <c r="AX300" s="124"/>
      <c r="AY300" s="124"/>
      <c r="AZ300" s="124"/>
      <c r="BA300" s="124"/>
      <c r="BB300" s="124"/>
      <c r="BC300" s="124"/>
      <c r="BD300" s="124"/>
      <c r="BE300" s="124"/>
      <c r="BF300" s="124"/>
      <c r="BG300" s="124"/>
      <c r="BH300" s="124"/>
      <c r="BI300" s="124"/>
      <c r="BJ300" s="124"/>
      <c r="BK300" s="124"/>
      <c r="BL300" s="124"/>
      <c r="BM300" s="124"/>
      <c r="BN300" s="124"/>
      <c r="BO300" s="124"/>
      <c r="BP300" s="124"/>
      <c r="BQ300" s="124"/>
      <c r="BR300" s="124"/>
      <c r="BS300" s="124"/>
      <c r="BT300" s="124"/>
      <c r="BU300" s="124"/>
      <c r="BV300" s="124"/>
      <c r="BW300" s="124"/>
      <c r="BX300" s="124"/>
      <c r="BY300" s="124"/>
      <c r="BZ300" s="124"/>
      <c r="CA300" s="124"/>
      <c r="CB300" s="124"/>
      <c r="CC300" s="124"/>
      <c r="CD300" s="124"/>
      <c r="CE300" s="124"/>
      <c r="CF300" s="124"/>
      <c r="CG300" s="124"/>
      <c r="CH300" s="124"/>
      <c r="CI300" s="124"/>
      <c r="CJ300" s="124"/>
      <c r="CK300" s="124"/>
      <c r="CL300" s="124"/>
      <c r="CM300" s="124"/>
      <c r="CN300" s="124"/>
      <c r="CO300" s="124"/>
      <c r="CP300" s="124"/>
      <c r="CQ300" s="124"/>
      <c r="CR300" s="124"/>
      <c r="CS300" s="124"/>
      <c r="CT300" s="124"/>
      <c r="CU300" s="124"/>
      <c r="CV300" s="124"/>
      <c r="CW300" s="124"/>
      <c r="CX300" s="124"/>
      <c r="CY300" s="124"/>
      <c r="CZ300" s="124"/>
      <c r="DA300" s="124"/>
      <c r="DB300" s="124"/>
      <c r="DC300" s="124"/>
      <c r="DD300" s="124"/>
      <c r="DE300" s="124"/>
      <c r="DF300" s="124"/>
      <c r="DG300" s="124"/>
      <c r="DH300" s="124"/>
      <c r="DI300" s="124"/>
      <c r="DJ300" s="124"/>
      <c r="DK300" s="124"/>
      <c r="DL300" s="124"/>
      <c r="DM300" s="124"/>
      <c r="DN300" s="124"/>
      <c r="DO300" s="124"/>
      <c r="DP300" s="124"/>
      <c r="DQ300" s="124"/>
      <c r="DR300" s="124"/>
      <c r="DS300" s="124"/>
      <c r="DT300" s="124"/>
      <c r="DU300" s="124"/>
      <c r="DV300" s="124"/>
      <c r="DW300" s="124"/>
      <c r="DX300" s="124"/>
      <c r="DY300" s="124"/>
      <c r="DZ300" s="124"/>
      <c r="EA300" s="124"/>
      <c r="EB300" s="124"/>
      <c r="EC300" s="124"/>
      <c r="ED300" s="124"/>
      <c r="EE300" s="124"/>
      <c r="EF300" s="124"/>
      <c r="EG300" s="124"/>
      <c r="EH300" s="124"/>
      <c r="EI300" s="124"/>
      <c r="EJ300" s="124"/>
      <c r="EK300" s="124"/>
      <c r="EL300" s="124"/>
      <c r="EM300" s="124"/>
      <c r="EN300" s="124"/>
      <c r="EO300" s="124"/>
    </row>
    <row r="301" spans="1:145" s="145" customFormat="1" ht="15" customHeight="1" x14ac:dyDescent="0.2">
      <c r="A301" s="352"/>
      <c r="B301" s="178" t="s">
        <v>233</v>
      </c>
      <c r="C301" s="199" t="s">
        <v>1009</v>
      </c>
      <c r="D301" s="223">
        <f ca="1">NCB_Detail_by_Geog_Ref!B299</f>
        <v>0</v>
      </c>
      <c r="E301" s="143" t="str">
        <f ca="1">NCB_Detail_by_Geog_Ref!C299</f>
        <v>NA</v>
      </c>
      <c r="F301" s="143" t="str">
        <f ca="1">NCB_Detail_by_Geog_Ref!D299</f>
        <v>NA</v>
      </c>
      <c r="G301" s="144" t="str">
        <f ca="1">NCB_Detail_by_Geog_Ref!E299</f>
        <v>NA</v>
      </c>
      <c r="H301" s="220">
        <f ca="1">NCB_Detail_by_Geog_Ref!G299</f>
        <v>0</v>
      </c>
      <c r="I301" s="143" t="str">
        <f ca="1">NCB_Detail_by_Geog_Ref!H299</f>
        <v>NA</v>
      </c>
      <c r="J301" s="143" t="str">
        <f ca="1">NCB_Detail_by_Geog_Ref!I299</f>
        <v>NA</v>
      </c>
      <c r="K301" s="143" t="str">
        <f ca="1">NCB_Detail_by_Geog_Ref!J299</f>
        <v>NA</v>
      </c>
      <c r="L301" s="220">
        <f ca="1">NCB_Detail_by_Geog_Ref!L299</f>
        <v>0</v>
      </c>
      <c r="M301" s="143" t="str">
        <f ca="1">NCB_Detail_by_Geog_Ref!M299</f>
        <v>NA</v>
      </c>
      <c r="N301" s="143" t="str">
        <f ca="1">NCB_Detail_by_Geog_Ref!N299</f>
        <v>NA</v>
      </c>
      <c r="O301" s="144" t="str">
        <f ca="1">NCB_Detail_by_Geog_Ref!O299</f>
        <v>NA</v>
      </c>
      <c r="P301" s="220">
        <f ca="1">NCB_Detail_by_Geog_Ref!Q299</f>
        <v>0</v>
      </c>
      <c r="Q301" s="143" t="str">
        <f ca="1">NCB_Detail_by_Geog_Ref!R299</f>
        <v>NA</v>
      </c>
      <c r="R301" s="143" t="str">
        <f ca="1">NCB_Detail_by_Geog_Ref!S299</f>
        <v>NA</v>
      </c>
      <c r="S301" s="144" t="str">
        <f ca="1">NCB_Detail_by_Geog_Ref!T299</f>
        <v>NA</v>
      </c>
      <c r="T301" s="124"/>
      <c r="U301" s="124"/>
      <c r="V301" s="124"/>
      <c r="W301" s="124"/>
      <c r="X301" s="124"/>
      <c r="Y301" s="125"/>
      <c r="Z301" s="124"/>
      <c r="AA301" s="124"/>
      <c r="AB301" s="124"/>
      <c r="AC301" s="124"/>
      <c r="AD301" s="124"/>
      <c r="AE301" s="124"/>
      <c r="AF301" s="124"/>
      <c r="AG301" s="124"/>
      <c r="AH301" s="124"/>
      <c r="AI301" s="124"/>
      <c r="AJ301" s="124"/>
      <c r="AK301" s="124"/>
      <c r="AL301" s="124"/>
      <c r="AM301" s="124"/>
      <c r="AN301" s="124"/>
      <c r="AO301" s="124"/>
      <c r="AP301" s="124"/>
      <c r="AQ301" s="124"/>
      <c r="AR301" s="124"/>
      <c r="AS301" s="124"/>
      <c r="AT301" s="124"/>
      <c r="AU301" s="124"/>
      <c r="AV301" s="124"/>
      <c r="AW301" s="124"/>
      <c r="AX301" s="124"/>
      <c r="AY301" s="124"/>
      <c r="AZ301" s="124"/>
      <c r="BA301" s="124"/>
      <c r="BB301" s="124"/>
      <c r="BC301" s="124"/>
      <c r="BD301" s="124"/>
      <c r="BE301" s="124"/>
      <c r="BF301" s="124"/>
      <c r="BG301" s="124"/>
      <c r="BH301" s="124"/>
      <c r="BI301" s="124"/>
      <c r="BJ301" s="124"/>
      <c r="BK301" s="124"/>
      <c r="BL301" s="124"/>
      <c r="BM301" s="124"/>
      <c r="BN301" s="124"/>
      <c r="BO301" s="124"/>
      <c r="BP301" s="124"/>
      <c r="BQ301" s="124"/>
      <c r="BR301" s="124"/>
      <c r="BS301" s="124"/>
      <c r="BT301" s="124"/>
      <c r="BU301" s="124"/>
      <c r="BV301" s="124"/>
      <c r="BW301" s="124"/>
      <c r="BX301" s="124"/>
      <c r="BY301" s="124"/>
      <c r="BZ301" s="124"/>
      <c r="CA301" s="124"/>
      <c r="CB301" s="124"/>
      <c r="CC301" s="124"/>
      <c r="CD301" s="124"/>
      <c r="CE301" s="124"/>
      <c r="CF301" s="124"/>
      <c r="CG301" s="124"/>
      <c r="CH301" s="124"/>
      <c r="CI301" s="124"/>
      <c r="CJ301" s="124"/>
      <c r="CK301" s="124"/>
      <c r="CL301" s="124"/>
      <c r="CM301" s="124"/>
      <c r="CN301" s="124"/>
      <c r="CO301" s="124"/>
      <c r="CP301" s="124"/>
      <c r="CQ301" s="124"/>
      <c r="CR301" s="124"/>
      <c r="CS301" s="124"/>
      <c r="CT301" s="124"/>
      <c r="CU301" s="124"/>
      <c r="CV301" s="124"/>
      <c r="CW301" s="124"/>
      <c r="CX301" s="124"/>
      <c r="CY301" s="124"/>
      <c r="CZ301" s="124"/>
      <c r="DA301" s="124"/>
      <c r="DB301" s="124"/>
      <c r="DC301" s="124"/>
      <c r="DD301" s="124"/>
      <c r="DE301" s="124"/>
      <c r="DF301" s="124"/>
      <c r="DG301" s="124"/>
      <c r="DH301" s="124"/>
      <c r="DI301" s="124"/>
      <c r="DJ301" s="124"/>
      <c r="DK301" s="124"/>
      <c r="DL301" s="124"/>
      <c r="DM301" s="124"/>
      <c r="DN301" s="124"/>
      <c r="DO301" s="124"/>
      <c r="DP301" s="124"/>
      <c r="DQ301" s="124"/>
      <c r="DR301" s="124"/>
      <c r="DS301" s="124"/>
      <c r="DT301" s="124"/>
      <c r="DU301" s="124"/>
      <c r="DV301" s="124"/>
      <c r="DW301" s="124"/>
      <c r="DX301" s="124"/>
      <c r="DY301" s="124"/>
      <c r="DZ301" s="124"/>
      <c r="EA301" s="124"/>
      <c r="EB301" s="124"/>
      <c r="EC301" s="124"/>
      <c r="ED301" s="124"/>
      <c r="EE301" s="124"/>
      <c r="EF301" s="124"/>
      <c r="EG301" s="124"/>
      <c r="EH301" s="124"/>
      <c r="EI301" s="124"/>
      <c r="EJ301" s="124"/>
      <c r="EK301" s="124"/>
      <c r="EL301" s="124"/>
      <c r="EM301" s="124"/>
      <c r="EN301" s="124"/>
      <c r="EO301" s="124"/>
    </row>
    <row r="302" spans="1:145" s="145" customFormat="1" ht="15" customHeight="1" x14ac:dyDescent="0.2">
      <c r="A302" s="352"/>
      <c r="B302" s="159" t="s">
        <v>500</v>
      </c>
      <c r="C302" s="195" t="s">
        <v>1010</v>
      </c>
      <c r="D302" s="223">
        <f ca="1">NCB_Detail_by_Geog_Ref!B300</f>
        <v>0</v>
      </c>
      <c r="E302" s="143" t="str">
        <f ca="1">NCB_Detail_by_Geog_Ref!C300</f>
        <v>NA</v>
      </c>
      <c r="F302" s="143" t="str">
        <f ca="1">NCB_Detail_by_Geog_Ref!D300</f>
        <v>NA</v>
      </c>
      <c r="G302" s="144" t="str">
        <f ca="1">NCB_Detail_by_Geog_Ref!E300</f>
        <v>NA</v>
      </c>
      <c r="H302" s="220">
        <f ca="1">NCB_Detail_by_Geog_Ref!G300</f>
        <v>0</v>
      </c>
      <c r="I302" s="143" t="str">
        <f ca="1">NCB_Detail_by_Geog_Ref!H300</f>
        <v>NA</v>
      </c>
      <c r="J302" s="143" t="str">
        <f ca="1">NCB_Detail_by_Geog_Ref!I300</f>
        <v>NA</v>
      </c>
      <c r="K302" s="143" t="str">
        <f ca="1">NCB_Detail_by_Geog_Ref!J300</f>
        <v>NA</v>
      </c>
      <c r="L302" s="220">
        <f ca="1">NCB_Detail_by_Geog_Ref!L300</f>
        <v>0</v>
      </c>
      <c r="M302" s="143" t="str">
        <f ca="1">NCB_Detail_by_Geog_Ref!M300</f>
        <v>NA</v>
      </c>
      <c r="N302" s="143" t="str">
        <f ca="1">NCB_Detail_by_Geog_Ref!N300</f>
        <v>NA</v>
      </c>
      <c r="O302" s="144" t="str">
        <f ca="1">NCB_Detail_by_Geog_Ref!O300</f>
        <v>NA</v>
      </c>
      <c r="P302" s="220">
        <f ca="1">NCB_Detail_by_Geog_Ref!Q300</f>
        <v>0</v>
      </c>
      <c r="Q302" s="143" t="str">
        <f ca="1">NCB_Detail_by_Geog_Ref!R300</f>
        <v>NA</v>
      </c>
      <c r="R302" s="143" t="str">
        <f ca="1">NCB_Detail_by_Geog_Ref!S300</f>
        <v>NA</v>
      </c>
      <c r="S302" s="144" t="str">
        <f ca="1">NCB_Detail_by_Geog_Ref!T300</f>
        <v>NA</v>
      </c>
      <c r="T302" s="124"/>
      <c r="U302" s="124"/>
      <c r="V302" s="124"/>
      <c r="W302" s="124"/>
      <c r="X302" s="124"/>
      <c r="Y302" s="125"/>
      <c r="Z302" s="124"/>
      <c r="AA302" s="124"/>
      <c r="AB302" s="124"/>
      <c r="AC302" s="124"/>
      <c r="AD302" s="124"/>
      <c r="AE302" s="124"/>
      <c r="AF302" s="124"/>
      <c r="AG302" s="124"/>
      <c r="AH302" s="124"/>
      <c r="AI302" s="124"/>
      <c r="AJ302" s="124"/>
      <c r="AK302" s="124"/>
      <c r="AL302" s="124"/>
      <c r="AM302" s="124"/>
      <c r="AN302" s="124"/>
      <c r="AO302" s="124"/>
      <c r="AP302" s="124"/>
      <c r="AQ302" s="124"/>
      <c r="AR302" s="124"/>
      <c r="AS302" s="124"/>
      <c r="AT302" s="124"/>
      <c r="AU302" s="124"/>
      <c r="AV302" s="124"/>
      <c r="AW302" s="124"/>
      <c r="AX302" s="124"/>
      <c r="AY302" s="124"/>
      <c r="AZ302" s="124"/>
      <c r="BA302" s="124"/>
      <c r="BB302" s="124"/>
      <c r="BC302" s="124"/>
      <c r="BD302" s="124"/>
      <c r="BE302" s="124"/>
      <c r="BF302" s="124"/>
      <c r="BG302" s="124"/>
      <c r="BH302" s="124"/>
      <c r="BI302" s="124"/>
      <c r="BJ302" s="124"/>
      <c r="BK302" s="124"/>
      <c r="BL302" s="124"/>
      <c r="BM302" s="124"/>
      <c r="BN302" s="124"/>
      <c r="BO302" s="124"/>
      <c r="BP302" s="124"/>
      <c r="BQ302" s="124"/>
      <c r="BR302" s="124"/>
      <c r="BS302" s="124"/>
      <c r="BT302" s="124"/>
      <c r="BU302" s="124"/>
      <c r="BV302" s="124"/>
      <c r="BW302" s="124"/>
      <c r="BX302" s="124"/>
      <c r="BY302" s="124"/>
      <c r="BZ302" s="124"/>
      <c r="CA302" s="124"/>
      <c r="CB302" s="124"/>
      <c r="CC302" s="124"/>
      <c r="CD302" s="124"/>
      <c r="CE302" s="124"/>
      <c r="CF302" s="124"/>
      <c r="CG302" s="124"/>
      <c r="CH302" s="124"/>
      <c r="CI302" s="124"/>
      <c r="CJ302" s="124"/>
      <c r="CK302" s="124"/>
      <c r="CL302" s="124"/>
      <c r="CM302" s="124"/>
      <c r="CN302" s="124"/>
      <c r="CO302" s="124"/>
      <c r="CP302" s="124"/>
      <c r="CQ302" s="124"/>
      <c r="CR302" s="124"/>
      <c r="CS302" s="124"/>
      <c r="CT302" s="124"/>
      <c r="CU302" s="124"/>
      <c r="CV302" s="124"/>
      <c r="CW302" s="124"/>
      <c r="CX302" s="124"/>
      <c r="CY302" s="124"/>
      <c r="CZ302" s="124"/>
      <c r="DA302" s="124"/>
      <c r="DB302" s="124"/>
      <c r="DC302" s="124"/>
      <c r="DD302" s="124"/>
      <c r="DE302" s="124"/>
      <c r="DF302" s="124"/>
      <c r="DG302" s="124"/>
      <c r="DH302" s="124"/>
      <c r="DI302" s="124"/>
      <c r="DJ302" s="124"/>
      <c r="DK302" s="124"/>
      <c r="DL302" s="124"/>
      <c r="DM302" s="124"/>
      <c r="DN302" s="124"/>
      <c r="DO302" s="124"/>
      <c r="DP302" s="124"/>
      <c r="DQ302" s="124"/>
      <c r="DR302" s="124"/>
      <c r="DS302" s="124"/>
      <c r="DT302" s="124"/>
      <c r="DU302" s="124"/>
      <c r="DV302" s="124"/>
      <c r="DW302" s="124"/>
      <c r="DX302" s="124"/>
      <c r="DY302" s="124"/>
      <c r="DZ302" s="124"/>
      <c r="EA302" s="124"/>
      <c r="EB302" s="124"/>
      <c r="EC302" s="124"/>
      <c r="ED302" s="124"/>
      <c r="EE302" s="124"/>
      <c r="EF302" s="124"/>
      <c r="EG302" s="124"/>
      <c r="EH302" s="124"/>
      <c r="EI302" s="124"/>
      <c r="EJ302" s="124"/>
      <c r="EK302" s="124"/>
      <c r="EL302" s="124"/>
      <c r="EM302" s="124"/>
      <c r="EN302" s="124"/>
      <c r="EO302" s="124"/>
    </row>
    <row r="303" spans="1:145" s="145" customFormat="1" ht="15" customHeight="1" x14ac:dyDescent="0.2">
      <c r="A303" s="352"/>
      <c r="B303" s="156" t="s">
        <v>232</v>
      </c>
      <c r="C303" s="196" t="s">
        <v>1011</v>
      </c>
      <c r="D303" s="223">
        <f ca="1">NCB_Detail_by_Geog_Ref!B301</f>
        <v>0</v>
      </c>
      <c r="E303" s="143" t="str">
        <f ca="1">NCB_Detail_by_Geog_Ref!C301</f>
        <v>NA</v>
      </c>
      <c r="F303" s="143" t="str">
        <f ca="1">NCB_Detail_by_Geog_Ref!D301</f>
        <v>NA</v>
      </c>
      <c r="G303" s="144" t="str">
        <f ca="1">NCB_Detail_by_Geog_Ref!E301</f>
        <v>NA</v>
      </c>
      <c r="H303" s="220">
        <f ca="1">NCB_Detail_by_Geog_Ref!G301</f>
        <v>0</v>
      </c>
      <c r="I303" s="143" t="str">
        <f ca="1">NCB_Detail_by_Geog_Ref!H301</f>
        <v>NA</v>
      </c>
      <c r="J303" s="143" t="str">
        <f ca="1">NCB_Detail_by_Geog_Ref!I301</f>
        <v>NA</v>
      </c>
      <c r="K303" s="143" t="str">
        <f ca="1">NCB_Detail_by_Geog_Ref!J301</f>
        <v>NA</v>
      </c>
      <c r="L303" s="220">
        <f ca="1">NCB_Detail_by_Geog_Ref!L301</f>
        <v>0</v>
      </c>
      <c r="M303" s="143" t="str">
        <f ca="1">NCB_Detail_by_Geog_Ref!M301</f>
        <v>NA</v>
      </c>
      <c r="N303" s="143" t="str">
        <f ca="1">NCB_Detail_by_Geog_Ref!N301</f>
        <v>NA</v>
      </c>
      <c r="O303" s="144" t="str">
        <f ca="1">NCB_Detail_by_Geog_Ref!O301</f>
        <v>NA</v>
      </c>
      <c r="P303" s="220">
        <f ca="1">NCB_Detail_by_Geog_Ref!Q301</f>
        <v>0</v>
      </c>
      <c r="Q303" s="143" t="str">
        <f ca="1">NCB_Detail_by_Geog_Ref!R301</f>
        <v>NA</v>
      </c>
      <c r="R303" s="143" t="str">
        <f ca="1">NCB_Detail_by_Geog_Ref!S301</f>
        <v>NA</v>
      </c>
      <c r="S303" s="144" t="str">
        <f ca="1">NCB_Detail_by_Geog_Ref!T301</f>
        <v>NA</v>
      </c>
      <c r="T303" s="124"/>
      <c r="U303" s="124"/>
      <c r="V303" s="124"/>
      <c r="W303" s="124"/>
      <c r="X303" s="124"/>
      <c r="Y303" s="125"/>
      <c r="Z303" s="124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  <c r="AL303" s="124"/>
      <c r="AM303" s="124"/>
      <c r="AN303" s="124"/>
      <c r="AO303" s="124"/>
      <c r="AP303" s="124"/>
      <c r="AQ303" s="124"/>
      <c r="AR303" s="124"/>
      <c r="AS303" s="124"/>
      <c r="AT303" s="124"/>
      <c r="AU303" s="124"/>
      <c r="AV303" s="124"/>
      <c r="AW303" s="124"/>
      <c r="AX303" s="124"/>
      <c r="AY303" s="124"/>
      <c r="AZ303" s="124"/>
      <c r="BA303" s="124"/>
      <c r="BB303" s="124"/>
      <c r="BC303" s="124"/>
      <c r="BD303" s="124"/>
      <c r="BE303" s="124"/>
      <c r="BF303" s="124"/>
      <c r="BG303" s="124"/>
      <c r="BH303" s="124"/>
      <c r="BI303" s="124"/>
      <c r="BJ303" s="124"/>
      <c r="BK303" s="124"/>
      <c r="BL303" s="124"/>
      <c r="BM303" s="124"/>
      <c r="BN303" s="124"/>
      <c r="BO303" s="124"/>
      <c r="BP303" s="124"/>
      <c r="BQ303" s="124"/>
      <c r="BR303" s="124"/>
      <c r="BS303" s="124"/>
      <c r="BT303" s="124"/>
      <c r="BU303" s="124"/>
      <c r="BV303" s="124"/>
      <c r="BW303" s="124"/>
      <c r="BX303" s="124"/>
      <c r="BY303" s="124"/>
      <c r="BZ303" s="124"/>
      <c r="CA303" s="124"/>
      <c r="CB303" s="124"/>
      <c r="CC303" s="124"/>
      <c r="CD303" s="124"/>
      <c r="CE303" s="124"/>
      <c r="CF303" s="124"/>
      <c r="CG303" s="124"/>
      <c r="CH303" s="124"/>
      <c r="CI303" s="124"/>
      <c r="CJ303" s="124"/>
      <c r="CK303" s="124"/>
      <c r="CL303" s="124"/>
      <c r="CM303" s="124"/>
      <c r="CN303" s="124"/>
      <c r="CO303" s="124"/>
      <c r="CP303" s="124"/>
      <c r="CQ303" s="124"/>
      <c r="CR303" s="124"/>
      <c r="CS303" s="124"/>
      <c r="CT303" s="124"/>
      <c r="CU303" s="124"/>
      <c r="CV303" s="124"/>
      <c r="CW303" s="124"/>
      <c r="CX303" s="124"/>
      <c r="CY303" s="124"/>
      <c r="CZ303" s="124"/>
      <c r="DA303" s="124"/>
      <c r="DB303" s="124"/>
      <c r="DC303" s="124"/>
      <c r="DD303" s="124"/>
      <c r="DE303" s="124"/>
      <c r="DF303" s="124"/>
      <c r="DG303" s="124"/>
      <c r="DH303" s="124"/>
      <c r="DI303" s="124"/>
      <c r="DJ303" s="124"/>
      <c r="DK303" s="124"/>
      <c r="DL303" s="124"/>
      <c r="DM303" s="124"/>
      <c r="DN303" s="124"/>
      <c r="DO303" s="124"/>
      <c r="DP303" s="124"/>
      <c r="DQ303" s="124"/>
      <c r="DR303" s="124"/>
      <c r="DS303" s="124"/>
      <c r="DT303" s="124"/>
      <c r="DU303" s="124"/>
      <c r="DV303" s="124"/>
      <c r="DW303" s="124"/>
      <c r="DX303" s="124"/>
      <c r="DY303" s="124"/>
      <c r="DZ303" s="124"/>
      <c r="EA303" s="124"/>
      <c r="EB303" s="124"/>
      <c r="EC303" s="124"/>
      <c r="ED303" s="124"/>
      <c r="EE303" s="124"/>
      <c r="EF303" s="124"/>
      <c r="EG303" s="124"/>
      <c r="EH303" s="124"/>
      <c r="EI303" s="124"/>
      <c r="EJ303" s="124"/>
      <c r="EK303" s="124"/>
      <c r="EL303" s="124"/>
      <c r="EM303" s="124"/>
      <c r="EN303" s="124"/>
      <c r="EO303" s="124"/>
    </row>
    <row r="304" spans="1:145" s="145" customFormat="1" ht="15" customHeight="1" x14ac:dyDescent="0.2">
      <c r="A304" s="352"/>
      <c r="B304" s="156" t="s">
        <v>276</v>
      </c>
      <c r="C304" s="196" t="s">
        <v>1012</v>
      </c>
      <c r="D304" s="223">
        <f ca="1">NCB_Detail_by_Geog_Ref!B302</f>
        <v>0</v>
      </c>
      <c r="E304" s="143" t="str">
        <f ca="1">NCB_Detail_by_Geog_Ref!C302</f>
        <v>NA</v>
      </c>
      <c r="F304" s="143" t="str">
        <f ca="1">NCB_Detail_by_Geog_Ref!D302</f>
        <v>NA</v>
      </c>
      <c r="G304" s="144" t="str">
        <f ca="1">NCB_Detail_by_Geog_Ref!E302</f>
        <v>NA</v>
      </c>
      <c r="H304" s="220">
        <f ca="1">NCB_Detail_by_Geog_Ref!G302</f>
        <v>0</v>
      </c>
      <c r="I304" s="143" t="str">
        <f ca="1">NCB_Detail_by_Geog_Ref!H302</f>
        <v>NA</v>
      </c>
      <c r="J304" s="143" t="str">
        <f ca="1">NCB_Detail_by_Geog_Ref!I302</f>
        <v>NA</v>
      </c>
      <c r="K304" s="143" t="str">
        <f ca="1">NCB_Detail_by_Geog_Ref!J302</f>
        <v>NA</v>
      </c>
      <c r="L304" s="220">
        <f ca="1">NCB_Detail_by_Geog_Ref!L302</f>
        <v>0</v>
      </c>
      <c r="M304" s="143" t="str">
        <f ca="1">NCB_Detail_by_Geog_Ref!M302</f>
        <v>NA</v>
      </c>
      <c r="N304" s="143" t="str">
        <f ca="1">NCB_Detail_by_Geog_Ref!N302</f>
        <v>NA</v>
      </c>
      <c r="O304" s="144" t="str">
        <f ca="1">NCB_Detail_by_Geog_Ref!O302</f>
        <v>NA</v>
      </c>
      <c r="P304" s="220">
        <f ca="1">NCB_Detail_by_Geog_Ref!Q302</f>
        <v>0</v>
      </c>
      <c r="Q304" s="143" t="str">
        <f ca="1">NCB_Detail_by_Geog_Ref!R302</f>
        <v>NA</v>
      </c>
      <c r="R304" s="143" t="str">
        <f ca="1">NCB_Detail_by_Geog_Ref!S302</f>
        <v>NA</v>
      </c>
      <c r="S304" s="144" t="str">
        <f ca="1">NCB_Detail_by_Geog_Ref!T302</f>
        <v>NA</v>
      </c>
      <c r="T304" s="124"/>
      <c r="U304" s="124"/>
      <c r="V304" s="124"/>
      <c r="W304" s="124"/>
      <c r="X304" s="124"/>
      <c r="Y304" s="125"/>
      <c r="Z304" s="124"/>
      <c r="AA304" s="124"/>
      <c r="AB304" s="124"/>
      <c r="AC304" s="124"/>
      <c r="AD304" s="124"/>
      <c r="AE304" s="124"/>
      <c r="AF304" s="124"/>
      <c r="AG304" s="124"/>
      <c r="AH304" s="124"/>
      <c r="AI304" s="124"/>
      <c r="AJ304" s="124"/>
      <c r="AK304" s="124"/>
      <c r="AL304" s="124"/>
      <c r="AM304" s="124"/>
      <c r="AN304" s="124"/>
      <c r="AO304" s="124"/>
      <c r="AP304" s="124"/>
      <c r="AQ304" s="124"/>
      <c r="AR304" s="124"/>
      <c r="AS304" s="124"/>
      <c r="AT304" s="124"/>
      <c r="AU304" s="124"/>
      <c r="AV304" s="124"/>
      <c r="AW304" s="124"/>
      <c r="AX304" s="124"/>
      <c r="AY304" s="124"/>
      <c r="AZ304" s="124"/>
      <c r="BA304" s="124"/>
      <c r="BB304" s="124"/>
      <c r="BC304" s="124"/>
      <c r="BD304" s="124"/>
      <c r="BE304" s="124"/>
      <c r="BF304" s="124"/>
      <c r="BG304" s="124"/>
      <c r="BH304" s="124"/>
      <c r="BI304" s="124"/>
      <c r="BJ304" s="124"/>
      <c r="BK304" s="124"/>
      <c r="BL304" s="124"/>
      <c r="BM304" s="124"/>
      <c r="BN304" s="124"/>
      <c r="BO304" s="124"/>
      <c r="BP304" s="124"/>
      <c r="BQ304" s="124"/>
      <c r="BR304" s="124"/>
      <c r="BS304" s="124"/>
      <c r="BT304" s="124"/>
      <c r="BU304" s="124"/>
      <c r="BV304" s="124"/>
      <c r="BW304" s="124"/>
      <c r="BX304" s="124"/>
      <c r="BY304" s="124"/>
      <c r="BZ304" s="124"/>
      <c r="CA304" s="124"/>
      <c r="CB304" s="124"/>
      <c r="CC304" s="124"/>
      <c r="CD304" s="124"/>
      <c r="CE304" s="124"/>
      <c r="CF304" s="124"/>
      <c r="CG304" s="124"/>
      <c r="CH304" s="124"/>
      <c r="CI304" s="124"/>
      <c r="CJ304" s="124"/>
      <c r="CK304" s="124"/>
      <c r="CL304" s="124"/>
      <c r="CM304" s="124"/>
      <c r="CN304" s="124"/>
      <c r="CO304" s="124"/>
      <c r="CP304" s="124"/>
      <c r="CQ304" s="124"/>
      <c r="CR304" s="124"/>
      <c r="CS304" s="124"/>
      <c r="CT304" s="124"/>
      <c r="CU304" s="124"/>
      <c r="CV304" s="124"/>
      <c r="CW304" s="124"/>
      <c r="CX304" s="124"/>
      <c r="CY304" s="124"/>
      <c r="CZ304" s="124"/>
      <c r="DA304" s="124"/>
      <c r="DB304" s="124"/>
      <c r="DC304" s="124"/>
      <c r="DD304" s="124"/>
      <c r="DE304" s="124"/>
      <c r="DF304" s="124"/>
      <c r="DG304" s="124"/>
      <c r="DH304" s="124"/>
      <c r="DI304" s="124"/>
      <c r="DJ304" s="124"/>
      <c r="DK304" s="124"/>
      <c r="DL304" s="124"/>
      <c r="DM304" s="124"/>
      <c r="DN304" s="124"/>
      <c r="DO304" s="124"/>
      <c r="DP304" s="124"/>
      <c r="DQ304" s="124"/>
      <c r="DR304" s="124"/>
      <c r="DS304" s="124"/>
      <c r="DT304" s="124"/>
      <c r="DU304" s="124"/>
      <c r="DV304" s="124"/>
      <c r="DW304" s="124"/>
      <c r="DX304" s="124"/>
      <c r="DY304" s="124"/>
      <c r="DZ304" s="124"/>
      <c r="EA304" s="124"/>
      <c r="EB304" s="124"/>
      <c r="EC304" s="124"/>
      <c r="ED304" s="124"/>
      <c r="EE304" s="124"/>
      <c r="EF304" s="124"/>
      <c r="EG304" s="124"/>
      <c r="EH304" s="124"/>
      <c r="EI304" s="124"/>
      <c r="EJ304" s="124"/>
      <c r="EK304" s="124"/>
      <c r="EL304" s="124"/>
      <c r="EM304" s="124"/>
      <c r="EN304" s="124"/>
      <c r="EO304" s="124"/>
    </row>
    <row r="305" spans="1:19" ht="15" customHeight="1" x14ac:dyDescent="0.2">
      <c r="A305" s="352"/>
      <c r="B305" s="287" t="s">
        <v>300</v>
      </c>
      <c r="C305" s="119" t="s">
        <v>561</v>
      </c>
      <c r="D305" s="210">
        <f ca="1">NCB_Detail_by_Geog_Ref!B303</f>
        <v>0</v>
      </c>
      <c r="E305" s="59" t="str">
        <f ca="1">NCB_Detail_by_Geog_Ref!C303</f>
        <v>NA</v>
      </c>
      <c r="F305" s="59" t="str">
        <f ca="1">NCB_Detail_by_Geog_Ref!D303</f>
        <v>NA</v>
      </c>
      <c r="G305" s="146" t="str">
        <f ca="1">NCB_Detail_by_Geog_Ref!E303</f>
        <v>NA</v>
      </c>
      <c r="H305" s="213">
        <f ca="1">NCB_Detail_by_Geog_Ref!G303</f>
        <v>0</v>
      </c>
      <c r="I305" s="59" t="str">
        <f ca="1">NCB_Detail_by_Geog_Ref!H303</f>
        <v>NA</v>
      </c>
      <c r="J305" s="59" t="str">
        <f ca="1">NCB_Detail_by_Geog_Ref!I303</f>
        <v>NA</v>
      </c>
      <c r="K305" s="59" t="str">
        <f ca="1">NCB_Detail_by_Geog_Ref!J303</f>
        <v>NA</v>
      </c>
      <c r="L305" s="213">
        <f ca="1">NCB_Detail_by_Geog_Ref!L303</f>
        <v>0</v>
      </c>
      <c r="M305" s="59" t="str">
        <f ca="1">NCB_Detail_by_Geog_Ref!M303</f>
        <v>NA</v>
      </c>
      <c r="N305" s="59" t="str">
        <f ca="1">NCB_Detail_by_Geog_Ref!N303</f>
        <v>NA</v>
      </c>
      <c r="O305" s="146" t="str">
        <f ca="1">NCB_Detail_by_Geog_Ref!O303</f>
        <v>NA</v>
      </c>
      <c r="P305" s="213">
        <f ca="1">NCB_Detail_by_Geog_Ref!Q303</f>
        <v>0</v>
      </c>
      <c r="Q305" s="59" t="str">
        <f ca="1">NCB_Detail_by_Geog_Ref!R303</f>
        <v>NA</v>
      </c>
      <c r="R305" s="59" t="str">
        <f ca="1">NCB_Detail_by_Geog_Ref!S303</f>
        <v>NA</v>
      </c>
      <c r="S305" s="146" t="str">
        <f ca="1">NCB_Detail_by_Geog_Ref!T303</f>
        <v>NA</v>
      </c>
    </row>
    <row r="306" spans="1:19" ht="15" customHeight="1" x14ac:dyDescent="0.2">
      <c r="A306" s="352"/>
      <c r="B306" s="309" t="s">
        <v>1063</v>
      </c>
      <c r="C306" s="194" t="s">
        <v>1013</v>
      </c>
      <c r="D306" s="210">
        <f ca="1">NCB_Detail_by_Geog_Ref!B304</f>
        <v>0</v>
      </c>
      <c r="E306" s="59" t="str">
        <f ca="1">NCB_Detail_by_Geog_Ref!C304</f>
        <v>NA</v>
      </c>
      <c r="F306" s="59" t="str">
        <f ca="1">NCB_Detail_by_Geog_Ref!D304</f>
        <v>NA</v>
      </c>
      <c r="G306" s="146" t="str">
        <f ca="1">NCB_Detail_by_Geog_Ref!E304</f>
        <v>NA</v>
      </c>
      <c r="H306" s="213">
        <f ca="1">NCB_Detail_by_Geog_Ref!G304</f>
        <v>0</v>
      </c>
      <c r="I306" s="59" t="str">
        <f ca="1">NCB_Detail_by_Geog_Ref!H304</f>
        <v>NA</v>
      </c>
      <c r="J306" s="59" t="str">
        <f ca="1">NCB_Detail_by_Geog_Ref!I304</f>
        <v>NA</v>
      </c>
      <c r="K306" s="59" t="str">
        <f ca="1">NCB_Detail_by_Geog_Ref!J304</f>
        <v>NA</v>
      </c>
      <c r="L306" s="213">
        <f ca="1">NCB_Detail_by_Geog_Ref!L304</f>
        <v>0</v>
      </c>
      <c r="M306" s="59" t="str">
        <f ca="1">NCB_Detail_by_Geog_Ref!M304</f>
        <v>NA</v>
      </c>
      <c r="N306" s="59" t="str">
        <f ca="1">NCB_Detail_by_Geog_Ref!N304</f>
        <v>NA</v>
      </c>
      <c r="O306" s="146" t="str">
        <f ca="1">NCB_Detail_by_Geog_Ref!O304</f>
        <v>NA</v>
      </c>
      <c r="P306" s="213">
        <f ca="1">NCB_Detail_by_Geog_Ref!Q304</f>
        <v>0</v>
      </c>
      <c r="Q306" s="59" t="str">
        <f ca="1">NCB_Detail_by_Geog_Ref!R304</f>
        <v>NA</v>
      </c>
      <c r="R306" s="59" t="str">
        <f ca="1">NCB_Detail_by_Geog_Ref!S304</f>
        <v>NA</v>
      </c>
      <c r="S306" s="146" t="str">
        <f ca="1">NCB_Detail_by_Geog_Ref!T304</f>
        <v>NA</v>
      </c>
    </row>
    <row r="307" spans="1:19" ht="15" customHeight="1" x14ac:dyDescent="0.2">
      <c r="A307" s="352"/>
      <c r="B307" s="52" t="s">
        <v>501</v>
      </c>
      <c r="C307" s="195" t="s">
        <v>1014</v>
      </c>
      <c r="D307" s="210">
        <f ca="1">NCB_Detail_by_Geog_Ref!B305</f>
        <v>0</v>
      </c>
      <c r="E307" s="59" t="str">
        <f ca="1">NCB_Detail_by_Geog_Ref!C305</f>
        <v>NA</v>
      </c>
      <c r="F307" s="59" t="str">
        <f ca="1">NCB_Detail_by_Geog_Ref!D305</f>
        <v>NA</v>
      </c>
      <c r="G307" s="146" t="str">
        <f ca="1">NCB_Detail_by_Geog_Ref!E305</f>
        <v>NA</v>
      </c>
      <c r="H307" s="213">
        <f ca="1">NCB_Detail_by_Geog_Ref!G305</f>
        <v>0</v>
      </c>
      <c r="I307" s="59" t="str">
        <f ca="1">NCB_Detail_by_Geog_Ref!H305</f>
        <v>NA</v>
      </c>
      <c r="J307" s="59" t="str">
        <f ca="1">NCB_Detail_by_Geog_Ref!I305</f>
        <v>NA</v>
      </c>
      <c r="K307" s="59" t="str">
        <f ca="1">NCB_Detail_by_Geog_Ref!J305</f>
        <v>NA</v>
      </c>
      <c r="L307" s="213">
        <f ca="1">NCB_Detail_by_Geog_Ref!L305</f>
        <v>0</v>
      </c>
      <c r="M307" s="59" t="str">
        <f ca="1">NCB_Detail_by_Geog_Ref!M305</f>
        <v>NA</v>
      </c>
      <c r="N307" s="59" t="str">
        <f ca="1">NCB_Detail_by_Geog_Ref!N305</f>
        <v>NA</v>
      </c>
      <c r="O307" s="146" t="str">
        <f ca="1">NCB_Detail_by_Geog_Ref!O305</f>
        <v>NA</v>
      </c>
      <c r="P307" s="213">
        <f ca="1">NCB_Detail_by_Geog_Ref!Q305</f>
        <v>0</v>
      </c>
      <c r="Q307" s="59" t="str">
        <f ca="1">NCB_Detail_by_Geog_Ref!R305</f>
        <v>NA</v>
      </c>
      <c r="R307" s="59" t="str">
        <f ca="1">NCB_Detail_by_Geog_Ref!S305</f>
        <v>NA</v>
      </c>
      <c r="S307" s="146" t="str">
        <f ca="1">NCB_Detail_by_Geog_Ref!T305</f>
        <v>NA</v>
      </c>
    </row>
    <row r="308" spans="1:19" ht="15" customHeight="1" x14ac:dyDescent="0.2">
      <c r="A308" s="352"/>
      <c r="B308" s="198" t="s">
        <v>390</v>
      </c>
      <c r="C308" s="196" t="s">
        <v>1015</v>
      </c>
      <c r="D308" s="210">
        <f ca="1">NCB_Detail_by_Geog_Ref!B306</f>
        <v>0</v>
      </c>
      <c r="E308" s="59" t="str">
        <f ca="1">NCB_Detail_by_Geog_Ref!C306</f>
        <v>NA</v>
      </c>
      <c r="F308" s="59" t="str">
        <f ca="1">NCB_Detail_by_Geog_Ref!D306</f>
        <v>NA</v>
      </c>
      <c r="G308" s="146" t="str">
        <f ca="1">NCB_Detail_by_Geog_Ref!E306</f>
        <v>NA</v>
      </c>
      <c r="H308" s="213">
        <f ca="1">NCB_Detail_by_Geog_Ref!G306</f>
        <v>0</v>
      </c>
      <c r="I308" s="59" t="str">
        <f ca="1">NCB_Detail_by_Geog_Ref!H306</f>
        <v>NA</v>
      </c>
      <c r="J308" s="59" t="str">
        <f ca="1">NCB_Detail_by_Geog_Ref!I306</f>
        <v>NA</v>
      </c>
      <c r="K308" s="59" t="str">
        <f ca="1">NCB_Detail_by_Geog_Ref!J306</f>
        <v>NA</v>
      </c>
      <c r="L308" s="213">
        <f ca="1">NCB_Detail_by_Geog_Ref!L306</f>
        <v>0</v>
      </c>
      <c r="M308" s="59" t="str">
        <f ca="1">NCB_Detail_by_Geog_Ref!M306</f>
        <v>NA</v>
      </c>
      <c r="N308" s="59" t="str">
        <f ca="1">NCB_Detail_by_Geog_Ref!N306</f>
        <v>NA</v>
      </c>
      <c r="O308" s="146" t="str">
        <f ca="1">NCB_Detail_by_Geog_Ref!O306</f>
        <v>NA</v>
      </c>
      <c r="P308" s="213">
        <f ca="1">NCB_Detail_by_Geog_Ref!Q306</f>
        <v>0</v>
      </c>
      <c r="Q308" s="59" t="str">
        <f ca="1">NCB_Detail_by_Geog_Ref!R306</f>
        <v>NA</v>
      </c>
      <c r="R308" s="59" t="str">
        <f ca="1">NCB_Detail_by_Geog_Ref!S306</f>
        <v>NA</v>
      </c>
      <c r="S308" s="146" t="str">
        <f ca="1">NCB_Detail_by_Geog_Ref!T306</f>
        <v>NA</v>
      </c>
    </row>
    <row r="309" spans="1:19" ht="15" customHeight="1" x14ac:dyDescent="0.2">
      <c r="A309" s="352"/>
      <c r="B309" s="158" t="s">
        <v>391</v>
      </c>
      <c r="C309" s="120" t="s">
        <v>1016</v>
      </c>
      <c r="D309" s="210">
        <f ca="1">NCB_Detail_by_Geog_Ref!B307</f>
        <v>0</v>
      </c>
      <c r="E309" s="59" t="str">
        <f ca="1">NCB_Detail_by_Geog_Ref!C307</f>
        <v>NA</v>
      </c>
      <c r="F309" s="59" t="str">
        <f ca="1">NCB_Detail_by_Geog_Ref!D307</f>
        <v>NA</v>
      </c>
      <c r="G309" s="146" t="str">
        <f ca="1">NCB_Detail_by_Geog_Ref!E307</f>
        <v>NA</v>
      </c>
      <c r="H309" s="213">
        <f ca="1">NCB_Detail_by_Geog_Ref!G307</f>
        <v>0</v>
      </c>
      <c r="I309" s="59" t="str">
        <f ca="1">NCB_Detail_by_Geog_Ref!H307</f>
        <v>NA</v>
      </c>
      <c r="J309" s="59" t="str">
        <f ca="1">NCB_Detail_by_Geog_Ref!I307</f>
        <v>NA</v>
      </c>
      <c r="K309" s="59" t="str">
        <f ca="1">NCB_Detail_by_Geog_Ref!J307</f>
        <v>NA</v>
      </c>
      <c r="L309" s="213">
        <f ca="1">NCB_Detail_by_Geog_Ref!L307</f>
        <v>0</v>
      </c>
      <c r="M309" s="59" t="str">
        <f ca="1">NCB_Detail_by_Geog_Ref!M307</f>
        <v>NA</v>
      </c>
      <c r="N309" s="59" t="str">
        <f ca="1">NCB_Detail_by_Geog_Ref!N307</f>
        <v>NA</v>
      </c>
      <c r="O309" s="146" t="str">
        <f ca="1">NCB_Detail_by_Geog_Ref!O307</f>
        <v>NA</v>
      </c>
      <c r="P309" s="213">
        <f ca="1">NCB_Detail_by_Geog_Ref!Q307</f>
        <v>0</v>
      </c>
      <c r="Q309" s="59" t="str">
        <f ca="1">NCB_Detail_by_Geog_Ref!R307</f>
        <v>NA</v>
      </c>
      <c r="R309" s="59" t="str">
        <f ca="1">NCB_Detail_by_Geog_Ref!S307</f>
        <v>NA</v>
      </c>
      <c r="S309" s="146" t="str">
        <f ca="1">NCB_Detail_by_Geog_Ref!T307</f>
        <v>NA</v>
      </c>
    </row>
    <row r="310" spans="1:19" ht="15" customHeight="1" x14ac:dyDescent="0.2">
      <c r="A310" s="352"/>
      <c r="B310" s="198" t="s">
        <v>6</v>
      </c>
      <c r="C310" s="196" t="s">
        <v>1017</v>
      </c>
      <c r="D310" s="210">
        <f ca="1">NCB_Detail_by_Geog_Ref!B308</f>
        <v>0</v>
      </c>
      <c r="E310" s="59" t="str">
        <f ca="1">NCB_Detail_by_Geog_Ref!C308</f>
        <v>NA</v>
      </c>
      <c r="F310" s="59" t="str">
        <f ca="1">NCB_Detail_by_Geog_Ref!D308</f>
        <v>NA</v>
      </c>
      <c r="G310" s="146" t="str">
        <f ca="1">NCB_Detail_by_Geog_Ref!E308</f>
        <v>NA</v>
      </c>
      <c r="H310" s="213">
        <f ca="1">NCB_Detail_by_Geog_Ref!G308</f>
        <v>0</v>
      </c>
      <c r="I310" s="59" t="str">
        <f ca="1">NCB_Detail_by_Geog_Ref!H308</f>
        <v>NA</v>
      </c>
      <c r="J310" s="59" t="str">
        <f ca="1">NCB_Detail_by_Geog_Ref!I308</f>
        <v>NA</v>
      </c>
      <c r="K310" s="59" t="str">
        <f ca="1">NCB_Detail_by_Geog_Ref!J308</f>
        <v>NA</v>
      </c>
      <c r="L310" s="213">
        <f ca="1">NCB_Detail_by_Geog_Ref!L308</f>
        <v>0</v>
      </c>
      <c r="M310" s="59" t="str">
        <f ca="1">NCB_Detail_by_Geog_Ref!M308</f>
        <v>NA</v>
      </c>
      <c r="N310" s="59" t="str">
        <f ca="1">NCB_Detail_by_Geog_Ref!N308</f>
        <v>NA</v>
      </c>
      <c r="O310" s="146" t="str">
        <f ca="1">NCB_Detail_by_Geog_Ref!O308</f>
        <v>NA</v>
      </c>
      <c r="P310" s="213">
        <f ca="1">NCB_Detail_by_Geog_Ref!Q308</f>
        <v>0</v>
      </c>
      <c r="Q310" s="59" t="str">
        <f ca="1">NCB_Detail_by_Geog_Ref!R308</f>
        <v>NA</v>
      </c>
      <c r="R310" s="59" t="str">
        <f ca="1">NCB_Detail_by_Geog_Ref!S308</f>
        <v>NA</v>
      </c>
      <c r="S310" s="146" t="str">
        <f ca="1">NCB_Detail_by_Geog_Ref!T308</f>
        <v>NA</v>
      </c>
    </row>
    <row r="311" spans="1:19" ht="15" customHeight="1" x14ac:dyDescent="0.2">
      <c r="A311" s="352"/>
      <c r="B311" s="119" t="s">
        <v>71</v>
      </c>
      <c r="C311" s="121" t="s">
        <v>563</v>
      </c>
      <c r="D311" s="210">
        <f ca="1">NCB_Detail_by_Geog_Ref!B309</f>
        <v>0</v>
      </c>
      <c r="E311" s="59" t="str">
        <f ca="1">NCB_Detail_by_Geog_Ref!C309</f>
        <v>NA</v>
      </c>
      <c r="F311" s="59" t="str">
        <f ca="1">NCB_Detail_by_Geog_Ref!D309</f>
        <v>NA</v>
      </c>
      <c r="G311" s="146" t="str">
        <f ca="1">NCB_Detail_by_Geog_Ref!E309</f>
        <v>NA</v>
      </c>
      <c r="H311" s="213">
        <f ca="1">NCB_Detail_by_Geog_Ref!G309</f>
        <v>0</v>
      </c>
      <c r="I311" s="59" t="str">
        <f ca="1">NCB_Detail_by_Geog_Ref!H309</f>
        <v>NA</v>
      </c>
      <c r="J311" s="59" t="str">
        <f ca="1">NCB_Detail_by_Geog_Ref!I309</f>
        <v>NA</v>
      </c>
      <c r="K311" s="59" t="str">
        <f ca="1">NCB_Detail_by_Geog_Ref!J309</f>
        <v>NA</v>
      </c>
      <c r="L311" s="213">
        <f ca="1">NCB_Detail_by_Geog_Ref!L309</f>
        <v>0</v>
      </c>
      <c r="M311" s="59" t="str">
        <f ca="1">NCB_Detail_by_Geog_Ref!M309</f>
        <v>NA</v>
      </c>
      <c r="N311" s="59" t="str">
        <f ca="1">NCB_Detail_by_Geog_Ref!N309</f>
        <v>NA</v>
      </c>
      <c r="O311" s="146" t="str">
        <f ca="1">NCB_Detail_by_Geog_Ref!O309</f>
        <v>NA</v>
      </c>
      <c r="P311" s="213">
        <f ca="1">NCB_Detail_by_Geog_Ref!Q309</f>
        <v>0</v>
      </c>
      <c r="Q311" s="59" t="str">
        <f ca="1">NCB_Detail_by_Geog_Ref!R309</f>
        <v>NA</v>
      </c>
      <c r="R311" s="59" t="str">
        <f ca="1">NCB_Detail_by_Geog_Ref!S309</f>
        <v>NA</v>
      </c>
      <c r="S311" s="146" t="str">
        <f ca="1">NCB_Detail_by_Geog_Ref!T309</f>
        <v>NA</v>
      </c>
    </row>
    <row r="312" spans="1:19" ht="15" customHeight="1" x14ac:dyDescent="0.2">
      <c r="A312" s="352"/>
      <c r="B312" s="120" t="s">
        <v>217</v>
      </c>
      <c r="C312" s="196" t="s">
        <v>1018</v>
      </c>
      <c r="D312" s="210">
        <f ca="1">NCB_Detail_by_Geog_Ref!B310</f>
        <v>0</v>
      </c>
      <c r="E312" s="59" t="str">
        <f ca="1">NCB_Detail_by_Geog_Ref!C310</f>
        <v>NA</v>
      </c>
      <c r="F312" s="59" t="str">
        <f ca="1">NCB_Detail_by_Geog_Ref!D310</f>
        <v>NA</v>
      </c>
      <c r="G312" s="146" t="str">
        <f ca="1">NCB_Detail_by_Geog_Ref!E310</f>
        <v>NA</v>
      </c>
      <c r="H312" s="213">
        <f ca="1">NCB_Detail_by_Geog_Ref!G310</f>
        <v>0</v>
      </c>
      <c r="I312" s="59" t="str">
        <f ca="1">NCB_Detail_by_Geog_Ref!H310</f>
        <v>NA</v>
      </c>
      <c r="J312" s="59" t="str">
        <f ca="1">NCB_Detail_by_Geog_Ref!I310</f>
        <v>NA</v>
      </c>
      <c r="K312" s="59" t="str">
        <f ca="1">NCB_Detail_by_Geog_Ref!J310</f>
        <v>NA</v>
      </c>
      <c r="L312" s="213">
        <f ca="1">NCB_Detail_by_Geog_Ref!L310</f>
        <v>0</v>
      </c>
      <c r="M312" s="59" t="str">
        <f ca="1">NCB_Detail_by_Geog_Ref!M310</f>
        <v>NA</v>
      </c>
      <c r="N312" s="59" t="str">
        <f ca="1">NCB_Detail_by_Geog_Ref!N310</f>
        <v>NA</v>
      </c>
      <c r="O312" s="146" t="str">
        <f ca="1">NCB_Detail_by_Geog_Ref!O310</f>
        <v>NA</v>
      </c>
      <c r="P312" s="213">
        <f ca="1">NCB_Detail_by_Geog_Ref!Q310</f>
        <v>0</v>
      </c>
      <c r="Q312" s="59" t="str">
        <f ca="1">NCB_Detail_by_Geog_Ref!R310</f>
        <v>NA</v>
      </c>
      <c r="R312" s="59" t="str">
        <f ca="1">NCB_Detail_by_Geog_Ref!S310</f>
        <v>NA</v>
      </c>
      <c r="S312" s="146" t="str">
        <f ca="1">NCB_Detail_by_Geog_Ref!T310</f>
        <v>NA</v>
      </c>
    </row>
    <row r="313" spans="1:19" ht="15" customHeight="1" x14ac:dyDescent="0.2">
      <c r="A313" s="352"/>
      <c r="B313" s="122" t="s">
        <v>412</v>
      </c>
      <c r="C313" s="122" t="s">
        <v>1019</v>
      </c>
      <c r="D313" s="210">
        <f ca="1">NCB_Detail_by_Geog_Ref!B311</f>
        <v>0</v>
      </c>
      <c r="E313" s="59" t="str">
        <f ca="1">NCB_Detail_by_Geog_Ref!C311</f>
        <v>NA</v>
      </c>
      <c r="F313" s="59" t="str">
        <f ca="1">NCB_Detail_by_Geog_Ref!D311</f>
        <v>NA</v>
      </c>
      <c r="G313" s="146" t="str">
        <f ca="1">NCB_Detail_by_Geog_Ref!E311</f>
        <v>NA</v>
      </c>
      <c r="H313" s="213">
        <f ca="1">NCB_Detail_by_Geog_Ref!G311</f>
        <v>0</v>
      </c>
      <c r="I313" s="59" t="str">
        <f ca="1">NCB_Detail_by_Geog_Ref!H311</f>
        <v>NA</v>
      </c>
      <c r="J313" s="59" t="str">
        <f ca="1">NCB_Detail_by_Geog_Ref!I311</f>
        <v>NA</v>
      </c>
      <c r="K313" s="59" t="str">
        <f ca="1">NCB_Detail_by_Geog_Ref!J311</f>
        <v>NA</v>
      </c>
      <c r="L313" s="213">
        <f ca="1">NCB_Detail_by_Geog_Ref!L311</f>
        <v>0</v>
      </c>
      <c r="M313" s="59" t="str">
        <f ca="1">NCB_Detail_by_Geog_Ref!M311</f>
        <v>NA</v>
      </c>
      <c r="N313" s="59" t="str">
        <f ca="1">NCB_Detail_by_Geog_Ref!N311</f>
        <v>NA</v>
      </c>
      <c r="O313" s="146" t="str">
        <f ca="1">NCB_Detail_by_Geog_Ref!O311</f>
        <v>NA</v>
      </c>
      <c r="P313" s="213">
        <f ca="1">NCB_Detail_by_Geog_Ref!Q311</f>
        <v>0</v>
      </c>
      <c r="Q313" s="59" t="str">
        <f ca="1">NCB_Detail_by_Geog_Ref!R311</f>
        <v>NA</v>
      </c>
      <c r="R313" s="59" t="str">
        <f ca="1">NCB_Detail_by_Geog_Ref!S311</f>
        <v>NA</v>
      </c>
      <c r="S313" s="146" t="str">
        <f ca="1">NCB_Detail_by_Geog_Ref!T311</f>
        <v>NA</v>
      </c>
    </row>
    <row r="314" spans="1:19" ht="15" customHeight="1" x14ac:dyDescent="0.2">
      <c r="A314" s="352"/>
      <c r="B314" s="122" t="s">
        <v>445</v>
      </c>
      <c r="C314" s="194" t="s">
        <v>1020</v>
      </c>
      <c r="D314" s="210">
        <f ca="1">NCB_Detail_by_Geog_Ref!B312</f>
        <v>0</v>
      </c>
      <c r="E314" s="59" t="str">
        <f ca="1">NCB_Detail_by_Geog_Ref!C312</f>
        <v>NA</v>
      </c>
      <c r="F314" s="59" t="str">
        <f ca="1">NCB_Detail_by_Geog_Ref!D312</f>
        <v>NA</v>
      </c>
      <c r="G314" s="146" t="str">
        <f ca="1">NCB_Detail_by_Geog_Ref!E312</f>
        <v>NA</v>
      </c>
      <c r="H314" s="213">
        <f ca="1">NCB_Detail_by_Geog_Ref!G312</f>
        <v>0</v>
      </c>
      <c r="I314" s="59" t="str">
        <f ca="1">NCB_Detail_by_Geog_Ref!H312</f>
        <v>NA</v>
      </c>
      <c r="J314" s="59" t="str">
        <f ca="1">NCB_Detail_by_Geog_Ref!I312</f>
        <v>NA</v>
      </c>
      <c r="K314" s="59" t="str">
        <f ca="1">NCB_Detail_by_Geog_Ref!J312</f>
        <v>NA</v>
      </c>
      <c r="L314" s="213">
        <f ca="1">NCB_Detail_by_Geog_Ref!L312</f>
        <v>0</v>
      </c>
      <c r="M314" s="59" t="str">
        <f ca="1">NCB_Detail_by_Geog_Ref!M312</f>
        <v>NA</v>
      </c>
      <c r="N314" s="59" t="str">
        <f ca="1">NCB_Detail_by_Geog_Ref!N312</f>
        <v>NA</v>
      </c>
      <c r="O314" s="146" t="str">
        <f ca="1">NCB_Detail_by_Geog_Ref!O312</f>
        <v>NA</v>
      </c>
      <c r="P314" s="213">
        <f ca="1">NCB_Detail_by_Geog_Ref!Q312</f>
        <v>0</v>
      </c>
      <c r="Q314" s="59" t="str">
        <f ca="1">NCB_Detail_by_Geog_Ref!R312</f>
        <v>NA</v>
      </c>
      <c r="R314" s="59" t="str">
        <f ca="1">NCB_Detail_by_Geog_Ref!S312</f>
        <v>NA</v>
      </c>
      <c r="S314" s="146" t="str">
        <f ca="1">NCB_Detail_by_Geog_Ref!T312</f>
        <v>NA</v>
      </c>
    </row>
    <row r="315" spans="1:19" ht="15" customHeight="1" x14ac:dyDescent="0.2">
      <c r="A315" s="352"/>
      <c r="B315" s="196" t="s">
        <v>218</v>
      </c>
      <c r="C315" s="120" t="s">
        <v>1021</v>
      </c>
      <c r="D315" s="210">
        <f ca="1">NCB_Detail_by_Geog_Ref!B313</f>
        <v>0</v>
      </c>
      <c r="E315" s="59" t="str">
        <f ca="1">NCB_Detail_by_Geog_Ref!C313</f>
        <v>NA</v>
      </c>
      <c r="F315" s="59" t="str">
        <f ca="1">NCB_Detail_by_Geog_Ref!D313</f>
        <v>NA</v>
      </c>
      <c r="G315" s="146" t="str">
        <f ca="1">NCB_Detail_by_Geog_Ref!E313</f>
        <v>NA</v>
      </c>
      <c r="H315" s="213">
        <f ca="1">NCB_Detail_by_Geog_Ref!G313</f>
        <v>0</v>
      </c>
      <c r="I315" s="59" t="str">
        <f ca="1">NCB_Detail_by_Geog_Ref!H313</f>
        <v>NA</v>
      </c>
      <c r="J315" s="59" t="str">
        <f ca="1">NCB_Detail_by_Geog_Ref!I313</f>
        <v>NA</v>
      </c>
      <c r="K315" s="59" t="str">
        <f ca="1">NCB_Detail_by_Geog_Ref!J313</f>
        <v>NA</v>
      </c>
      <c r="L315" s="213">
        <f ca="1">NCB_Detail_by_Geog_Ref!L313</f>
        <v>0</v>
      </c>
      <c r="M315" s="59" t="str">
        <f ca="1">NCB_Detail_by_Geog_Ref!M313</f>
        <v>NA</v>
      </c>
      <c r="N315" s="59" t="str">
        <f ca="1">NCB_Detail_by_Geog_Ref!N313</f>
        <v>NA</v>
      </c>
      <c r="O315" s="146" t="str">
        <f ca="1">NCB_Detail_by_Geog_Ref!O313</f>
        <v>NA</v>
      </c>
      <c r="P315" s="213">
        <f ca="1">NCB_Detail_by_Geog_Ref!Q313</f>
        <v>0</v>
      </c>
      <c r="Q315" s="59" t="str">
        <f ca="1">NCB_Detail_by_Geog_Ref!R313</f>
        <v>NA</v>
      </c>
      <c r="R315" s="59" t="str">
        <f ca="1">NCB_Detail_by_Geog_Ref!S313</f>
        <v>NA</v>
      </c>
      <c r="S315" s="146" t="str">
        <f ca="1">NCB_Detail_by_Geog_Ref!T313</f>
        <v>NA</v>
      </c>
    </row>
    <row r="316" spans="1:19" ht="15" customHeight="1" x14ac:dyDescent="0.2">
      <c r="A316" s="352"/>
      <c r="B316" s="122" t="s">
        <v>413</v>
      </c>
      <c r="C316" s="194" t="s">
        <v>1022</v>
      </c>
      <c r="D316" s="210">
        <f ca="1">NCB_Detail_by_Geog_Ref!B314</f>
        <v>0</v>
      </c>
      <c r="E316" s="59" t="str">
        <f ca="1">NCB_Detail_by_Geog_Ref!C314</f>
        <v>NA</v>
      </c>
      <c r="F316" s="59" t="str">
        <f ca="1">NCB_Detail_by_Geog_Ref!D314</f>
        <v>NA</v>
      </c>
      <c r="G316" s="146" t="str">
        <f ca="1">NCB_Detail_by_Geog_Ref!E314</f>
        <v>NA</v>
      </c>
      <c r="H316" s="213">
        <f ca="1">NCB_Detail_by_Geog_Ref!G314</f>
        <v>0</v>
      </c>
      <c r="I316" s="59" t="str">
        <f ca="1">NCB_Detail_by_Geog_Ref!H314</f>
        <v>NA</v>
      </c>
      <c r="J316" s="59" t="str">
        <f ca="1">NCB_Detail_by_Geog_Ref!I314</f>
        <v>NA</v>
      </c>
      <c r="K316" s="59" t="str">
        <f ca="1">NCB_Detail_by_Geog_Ref!J314</f>
        <v>NA</v>
      </c>
      <c r="L316" s="213">
        <f ca="1">NCB_Detail_by_Geog_Ref!L314</f>
        <v>0</v>
      </c>
      <c r="M316" s="59" t="str">
        <f ca="1">NCB_Detail_by_Geog_Ref!M314</f>
        <v>NA</v>
      </c>
      <c r="N316" s="59" t="str">
        <f ca="1">NCB_Detail_by_Geog_Ref!N314</f>
        <v>NA</v>
      </c>
      <c r="O316" s="146" t="str">
        <f ca="1">NCB_Detail_by_Geog_Ref!O314</f>
        <v>NA</v>
      </c>
      <c r="P316" s="213">
        <f ca="1">NCB_Detail_by_Geog_Ref!Q314</f>
        <v>0</v>
      </c>
      <c r="Q316" s="59" t="str">
        <f ca="1">NCB_Detail_by_Geog_Ref!R314</f>
        <v>NA</v>
      </c>
      <c r="R316" s="59" t="str">
        <f ca="1">NCB_Detail_by_Geog_Ref!S314</f>
        <v>NA</v>
      </c>
      <c r="S316" s="146" t="str">
        <f ca="1">NCB_Detail_by_Geog_Ref!T314</f>
        <v>NA</v>
      </c>
    </row>
    <row r="317" spans="1:19" ht="15" customHeight="1" x14ac:dyDescent="0.2">
      <c r="A317" s="352"/>
      <c r="B317" s="122" t="s">
        <v>446</v>
      </c>
      <c r="C317" s="122" t="s">
        <v>1023</v>
      </c>
      <c r="D317" s="210">
        <f ca="1">NCB_Detail_by_Geog_Ref!B315</f>
        <v>0</v>
      </c>
      <c r="E317" s="59" t="str">
        <f ca="1">NCB_Detail_by_Geog_Ref!C315</f>
        <v>NA</v>
      </c>
      <c r="F317" s="59" t="str">
        <f ca="1">NCB_Detail_by_Geog_Ref!D315</f>
        <v>NA</v>
      </c>
      <c r="G317" s="146" t="str">
        <f ca="1">NCB_Detail_by_Geog_Ref!E315</f>
        <v>NA</v>
      </c>
      <c r="H317" s="213">
        <f ca="1">NCB_Detail_by_Geog_Ref!G315</f>
        <v>0</v>
      </c>
      <c r="I317" s="59" t="str">
        <f ca="1">NCB_Detail_by_Geog_Ref!H315</f>
        <v>NA</v>
      </c>
      <c r="J317" s="59" t="str">
        <f ca="1">NCB_Detail_by_Geog_Ref!I315</f>
        <v>NA</v>
      </c>
      <c r="K317" s="59" t="str">
        <f ca="1">NCB_Detail_by_Geog_Ref!J315</f>
        <v>NA</v>
      </c>
      <c r="L317" s="213">
        <f ca="1">NCB_Detail_by_Geog_Ref!L315</f>
        <v>0</v>
      </c>
      <c r="M317" s="59" t="str">
        <f ca="1">NCB_Detail_by_Geog_Ref!M315</f>
        <v>NA</v>
      </c>
      <c r="N317" s="59" t="str">
        <f ca="1">NCB_Detail_by_Geog_Ref!N315</f>
        <v>NA</v>
      </c>
      <c r="O317" s="146" t="str">
        <f ca="1">NCB_Detail_by_Geog_Ref!O315</f>
        <v>NA</v>
      </c>
      <c r="P317" s="213">
        <f ca="1">NCB_Detail_by_Geog_Ref!Q315</f>
        <v>0</v>
      </c>
      <c r="Q317" s="59" t="str">
        <f ca="1">NCB_Detail_by_Geog_Ref!R315</f>
        <v>NA</v>
      </c>
      <c r="R317" s="59" t="str">
        <f ca="1">NCB_Detail_by_Geog_Ref!S315</f>
        <v>NA</v>
      </c>
      <c r="S317" s="146" t="str">
        <f ca="1">NCB_Detail_by_Geog_Ref!T315</f>
        <v>NA</v>
      </c>
    </row>
    <row r="318" spans="1:19" ht="15" customHeight="1" x14ac:dyDescent="0.2">
      <c r="A318" s="352"/>
      <c r="B318" s="198" t="s">
        <v>277</v>
      </c>
      <c r="C318" s="196" t="s">
        <v>1024</v>
      </c>
      <c r="D318" s="210">
        <f ca="1">NCB_Detail_by_Geog_Ref!B316</f>
        <v>0</v>
      </c>
      <c r="E318" s="59" t="str">
        <f ca="1">NCB_Detail_by_Geog_Ref!C316</f>
        <v>NA</v>
      </c>
      <c r="F318" s="59" t="str">
        <f ca="1">NCB_Detail_by_Geog_Ref!D316</f>
        <v>NA</v>
      </c>
      <c r="G318" s="146" t="str">
        <f ca="1">NCB_Detail_by_Geog_Ref!E316</f>
        <v>NA</v>
      </c>
      <c r="H318" s="213">
        <f ca="1">NCB_Detail_by_Geog_Ref!G316</f>
        <v>0</v>
      </c>
      <c r="I318" s="59" t="str">
        <f ca="1">NCB_Detail_by_Geog_Ref!H316</f>
        <v>NA</v>
      </c>
      <c r="J318" s="59" t="str">
        <f ca="1">NCB_Detail_by_Geog_Ref!I316</f>
        <v>NA</v>
      </c>
      <c r="K318" s="59" t="str">
        <f ca="1">NCB_Detail_by_Geog_Ref!J316</f>
        <v>NA</v>
      </c>
      <c r="L318" s="213">
        <f ca="1">NCB_Detail_by_Geog_Ref!L316</f>
        <v>0</v>
      </c>
      <c r="M318" s="59" t="str">
        <f ca="1">NCB_Detail_by_Geog_Ref!M316</f>
        <v>NA</v>
      </c>
      <c r="N318" s="59" t="str">
        <f ca="1">NCB_Detail_by_Geog_Ref!N316</f>
        <v>NA</v>
      </c>
      <c r="O318" s="146" t="str">
        <f ca="1">NCB_Detail_by_Geog_Ref!O316</f>
        <v>NA</v>
      </c>
      <c r="P318" s="213">
        <f ca="1">NCB_Detail_by_Geog_Ref!Q316</f>
        <v>0</v>
      </c>
      <c r="Q318" s="59" t="str">
        <f ca="1">NCB_Detail_by_Geog_Ref!R316</f>
        <v>NA</v>
      </c>
      <c r="R318" s="59" t="str">
        <f ca="1">NCB_Detail_by_Geog_Ref!S316</f>
        <v>NA</v>
      </c>
      <c r="S318" s="146" t="str">
        <f ca="1">NCB_Detail_by_Geog_Ref!T316</f>
        <v>NA</v>
      </c>
    </row>
    <row r="319" spans="1:19" ht="15" customHeight="1" x14ac:dyDescent="0.2">
      <c r="A319" s="352"/>
      <c r="B319" s="158" t="s">
        <v>301</v>
      </c>
      <c r="C319" s="120" t="s">
        <v>1025</v>
      </c>
      <c r="D319" s="210">
        <f ca="1">NCB_Detail_by_Geog_Ref!B317</f>
        <v>0</v>
      </c>
      <c r="E319" s="59" t="str">
        <f ca="1">NCB_Detail_by_Geog_Ref!C317</f>
        <v>NA</v>
      </c>
      <c r="F319" s="59" t="str">
        <f ca="1">NCB_Detail_by_Geog_Ref!D317</f>
        <v>NA</v>
      </c>
      <c r="G319" s="146" t="str">
        <f ca="1">NCB_Detail_by_Geog_Ref!E317</f>
        <v>NA</v>
      </c>
      <c r="H319" s="213">
        <f ca="1">NCB_Detail_by_Geog_Ref!G317</f>
        <v>0</v>
      </c>
      <c r="I319" s="59" t="str">
        <f ca="1">NCB_Detail_by_Geog_Ref!H317</f>
        <v>NA</v>
      </c>
      <c r="J319" s="59" t="str">
        <f ca="1">NCB_Detail_by_Geog_Ref!I317</f>
        <v>NA</v>
      </c>
      <c r="K319" s="59" t="str">
        <f ca="1">NCB_Detail_by_Geog_Ref!J317</f>
        <v>NA</v>
      </c>
      <c r="L319" s="213">
        <f ca="1">NCB_Detail_by_Geog_Ref!L317</f>
        <v>0</v>
      </c>
      <c r="M319" s="59" t="str">
        <f ca="1">NCB_Detail_by_Geog_Ref!M317</f>
        <v>NA</v>
      </c>
      <c r="N319" s="59" t="str">
        <f ca="1">NCB_Detail_by_Geog_Ref!N317</f>
        <v>NA</v>
      </c>
      <c r="O319" s="146" t="str">
        <f ca="1">NCB_Detail_by_Geog_Ref!O317</f>
        <v>NA</v>
      </c>
      <c r="P319" s="213">
        <f ca="1">NCB_Detail_by_Geog_Ref!Q317</f>
        <v>0</v>
      </c>
      <c r="Q319" s="59" t="str">
        <f ca="1">NCB_Detail_by_Geog_Ref!R317</f>
        <v>NA</v>
      </c>
      <c r="R319" s="59" t="str">
        <f ca="1">NCB_Detail_by_Geog_Ref!S317</f>
        <v>NA</v>
      </c>
      <c r="S319" s="146" t="str">
        <f ca="1">NCB_Detail_by_Geog_Ref!T317</f>
        <v>NA</v>
      </c>
    </row>
    <row r="320" spans="1:19" ht="15" customHeight="1" x14ac:dyDescent="0.2">
      <c r="A320" s="352"/>
      <c r="B320" s="198" t="s">
        <v>12</v>
      </c>
      <c r="C320" s="196" t="s">
        <v>562</v>
      </c>
      <c r="D320" s="210">
        <f ca="1">NCB_Detail_by_Geog_Ref!B318</f>
        <v>0</v>
      </c>
      <c r="E320" s="59" t="str">
        <f ca="1">NCB_Detail_by_Geog_Ref!C318</f>
        <v>NA</v>
      </c>
      <c r="F320" s="59" t="str">
        <f ca="1">NCB_Detail_by_Geog_Ref!D318</f>
        <v>NA</v>
      </c>
      <c r="G320" s="146" t="str">
        <f ca="1">NCB_Detail_by_Geog_Ref!E318</f>
        <v>NA</v>
      </c>
      <c r="H320" s="213">
        <f ca="1">NCB_Detail_by_Geog_Ref!G318</f>
        <v>0</v>
      </c>
      <c r="I320" s="59" t="str">
        <f ca="1">NCB_Detail_by_Geog_Ref!H318</f>
        <v>NA</v>
      </c>
      <c r="J320" s="59" t="str">
        <f ca="1">NCB_Detail_by_Geog_Ref!I318</f>
        <v>NA</v>
      </c>
      <c r="K320" s="59" t="str">
        <f ca="1">NCB_Detail_by_Geog_Ref!J318</f>
        <v>NA</v>
      </c>
      <c r="L320" s="213">
        <f ca="1">NCB_Detail_by_Geog_Ref!L318</f>
        <v>0</v>
      </c>
      <c r="M320" s="59" t="str">
        <f ca="1">NCB_Detail_by_Geog_Ref!M318</f>
        <v>NA</v>
      </c>
      <c r="N320" s="59" t="str">
        <f ca="1">NCB_Detail_by_Geog_Ref!N318</f>
        <v>NA</v>
      </c>
      <c r="O320" s="146" t="str">
        <f ca="1">NCB_Detail_by_Geog_Ref!O318</f>
        <v>NA</v>
      </c>
      <c r="P320" s="213">
        <f ca="1">NCB_Detail_by_Geog_Ref!Q318</f>
        <v>0</v>
      </c>
      <c r="Q320" s="59" t="str">
        <f ca="1">NCB_Detail_by_Geog_Ref!R318</f>
        <v>NA</v>
      </c>
      <c r="R320" s="59" t="str">
        <f ca="1">NCB_Detail_by_Geog_Ref!S318</f>
        <v>NA</v>
      </c>
      <c r="S320" s="146" t="str">
        <f ca="1">NCB_Detail_by_Geog_Ref!T318</f>
        <v>NA</v>
      </c>
    </row>
    <row r="321" spans="1:145" ht="15" customHeight="1" x14ac:dyDescent="0.2">
      <c r="A321" s="352"/>
      <c r="B321" s="288" t="s">
        <v>451</v>
      </c>
      <c r="C321" s="196" t="s">
        <v>1026</v>
      </c>
      <c r="D321" s="210">
        <f ca="1">NCB_Detail_by_Geog_Ref!B319</f>
        <v>0</v>
      </c>
      <c r="E321" s="59" t="str">
        <f ca="1">NCB_Detail_by_Geog_Ref!C319</f>
        <v>NA</v>
      </c>
      <c r="F321" s="59" t="str">
        <f ca="1">NCB_Detail_by_Geog_Ref!D319</f>
        <v>NA</v>
      </c>
      <c r="G321" s="146" t="str">
        <f ca="1">NCB_Detail_by_Geog_Ref!E319</f>
        <v>NA</v>
      </c>
      <c r="H321" s="213">
        <f ca="1">NCB_Detail_by_Geog_Ref!G319</f>
        <v>0</v>
      </c>
      <c r="I321" s="59" t="str">
        <f ca="1">NCB_Detail_by_Geog_Ref!H319</f>
        <v>NA</v>
      </c>
      <c r="J321" s="59" t="str">
        <f ca="1">NCB_Detail_by_Geog_Ref!I319</f>
        <v>NA</v>
      </c>
      <c r="K321" s="59" t="str">
        <f ca="1">NCB_Detail_by_Geog_Ref!J319</f>
        <v>NA</v>
      </c>
      <c r="L321" s="213">
        <f ca="1">NCB_Detail_by_Geog_Ref!L319</f>
        <v>0</v>
      </c>
      <c r="M321" s="59" t="str">
        <f ca="1">NCB_Detail_by_Geog_Ref!M319</f>
        <v>NA</v>
      </c>
      <c r="N321" s="59" t="str">
        <f ca="1">NCB_Detail_by_Geog_Ref!N319</f>
        <v>NA</v>
      </c>
      <c r="O321" s="146" t="str">
        <f ca="1">NCB_Detail_by_Geog_Ref!O319</f>
        <v>NA</v>
      </c>
      <c r="P321" s="213">
        <f ca="1">NCB_Detail_by_Geog_Ref!Q319</f>
        <v>0</v>
      </c>
      <c r="Q321" s="59" t="str">
        <f ca="1">NCB_Detail_by_Geog_Ref!R319</f>
        <v>NA</v>
      </c>
      <c r="R321" s="59" t="str">
        <f ca="1">NCB_Detail_by_Geog_Ref!S319</f>
        <v>NA</v>
      </c>
      <c r="S321" s="146" t="str">
        <f ca="1">NCB_Detail_by_Geog_Ref!T319</f>
        <v>NA</v>
      </c>
    </row>
    <row r="322" spans="1:145" ht="15" customHeight="1" x14ac:dyDescent="0.2">
      <c r="A322" s="352"/>
      <c r="B322" s="198" t="s">
        <v>487</v>
      </c>
      <c r="C322" s="199" t="s">
        <v>1027</v>
      </c>
      <c r="D322" s="210">
        <f ca="1">NCB_Detail_by_Geog_Ref!B320</f>
        <v>0</v>
      </c>
      <c r="E322" s="59" t="str">
        <f ca="1">NCB_Detail_by_Geog_Ref!C320</f>
        <v>NA</v>
      </c>
      <c r="F322" s="59" t="str">
        <f ca="1">NCB_Detail_by_Geog_Ref!D320</f>
        <v>NA</v>
      </c>
      <c r="G322" s="146" t="str">
        <f ca="1">NCB_Detail_by_Geog_Ref!E320</f>
        <v>NA</v>
      </c>
      <c r="H322" s="213">
        <f ca="1">NCB_Detail_by_Geog_Ref!G320</f>
        <v>0</v>
      </c>
      <c r="I322" s="59" t="str">
        <f ca="1">NCB_Detail_by_Geog_Ref!H320</f>
        <v>NA</v>
      </c>
      <c r="J322" s="59" t="str">
        <f ca="1">NCB_Detail_by_Geog_Ref!I320</f>
        <v>NA</v>
      </c>
      <c r="K322" s="59" t="str">
        <f ca="1">NCB_Detail_by_Geog_Ref!J320</f>
        <v>NA</v>
      </c>
      <c r="L322" s="213">
        <f ca="1">NCB_Detail_by_Geog_Ref!L320</f>
        <v>0</v>
      </c>
      <c r="M322" s="59" t="str">
        <f ca="1">NCB_Detail_by_Geog_Ref!M320</f>
        <v>NA</v>
      </c>
      <c r="N322" s="59" t="str">
        <f ca="1">NCB_Detail_by_Geog_Ref!N320</f>
        <v>NA</v>
      </c>
      <c r="O322" s="146" t="str">
        <f ca="1">NCB_Detail_by_Geog_Ref!O320</f>
        <v>NA</v>
      </c>
      <c r="P322" s="213">
        <f ca="1">NCB_Detail_by_Geog_Ref!Q320</f>
        <v>0</v>
      </c>
      <c r="Q322" s="59" t="str">
        <f ca="1">NCB_Detail_by_Geog_Ref!R320</f>
        <v>NA</v>
      </c>
      <c r="R322" s="59" t="str">
        <f ca="1">NCB_Detail_by_Geog_Ref!S320</f>
        <v>NA</v>
      </c>
      <c r="S322" s="146" t="str">
        <f ca="1">NCB_Detail_by_Geog_Ref!T320</f>
        <v>NA</v>
      </c>
    </row>
    <row r="323" spans="1:145" ht="15" customHeight="1" x14ac:dyDescent="0.2">
      <c r="A323" s="352"/>
      <c r="B323" s="197" t="s">
        <v>502</v>
      </c>
      <c r="C323" s="120" t="s">
        <v>1028</v>
      </c>
      <c r="D323" s="210">
        <f ca="1">NCB_Detail_by_Geog_Ref!B321</f>
        <v>0</v>
      </c>
      <c r="E323" s="59" t="str">
        <f ca="1">NCB_Detail_by_Geog_Ref!C321</f>
        <v>NA</v>
      </c>
      <c r="F323" s="59" t="str">
        <f ca="1">NCB_Detail_by_Geog_Ref!D321</f>
        <v>NA</v>
      </c>
      <c r="G323" s="146" t="str">
        <f ca="1">NCB_Detail_by_Geog_Ref!E321</f>
        <v>NA</v>
      </c>
      <c r="H323" s="213">
        <f ca="1">NCB_Detail_by_Geog_Ref!G321</f>
        <v>0</v>
      </c>
      <c r="I323" s="59" t="str">
        <f ca="1">NCB_Detail_by_Geog_Ref!H321</f>
        <v>NA</v>
      </c>
      <c r="J323" s="59" t="str">
        <f ca="1">NCB_Detail_by_Geog_Ref!I321</f>
        <v>NA</v>
      </c>
      <c r="K323" s="59" t="str">
        <f ca="1">NCB_Detail_by_Geog_Ref!J321</f>
        <v>NA</v>
      </c>
      <c r="L323" s="213">
        <f ca="1">NCB_Detail_by_Geog_Ref!L321</f>
        <v>0</v>
      </c>
      <c r="M323" s="59" t="str">
        <f ca="1">NCB_Detail_by_Geog_Ref!M321</f>
        <v>NA</v>
      </c>
      <c r="N323" s="59" t="str">
        <f ca="1">NCB_Detail_by_Geog_Ref!N321</f>
        <v>NA</v>
      </c>
      <c r="O323" s="146" t="str">
        <f ca="1">NCB_Detail_by_Geog_Ref!O321</f>
        <v>NA</v>
      </c>
      <c r="P323" s="213">
        <f ca="1">NCB_Detail_by_Geog_Ref!Q321</f>
        <v>0</v>
      </c>
      <c r="Q323" s="59" t="str">
        <f ca="1">NCB_Detail_by_Geog_Ref!R321</f>
        <v>NA</v>
      </c>
      <c r="R323" s="59" t="str">
        <f ca="1">NCB_Detail_by_Geog_Ref!S321</f>
        <v>NA</v>
      </c>
      <c r="S323" s="146" t="str">
        <f ca="1">NCB_Detail_by_Geog_Ref!T321</f>
        <v>NA</v>
      </c>
    </row>
    <row r="324" spans="1:145" ht="15" customHeight="1" x14ac:dyDescent="0.2">
      <c r="A324" s="352"/>
      <c r="B324" s="288" t="s">
        <v>449</v>
      </c>
      <c r="C324" s="196" t="s">
        <v>1029</v>
      </c>
      <c r="D324" s="210">
        <f ca="1">NCB_Detail_by_Geog_Ref!B322</f>
        <v>0</v>
      </c>
      <c r="E324" s="59" t="str">
        <f ca="1">NCB_Detail_by_Geog_Ref!C322</f>
        <v>NA</v>
      </c>
      <c r="F324" s="59" t="str">
        <f ca="1">NCB_Detail_by_Geog_Ref!D322</f>
        <v>NA</v>
      </c>
      <c r="G324" s="146" t="str">
        <f ca="1">NCB_Detail_by_Geog_Ref!E322</f>
        <v>NA</v>
      </c>
      <c r="H324" s="213">
        <f ca="1">NCB_Detail_by_Geog_Ref!G322</f>
        <v>0</v>
      </c>
      <c r="I324" s="59" t="str">
        <f ca="1">NCB_Detail_by_Geog_Ref!H322</f>
        <v>NA</v>
      </c>
      <c r="J324" s="59" t="str">
        <f ca="1">NCB_Detail_by_Geog_Ref!I322</f>
        <v>NA</v>
      </c>
      <c r="K324" s="59" t="str">
        <f ca="1">NCB_Detail_by_Geog_Ref!J322</f>
        <v>NA</v>
      </c>
      <c r="L324" s="213">
        <f ca="1">NCB_Detail_by_Geog_Ref!L322</f>
        <v>0</v>
      </c>
      <c r="M324" s="59" t="str">
        <f ca="1">NCB_Detail_by_Geog_Ref!M322</f>
        <v>NA</v>
      </c>
      <c r="N324" s="59" t="str">
        <f ca="1">NCB_Detail_by_Geog_Ref!N322</f>
        <v>NA</v>
      </c>
      <c r="O324" s="146" t="str">
        <f ca="1">NCB_Detail_by_Geog_Ref!O322</f>
        <v>NA</v>
      </c>
      <c r="P324" s="213">
        <f ca="1">NCB_Detail_by_Geog_Ref!Q322</f>
        <v>0</v>
      </c>
      <c r="Q324" s="59" t="str">
        <f ca="1">NCB_Detail_by_Geog_Ref!R322</f>
        <v>NA</v>
      </c>
      <c r="R324" s="59" t="str">
        <f ca="1">NCB_Detail_by_Geog_Ref!S322</f>
        <v>NA</v>
      </c>
      <c r="S324" s="146" t="str">
        <f ca="1">NCB_Detail_by_Geog_Ref!T322</f>
        <v>NA</v>
      </c>
    </row>
    <row r="325" spans="1:145" ht="15" customHeight="1" x14ac:dyDescent="0.2">
      <c r="A325" s="352"/>
      <c r="B325" s="288" t="s">
        <v>450</v>
      </c>
      <c r="C325" s="120" t="s">
        <v>1030</v>
      </c>
      <c r="D325" s="210">
        <f ca="1">NCB_Detail_by_Geog_Ref!B323</f>
        <v>0</v>
      </c>
      <c r="E325" s="59" t="str">
        <f ca="1">NCB_Detail_by_Geog_Ref!C323</f>
        <v>NA</v>
      </c>
      <c r="F325" s="59" t="str">
        <f ca="1">NCB_Detail_by_Geog_Ref!D323</f>
        <v>NA</v>
      </c>
      <c r="G325" s="146" t="str">
        <f ca="1">NCB_Detail_by_Geog_Ref!E323</f>
        <v>NA</v>
      </c>
      <c r="H325" s="213">
        <f ca="1">NCB_Detail_by_Geog_Ref!G323</f>
        <v>0</v>
      </c>
      <c r="I325" s="59" t="str">
        <f ca="1">NCB_Detail_by_Geog_Ref!H323</f>
        <v>NA</v>
      </c>
      <c r="J325" s="59" t="str">
        <f ca="1">NCB_Detail_by_Geog_Ref!I323</f>
        <v>NA</v>
      </c>
      <c r="K325" s="59" t="str">
        <f ca="1">NCB_Detail_by_Geog_Ref!J323</f>
        <v>NA</v>
      </c>
      <c r="L325" s="213">
        <f ca="1">NCB_Detail_by_Geog_Ref!L323</f>
        <v>0</v>
      </c>
      <c r="M325" s="59" t="str">
        <f ca="1">NCB_Detail_by_Geog_Ref!M323</f>
        <v>NA</v>
      </c>
      <c r="N325" s="59" t="str">
        <f ca="1">NCB_Detail_by_Geog_Ref!N323</f>
        <v>NA</v>
      </c>
      <c r="O325" s="146" t="str">
        <f ca="1">NCB_Detail_by_Geog_Ref!O323</f>
        <v>NA</v>
      </c>
      <c r="P325" s="213">
        <f ca="1">NCB_Detail_by_Geog_Ref!Q323</f>
        <v>0</v>
      </c>
      <c r="Q325" s="59" t="str">
        <f ca="1">NCB_Detail_by_Geog_Ref!R323</f>
        <v>NA</v>
      </c>
      <c r="R325" s="59" t="str">
        <f ca="1">NCB_Detail_by_Geog_Ref!S323</f>
        <v>NA</v>
      </c>
      <c r="S325" s="146" t="str">
        <f ca="1">NCB_Detail_by_Geog_Ref!T323</f>
        <v>NA</v>
      </c>
    </row>
    <row r="326" spans="1:145" ht="15" customHeight="1" x14ac:dyDescent="0.2">
      <c r="A326" s="352"/>
      <c r="B326" s="287" t="s">
        <v>7</v>
      </c>
      <c r="C326" s="195" t="s">
        <v>1031</v>
      </c>
      <c r="D326" s="210">
        <f ca="1">NCB_Detail_by_Geog_Ref!B324</f>
        <v>0</v>
      </c>
      <c r="E326" s="59" t="str">
        <f ca="1">NCB_Detail_by_Geog_Ref!C324</f>
        <v>NA</v>
      </c>
      <c r="F326" s="59" t="str">
        <f ca="1">NCB_Detail_by_Geog_Ref!D324</f>
        <v>NA</v>
      </c>
      <c r="G326" s="146" t="str">
        <f ca="1">NCB_Detail_by_Geog_Ref!E324</f>
        <v>NA</v>
      </c>
      <c r="H326" s="213">
        <f ca="1">NCB_Detail_by_Geog_Ref!G324</f>
        <v>0</v>
      </c>
      <c r="I326" s="59" t="str">
        <f ca="1">NCB_Detail_by_Geog_Ref!H324</f>
        <v>NA</v>
      </c>
      <c r="J326" s="59" t="str">
        <f ca="1">NCB_Detail_by_Geog_Ref!I324</f>
        <v>NA</v>
      </c>
      <c r="K326" s="59" t="str">
        <f ca="1">NCB_Detail_by_Geog_Ref!J324</f>
        <v>NA</v>
      </c>
      <c r="L326" s="213">
        <f ca="1">NCB_Detail_by_Geog_Ref!L324</f>
        <v>0</v>
      </c>
      <c r="M326" s="59" t="str">
        <f ca="1">NCB_Detail_by_Geog_Ref!M324</f>
        <v>NA</v>
      </c>
      <c r="N326" s="59" t="str">
        <f ca="1">NCB_Detail_by_Geog_Ref!N324</f>
        <v>NA</v>
      </c>
      <c r="O326" s="146" t="str">
        <f ca="1">NCB_Detail_by_Geog_Ref!O324</f>
        <v>NA</v>
      </c>
      <c r="P326" s="213">
        <f ca="1">NCB_Detail_by_Geog_Ref!Q324</f>
        <v>0</v>
      </c>
      <c r="Q326" s="59" t="str">
        <f ca="1">NCB_Detail_by_Geog_Ref!R324</f>
        <v>NA</v>
      </c>
      <c r="R326" s="59" t="str">
        <f ca="1">NCB_Detail_by_Geog_Ref!S324</f>
        <v>NA</v>
      </c>
      <c r="S326" s="146" t="str">
        <f ca="1">NCB_Detail_by_Geog_Ref!T324</f>
        <v>NA</v>
      </c>
    </row>
    <row r="327" spans="1:145" ht="15" customHeight="1" x14ac:dyDescent="0.2">
      <c r="A327" s="352"/>
      <c r="B327" s="119" t="s">
        <v>341</v>
      </c>
      <c r="C327" s="121" t="s">
        <v>564</v>
      </c>
      <c r="D327" s="210">
        <f ca="1">NCB_Detail_by_Geog_Ref!B325</f>
        <v>0</v>
      </c>
      <c r="E327" s="59" t="str">
        <f ca="1">NCB_Detail_by_Geog_Ref!C325</f>
        <v>NA</v>
      </c>
      <c r="F327" s="59" t="str">
        <f ca="1">NCB_Detail_by_Geog_Ref!D325</f>
        <v>NA</v>
      </c>
      <c r="G327" s="146" t="str">
        <f ca="1">NCB_Detail_by_Geog_Ref!E325</f>
        <v>NA</v>
      </c>
      <c r="H327" s="213">
        <f ca="1">NCB_Detail_by_Geog_Ref!G325</f>
        <v>0</v>
      </c>
      <c r="I327" s="59" t="str">
        <f ca="1">NCB_Detail_by_Geog_Ref!H325</f>
        <v>NA</v>
      </c>
      <c r="J327" s="59" t="str">
        <f ca="1">NCB_Detail_by_Geog_Ref!I325</f>
        <v>NA</v>
      </c>
      <c r="K327" s="59" t="str">
        <f ca="1">NCB_Detail_by_Geog_Ref!J325</f>
        <v>NA</v>
      </c>
      <c r="L327" s="213">
        <f ca="1">NCB_Detail_by_Geog_Ref!L325</f>
        <v>0</v>
      </c>
      <c r="M327" s="59" t="str">
        <f ca="1">NCB_Detail_by_Geog_Ref!M325</f>
        <v>NA</v>
      </c>
      <c r="N327" s="59" t="str">
        <f ca="1">NCB_Detail_by_Geog_Ref!N325</f>
        <v>NA</v>
      </c>
      <c r="O327" s="146" t="str">
        <f ca="1">NCB_Detail_by_Geog_Ref!O325</f>
        <v>NA</v>
      </c>
      <c r="P327" s="213">
        <f ca="1">NCB_Detail_by_Geog_Ref!Q325</f>
        <v>0</v>
      </c>
      <c r="Q327" s="59" t="str">
        <f ca="1">NCB_Detail_by_Geog_Ref!R325</f>
        <v>NA</v>
      </c>
      <c r="R327" s="59" t="str">
        <f ca="1">NCB_Detail_by_Geog_Ref!S325</f>
        <v>NA</v>
      </c>
      <c r="S327" s="146" t="str">
        <f ca="1">NCB_Detail_by_Geog_Ref!T325</f>
        <v>NA</v>
      </c>
    </row>
    <row r="328" spans="1:145" ht="15" customHeight="1" x14ac:dyDescent="0.2">
      <c r="A328" s="353"/>
      <c r="B328" s="158" t="s">
        <v>317</v>
      </c>
      <c r="C328" s="196"/>
      <c r="D328" s="210">
        <f ca="1">NCB_Detail_by_Geog_Ref!B326</f>
        <v>0</v>
      </c>
      <c r="E328" s="59" t="str">
        <f ca="1">NCB_Detail_by_Geog_Ref!C326</f>
        <v>NA</v>
      </c>
      <c r="F328" s="59" t="str">
        <f ca="1">NCB_Detail_by_Geog_Ref!D326</f>
        <v>NA</v>
      </c>
      <c r="G328" s="146" t="str">
        <f ca="1">NCB_Detail_by_Geog_Ref!E326</f>
        <v>NA</v>
      </c>
      <c r="H328" s="213">
        <f ca="1">NCB_Detail_by_Geog_Ref!G326</f>
        <v>0</v>
      </c>
      <c r="I328" s="59" t="str">
        <f ca="1">NCB_Detail_by_Geog_Ref!H326</f>
        <v>NA</v>
      </c>
      <c r="J328" s="59" t="str">
        <f ca="1">NCB_Detail_by_Geog_Ref!I326</f>
        <v>NA</v>
      </c>
      <c r="K328" s="59" t="str">
        <f ca="1">NCB_Detail_by_Geog_Ref!J326</f>
        <v>NA</v>
      </c>
      <c r="L328" s="213">
        <f ca="1">NCB_Detail_by_Geog_Ref!L326</f>
        <v>0</v>
      </c>
      <c r="M328" s="59" t="str">
        <f ca="1">NCB_Detail_by_Geog_Ref!M326</f>
        <v>NA</v>
      </c>
      <c r="N328" s="59" t="str">
        <f ca="1">NCB_Detail_by_Geog_Ref!N326</f>
        <v>NA</v>
      </c>
      <c r="O328" s="146" t="str">
        <f ca="1">NCB_Detail_by_Geog_Ref!O326</f>
        <v>NA</v>
      </c>
      <c r="P328" s="213">
        <f ca="1">NCB_Detail_by_Geog_Ref!Q326</f>
        <v>0</v>
      </c>
      <c r="Q328" s="59" t="str">
        <f ca="1">NCB_Detail_by_Geog_Ref!R326</f>
        <v>NA</v>
      </c>
      <c r="R328" s="59" t="str">
        <f ca="1">NCB_Detail_by_Geog_Ref!S326</f>
        <v>NA</v>
      </c>
      <c r="S328" s="146" t="str">
        <f ca="1">NCB_Detail_by_Geog_Ref!T326</f>
        <v>NA</v>
      </c>
    </row>
    <row r="329" spans="1:145" s="141" customFormat="1" ht="15" customHeight="1" x14ac:dyDescent="0.2">
      <c r="A329" s="344" t="s">
        <v>74</v>
      </c>
      <c r="B329" s="148" t="s">
        <v>75</v>
      </c>
      <c r="C329" s="195" t="s">
        <v>1032</v>
      </c>
      <c r="D329" s="211">
        <f ca="1">NCB_Detail_by_Geog_Ref!B327</f>
        <v>0</v>
      </c>
      <c r="E329" s="61" t="str">
        <f ca="1">NCB_Detail_by_Geog_Ref!C327</f>
        <v>NA</v>
      </c>
      <c r="F329" s="61" t="str">
        <f ca="1">NCB_Detail_by_Geog_Ref!D327</f>
        <v>NA</v>
      </c>
      <c r="G329" s="142"/>
      <c r="H329" s="214">
        <f ca="1">NCB_Detail_by_Geog_Ref!G327</f>
        <v>0</v>
      </c>
      <c r="I329" s="61" t="str">
        <f ca="1">NCB_Detail_by_Geog_Ref!H327</f>
        <v>NA</v>
      </c>
      <c r="J329" s="61" t="str">
        <f ca="1">NCB_Detail_by_Geog_Ref!I327</f>
        <v>NA</v>
      </c>
      <c r="K329" s="142"/>
      <c r="L329" s="214">
        <f ca="1">NCB_Detail_by_Geog_Ref!L327</f>
        <v>0</v>
      </c>
      <c r="M329" s="61" t="str">
        <f ca="1">NCB_Detail_by_Geog_Ref!M327</f>
        <v>NA</v>
      </c>
      <c r="N329" s="61" t="str">
        <f ca="1">NCB_Detail_by_Geog_Ref!N327</f>
        <v>NA</v>
      </c>
      <c r="O329" s="142"/>
      <c r="P329" s="214">
        <f ca="1">NCB_Detail_by_Geog_Ref!Q327</f>
        <v>0</v>
      </c>
      <c r="Q329" s="61" t="str">
        <f ca="1">NCB_Detail_by_Geog_Ref!R327</f>
        <v>NA</v>
      </c>
      <c r="R329" s="61" t="str">
        <f ca="1">NCB_Detail_by_Geog_Ref!S327</f>
        <v>NA</v>
      </c>
      <c r="S329" s="142"/>
      <c r="T329" s="124"/>
      <c r="U329" s="124"/>
      <c r="V329" s="124"/>
      <c r="W329" s="124"/>
      <c r="X329" s="124"/>
      <c r="Y329" s="125"/>
      <c r="Z329" s="124"/>
      <c r="AA329" s="124"/>
      <c r="AB329" s="124"/>
      <c r="AC329" s="124"/>
      <c r="AD329" s="124"/>
      <c r="AE329" s="124"/>
      <c r="AF329" s="124"/>
      <c r="AG329" s="124"/>
      <c r="AH329" s="124"/>
      <c r="AI329" s="124"/>
      <c r="AJ329" s="124"/>
      <c r="AK329" s="124"/>
      <c r="AL329" s="124"/>
      <c r="AM329" s="124"/>
      <c r="AN329" s="124"/>
      <c r="AO329" s="124"/>
      <c r="AP329" s="124"/>
      <c r="AQ329" s="124"/>
      <c r="AR329" s="124"/>
      <c r="AS329" s="124"/>
      <c r="AT329" s="124"/>
      <c r="AU329" s="124"/>
      <c r="AV329" s="124"/>
      <c r="AW329" s="124"/>
      <c r="AX329" s="124"/>
      <c r="AY329" s="124"/>
      <c r="AZ329" s="124"/>
      <c r="BA329" s="124"/>
      <c r="BB329" s="124"/>
      <c r="BC329" s="124"/>
      <c r="BD329" s="124"/>
      <c r="BE329" s="124"/>
      <c r="BF329" s="124"/>
      <c r="BG329" s="124"/>
      <c r="BH329" s="124"/>
      <c r="BI329" s="124"/>
      <c r="BJ329" s="124"/>
      <c r="BK329" s="124"/>
      <c r="BL329" s="124"/>
      <c r="BM329" s="124"/>
      <c r="BN329" s="124"/>
      <c r="BO329" s="124"/>
      <c r="BP329" s="124"/>
      <c r="BQ329" s="124"/>
      <c r="BR329" s="124"/>
      <c r="BS329" s="124"/>
      <c r="BT329" s="124"/>
      <c r="BU329" s="124"/>
      <c r="BV329" s="124"/>
      <c r="BW329" s="124"/>
      <c r="BX329" s="124"/>
      <c r="BY329" s="124"/>
      <c r="BZ329" s="124"/>
      <c r="CA329" s="124"/>
      <c r="CB329" s="124"/>
      <c r="CC329" s="124"/>
      <c r="CD329" s="124"/>
      <c r="CE329" s="124"/>
      <c r="CF329" s="124"/>
      <c r="CG329" s="124"/>
      <c r="CH329" s="124"/>
      <c r="CI329" s="124"/>
      <c r="CJ329" s="124"/>
      <c r="CK329" s="124"/>
      <c r="CL329" s="124"/>
      <c r="CM329" s="124"/>
      <c r="CN329" s="124"/>
      <c r="CO329" s="124"/>
      <c r="CP329" s="124"/>
      <c r="CQ329" s="124"/>
      <c r="CR329" s="124"/>
      <c r="CS329" s="124"/>
      <c r="CT329" s="124"/>
      <c r="CU329" s="124"/>
      <c r="CV329" s="124"/>
      <c r="CW329" s="124"/>
      <c r="CX329" s="124"/>
      <c r="CY329" s="124"/>
      <c r="CZ329" s="124"/>
      <c r="DA329" s="124"/>
      <c r="DB329" s="124"/>
      <c r="DC329" s="124"/>
      <c r="DD329" s="124"/>
      <c r="DE329" s="124"/>
      <c r="DF329" s="124"/>
      <c r="DG329" s="124"/>
      <c r="DH329" s="124"/>
      <c r="DI329" s="124"/>
      <c r="DJ329" s="124"/>
      <c r="DK329" s="124"/>
      <c r="DL329" s="124"/>
      <c r="DM329" s="124"/>
      <c r="DN329" s="124"/>
      <c r="DO329" s="124"/>
      <c r="DP329" s="124"/>
      <c r="DQ329" s="124"/>
      <c r="DR329" s="124"/>
      <c r="DS329" s="124"/>
      <c r="DT329" s="124"/>
      <c r="DU329" s="124"/>
      <c r="DV329" s="124"/>
      <c r="DW329" s="124"/>
      <c r="DX329" s="124"/>
      <c r="DY329" s="124"/>
      <c r="DZ329" s="124"/>
      <c r="EA329" s="124"/>
      <c r="EB329" s="124"/>
      <c r="EC329" s="124"/>
      <c r="ED329" s="124"/>
      <c r="EE329" s="124"/>
      <c r="EF329" s="124"/>
      <c r="EG329" s="124"/>
      <c r="EH329" s="124"/>
      <c r="EI329" s="124"/>
      <c r="EJ329" s="124"/>
      <c r="EK329" s="124"/>
      <c r="EL329" s="124"/>
      <c r="EM329" s="124"/>
      <c r="EN329" s="124"/>
      <c r="EO329" s="124"/>
    </row>
    <row r="330" spans="1:145" s="145" customFormat="1" ht="15" customHeight="1" x14ac:dyDescent="0.2">
      <c r="A330" s="345"/>
      <c r="B330" s="155" t="s">
        <v>76</v>
      </c>
      <c r="C330" s="195" t="s">
        <v>1033</v>
      </c>
      <c r="D330" s="223">
        <f ca="1">NCB_Detail_by_Geog_Ref!B328</f>
        <v>0</v>
      </c>
      <c r="E330" s="143" t="str">
        <f ca="1">NCB_Detail_by_Geog_Ref!C328</f>
        <v>NA</v>
      </c>
      <c r="F330" s="143" t="str">
        <f ca="1">NCB_Detail_by_Geog_Ref!D328</f>
        <v>NA</v>
      </c>
      <c r="G330" s="144" t="str">
        <f ca="1">NCB_Detail_by_Geog_Ref!E328</f>
        <v>NA</v>
      </c>
      <c r="H330" s="220">
        <f ca="1">NCB_Detail_by_Geog_Ref!G328</f>
        <v>0</v>
      </c>
      <c r="I330" s="143" t="str">
        <f ca="1">NCB_Detail_by_Geog_Ref!H328</f>
        <v>NA</v>
      </c>
      <c r="J330" s="143" t="str">
        <f ca="1">NCB_Detail_by_Geog_Ref!I328</f>
        <v>NA</v>
      </c>
      <c r="K330" s="144" t="str">
        <f ca="1">NCB_Detail_by_Geog_Ref!J328</f>
        <v>NA</v>
      </c>
      <c r="L330" s="220">
        <f ca="1">NCB_Detail_by_Geog_Ref!L328</f>
        <v>0</v>
      </c>
      <c r="M330" s="143" t="str">
        <f ca="1">NCB_Detail_by_Geog_Ref!M328</f>
        <v>NA</v>
      </c>
      <c r="N330" s="143" t="str">
        <f ca="1">NCB_Detail_by_Geog_Ref!N328</f>
        <v>NA</v>
      </c>
      <c r="O330" s="144" t="str">
        <f ca="1">NCB_Detail_by_Geog_Ref!O328</f>
        <v>NA</v>
      </c>
      <c r="P330" s="220">
        <f ca="1">NCB_Detail_by_Geog_Ref!Q328</f>
        <v>0</v>
      </c>
      <c r="Q330" s="143" t="str">
        <f ca="1">NCB_Detail_by_Geog_Ref!R328</f>
        <v>NA</v>
      </c>
      <c r="R330" s="143" t="str">
        <f ca="1">NCB_Detail_by_Geog_Ref!S328</f>
        <v>NA</v>
      </c>
      <c r="S330" s="144" t="str">
        <f ca="1">NCB_Detail_by_Geog_Ref!T328</f>
        <v>NA</v>
      </c>
      <c r="T330" s="124"/>
      <c r="U330" s="124"/>
      <c r="V330" s="124"/>
      <c r="W330" s="124"/>
      <c r="X330" s="124"/>
      <c r="Y330" s="125"/>
      <c r="Z330" s="124"/>
      <c r="AA330" s="124"/>
      <c r="AB330" s="124"/>
      <c r="AC330" s="124"/>
      <c r="AD330" s="124"/>
      <c r="AE330" s="124"/>
      <c r="AF330" s="124"/>
      <c r="AG330" s="124"/>
      <c r="AH330" s="124"/>
      <c r="AI330" s="124"/>
      <c r="AJ330" s="124"/>
      <c r="AK330" s="124"/>
      <c r="AL330" s="124"/>
      <c r="AM330" s="124"/>
      <c r="AN330" s="124"/>
      <c r="AO330" s="124"/>
      <c r="AP330" s="124"/>
      <c r="AQ330" s="124"/>
      <c r="AR330" s="124"/>
      <c r="AS330" s="124"/>
      <c r="AT330" s="124"/>
      <c r="AU330" s="124"/>
      <c r="AV330" s="124"/>
      <c r="AW330" s="124"/>
      <c r="AX330" s="124"/>
      <c r="AY330" s="124"/>
      <c r="AZ330" s="124"/>
      <c r="BA330" s="124"/>
      <c r="BB330" s="124"/>
      <c r="BC330" s="124"/>
      <c r="BD330" s="124"/>
      <c r="BE330" s="124"/>
      <c r="BF330" s="124"/>
      <c r="BG330" s="124"/>
      <c r="BH330" s="124"/>
      <c r="BI330" s="124"/>
      <c r="BJ330" s="124"/>
      <c r="BK330" s="124"/>
      <c r="BL330" s="124"/>
      <c r="BM330" s="124"/>
      <c r="BN330" s="124"/>
      <c r="BO330" s="124"/>
      <c r="BP330" s="124"/>
      <c r="BQ330" s="124"/>
      <c r="BR330" s="124"/>
      <c r="BS330" s="124"/>
      <c r="BT330" s="124"/>
      <c r="BU330" s="124"/>
      <c r="BV330" s="124"/>
      <c r="BW330" s="124"/>
      <c r="BX330" s="124"/>
      <c r="BY330" s="124"/>
      <c r="BZ330" s="124"/>
      <c r="CA330" s="124"/>
      <c r="CB330" s="124"/>
      <c r="CC330" s="124"/>
      <c r="CD330" s="124"/>
      <c r="CE330" s="124"/>
      <c r="CF330" s="124"/>
      <c r="CG330" s="124"/>
      <c r="CH330" s="124"/>
      <c r="CI330" s="124"/>
      <c r="CJ330" s="124"/>
      <c r="CK330" s="124"/>
      <c r="CL330" s="124"/>
      <c r="CM330" s="124"/>
      <c r="CN330" s="124"/>
      <c r="CO330" s="124"/>
      <c r="CP330" s="124"/>
      <c r="CQ330" s="124"/>
      <c r="CR330" s="124"/>
      <c r="CS330" s="124"/>
      <c r="CT330" s="124"/>
      <c r="CU330" s="124"/>
      <c r="CV330" s="124"/>
      <c r="CW330" s="124"/>
      <c r="CX330" s="124"/>
      <c r="CY330" s="124"/>
      <c r="CZ330" s="124"/>
      <c r="DA330" s="124"/>
      <c r="DB330" s="124"/>
      <c r="DC330" s="124"/>
      <c r="DD330" s="124"/>
      <c r="DE330" s="124"/>
      <c r="DF330" s="124"/>
      <c r="DG330" s="124"/>
      <c r="DH330" s="124"/>
      <c r="DI330" s="124"/>
      <c r="DJ330" s="124"/>
      <c r="DK330" s="124"/>
      <c r="DL330" s="124"/>
      <c r="DM330" s="124"/>
      <c r="DN330" s="124"/>
      <c r="DO330" s="124"/>
      <c r="DP330" s="124"/>
      <c r="DQ330" s="124"/>
      <c r="DR330" s="124"/>
      <c r="DS330" s="124"/>
      <c r="DT330" s="124"/>
      <c r="DU330" s="124"/>
      <c r="DV330" s="124"/>
      <c r="DW330" s="124"/>
      <c r="DX330" s="124"/>
      <c r="DY330" s="124"/>
      <c r="DZ330" s="124"/>
      <c r="EA330" s="124"/>
      <c r="EB330" s="124"/>
      <c r="EC330" s="124"/>
      <c r="ED330" s="124"/>
      <c r="EE330" s="124"/>
      <c r="EF330" s="124"/>
      <c r="EG330" s="124"/>
      <c r="EH330" s="124"/>
      <c r="EI330" s="124"/>
      <c r="EJ330" s="124"/>
      <c r="EK330" s="124"/>
      <c r="EL330" s="124"/>
      <c r="EM330" s="124"/>
      <c r="EN330" s="124"/>
      <c r="EO330" s="124"/>
    </row>
    <row r="331" spans="1:145" ht="15" customHeight="1" x14ac:dyDescent="0.2">
      <c r="A331" s="345"/>
      <c r="B331" s="157" t="s">
        <v>77</v>
      </c>
      <c r="C331" s="195" t="s">
        <v>912</v>
      </c>
      <c r="D331" s="210">
        <f ca="1">NCB_Detail_by_Geog_Ref!B329</f>
        <v>0</v>
      </c>
      <c r="E331" s="59" t="str">
        <f ca="1">NCB_Detail_by_Geog_Ref!C329</f>
        <v>NA</v>
      </c>
      <c r="F331" s="59" t="str">
        <f ca="1">NCB_Detail_by_Geog_Ref!D329</f>
        <v>NA</v>
      </c>
      <c r="G331" s="146" t="str">
        <f ca="1">NCB_Detail_by_Geog_Ref!E329</f>
        <v>NA</v>
      </c>
      <c r="H331" s="213">
        <f ca="1">NCB_Detail_by_Geog_Ref!G329</f>
        <v>0</v>
      </c>
      <c r="I331" s="59" t="str">
        <f ca="1">NCB_Detail_by_Geog_Ref!H329</f>
        <v>NA</v>
      </c>
      <c r="J331" s="59" t="str">
        <f ca="1">NCB_Detail_by_Geog_Ref!I329</f>
        <v>NA</v>
      </c>
      <c r="K331" s="146" t="str">
        <f ca="1">NCB_Detail_by_Geog_Ref!J329</f>
        <v>NA</v>
      </c>
      <c r="L331" s="213">
        <f ca="1">NCB_Detail_by_Geog_Ref!L329</f>
        <v>0</v>
      </c>
      <c r="M331" s="59" t="str">
        <f ca="1">NCB_Detail_by_Geog_Ref!M329</f>
        <v>NA</v>
      </c>
      <c r="N331" s="59" t="str">
        <f ca="1">NCB_Detail_by_Geog_Ref!N329</f>
        <v>NA</v>
      </c>
      <c r="O331" s="146" t="str">
        <f ca="1">NCB_Detail_by_Geog_Ref!O329</f>
        <v>NA</v>
      </c>
      <c r="P331" s="213">
        <f ca="1">NCB_Detail_by_Geog_Ref!Q329</f>
        <v>0</v>
      </c>
      <c r="Q331" s="59" t="str">
        <f ca="1">NCB_Detail_by_Geog_Ref!R329</f>
        <v>NA</v>
      </c>
      <c r="R331" s="59" t="str">
        <f ca="1">NCB_Detail_by_Geog_Ref!S329</f>
        <v>NA</v>
      </c>
      <c r="S331" s="146" t="str">
        <f ca="1">NCB_Detail_by_Geog_Ref!T329</f>
        <v>NA</v>
      </c>
    </row>
    <row r="332" spans="1:145" ht="15" customHeight="1" x14ac:dyDescent="0.2">
      <c r="A332" s="345"/>
      <c r="B332" s="157" t="s">
        <v>78</v>
      </c>
      <c r="C332" s="195" t="s">
        <v>1034</v>
      </c>
      <c r="D332" s="210">
        <f ca="1">NCB_Detail_by_Geog_Ref!B330</f>
        <v>0</v>
      </c>
      <c r="E332" s="59" t="str">
        <f ca="1">NCB_Detail_by_Geog_Ref!C330</f>
        <v>NA</v>
      </c>
      <c r="F332" s="59" t="str">
        <f ca="1">NCB_Detail_by_Geog_Ref!D330</f>
        <v>NA</v>
      </c>
      <c r="G332" s="146" t="str">
        <f ca="1">NCB_Detail_by_Geog_Ref!E330</f>
        <v>NA</v>
      </c>
      <c r="H332" s="213">
        <f ca="1">NCB_Detail_by_Geog_Ref!G330</f>
        <v>0</v>
      </c>
      <c r="I332" s="59" t="str">
        <f ca="1">NCB_Detail_by_Geog_Ref!H330</f>
        <v>NA</v>
      </c>
      <c r="J332" s="59" t="str">
        <f ca="1">NCB_Detail_by_Geog_Ref!I330</f>
        <v>NA</v>
      </c>
      <c r="K332" s="146" t="str">
        <f ca="1">NCB_Detail_by_Geog_Ref!J330</f>
        <v>NA</v>
      </c>
      <c r="L332" s="213">
        <f ca="1">NCB_Detail_by_Geog_Ref!L330</f>
        <v>0</v>
      </c>
      <c r="M332" s="59" t="str">
        <f ca="1">NCB_Detail_by_Geog_Ref!M330</f>
        <v>NA</v>
      </c>
      <c r="N332" s="59" t="str">
        <f ca="1">NCB_Detail_by_Geog_Ref!N330</f>
        <v>NA</v>
      </c>
      <c r="O332" s="146" t="str">
        <f ca="1">NCB_Detail_by_Geog_Ref!O330</f>
        <v>NA</v>
      </c>
      <c r="P332" s="213">
        <f ca="1">NCB_Detail_by_Geog_Ref!Q330</f>
        <v>0</v>
      </c>
      <c r="Q332" s="59" t="str">
        <f ca="1">NCB_Detail_by_Geog_Ref!R330</f>
        <v>NA</v>
      </c>
      <c r="R332" s="59" t="str">
        <f ca="1">NCB_Detail_by_Geog_Ref!S330</f>
        <v>NA</v>
      </c>
      <c r="S332" s="146" t="str">
        <f ca="1">NCB_Detail_by_Geog_Ref!T330</f>
        <v>NA</v>
      </c>
    </row>
    <row r="333" spans="1:145" ht="15" customHeight="1" x14ac:dyDescent="0.2">
      <c r="A333" s="345"/>
      <c r="B333" s="157" t="s">
        <v>79</v>
      </c>
      <c r="C333" s="195" t="s">
        <v>1035</v>
      </c>
      <c r="D333" s="210">
        <f ca="1">NCB_Detail_by_Geog_Ref!B331</f>
        <v>0</v>
      </c>
      <c r="E333" s="59" t="str">
        <f ca="1">NCB_Detail_by_Geog_Ref!C331</f>
        <v>NA</v>
      </c>
      <c r="F333" s="59" t="str">
        <f ca="1">NCB_Detail_by_Geog_Ref!D331</f>
        <v>NA</v>
      </c>
      <c r="G333" s="146" t="str">
        <f ca="1">NCB_Detail_by_Geog_Ref!E331</f>
        <v>NA</v>
      </c>
      <c r="H333" s="213">
        <f ca="1">NCB_Detail_by_Geog_Ref!G331</f>
        <v>0</v>
      </c>
      <c r="I333" s="59" t="str">
        <f ca="1">NCB_Detail_by_Geog_Ref!H331</f>
        <v>NA</v>
      </c>
      <c r="J333" s="59" t="str">
        <f ca="1">NCB_Detail_by_Geog_Ref!I331</f>
        <v>NA</v>
      </c>
      <c r="K333" s="146" t="str">
        <f ca="1">NCB_Detail_by_Geog_Ref!J331</f>
        <v>NA</v>
      </c>
      <c r="L333" s="213">
        <f ca="1">NCB_Detail_by_Geog_Ref!L331</f>
        <v>0</v>
      </c>
      <c r="M333" s="59" t="str">
        <f ca="1">NCB_Detail_by_Geog_Ref!M331</f>
        <v>NA</v>
      </c>
      <c r="N333" s="59" t="str">
        <f ca="1">NCB_Detail_by_Geog_Ref!N331</f>
        <v>NA</v>
      </c>
      <c r="O333" s="146" t="str">
        <f ca="1">NCB_Detail_by_Geog_Ref!O331</f>
        <v>NA</v>
      </c>
      <c r="P333" s="213">
        <f ca="1">NCB_Detail_by_Geog_Ref!Q331</f>
        <v>0</v>
      </c>
      <c r="Q333" s="59" t="str">
        <f ca="1">NCB_Detail_by_Geog_Ref!R331</f>
        <v>NA</v>
      </c>
      <c r="R333" s="59" t="str">
        <f ca="1">NCB_Detail_by_Geog_Ref!S331</f>
        <v>NA</v>
      </c>
      <c r="S333" s="146" t="str">
        <f ca="1">NCB_Detail_by_Geog_Ref!T331</f>
        <v>NA</v>
      </c>
    </row>
    <row r="334" spans="1:145" ht="15" customHeight="1" x14ac:dyDescent="0.2">
      <c r="A334" s="345"/>
      <c r="B334" s="157" t="s">
        <v>342</v>
      </c>
      <c r="C334" s="195" t="s">
        <v>1036</v>
      </c>
      <c r="D334" s="210">
        <f ca="1">NCB_Detail_by_Geog_Ref!B332</f>
        <v>0</v>
      </c>
      <c r="E334" s="59" t="str">
        <f ca="1">NCB_Detail_by_Geog_Ref!C332</f>
        <v>NA</v>
      </c>
      <c r="F334" s="59" t="str">
        <f ca="1">NCB_Detail_by_Geog_Ref!D332</f>
        <v>NA</v>
      </c>
      <c r="G334" s="146" t="str">
        <f ca="1">NCB_Detail_by_Geog_Ref!E332</f>
        <v>NA</v>
      </c>
      <c r="H334" s="213">
        <f ca="1">NCB_Detail_by_Geog_Ref!G332</f>
        <v>0</v>
      </c>
      <c r="I334" s="59" t="str">
        <f ca="1">NCB_Detail_by_Geog_Ref!H332</f>
        <v>NA</v>
      </c>
      <c r="J334" s="59" t="str">
        <f ca="1">NCB_Detail_by_Geog_Ref!I332</f>
        <v>NA</v>
      </c>
      <c r="K334" s="146" t="str">
        <f ca="1">NCB_Detail_by_Geog_Ref!J332</f>
        <v>NA</v>
      </c>
      <c r="L334" s="213">
        <f ca="1">NCB_Detail_by_Geog_Ref!L332</f>
        <v>0</v>
      </c>
      <c r="M334" s="59" t="str">
        <f ca="1">NCB_Detail_by_Geog_Ref!M332</f>
        <v>NA</v>
      </c>
      <c r="N334" s="59" t="str">
        <f ca="1">NCB_Detail_by_Geog_Ref!N332</f>
        <v>NA</v>
      </c>
      <c r="O334" s="146" t="str">
        <f ca="1">NCB_Detail_by_Geog_Ref!O332</f>
        <v>NA</v>
      </c>
      <c r="P334" s="213">
        <f ca="1">NCB_Detail_by_Geog_Ref!Q332</f>
        <v>0</v>
      </c>
      <c r="Q334" s="59" t="str">
        <f ca="1">NCB_Detail_by_Geog_Ref!R332</f>
        <v>NA</v>
      </c>
      <c r="R334" s="59" t="str">
        <f ca="1">NCB_Detail_by_Geog_Ref!S332</f>
        <v>NA</v>
      </c>
      <c r="S334" s="146" t="str">
        <f ca="1">NCB_Detail_by_Geog_Ref!T332</f>
        <v>NA</v>
      </c>
    </row>
    <row r="335" spans="1:145" ht="15" customHeight="1" x14ac:dyDescent="0.2">
      <c r="A335" s="346"/>
      <c r="B335" s="161" t="s">
        <v>80</v>
      </c>
      <c r="C335" s="195" t="s">
        <v>80</v>
      </c>
      <c r="D335" s="212">
        <f ca="1">NCB_Detail_by_Geog_Ref!B333</f>
        <v>0</v>
      </c>
      <c r="E335" s="62" t="str">
        <f ca="1">NCB_Detail_by_Geog_Ref!C333</f>
        <v>NA</v>
      </c>
      <c r="F335" s="62" t="str">
        <f ca="1">NCB_Detail_by_Geog_Ref!D333</f>
        <v>NA</v>
      </c>
      <c r="G335" s="147" t="str">
        <f ca="1">NCB_Detail_by_Geog_Ref!E333</f>
        <v>NA</v>
      </c>
      <c r="H335" s="215">
        <f ca="1">NCB_Detail_by_Geog_Ref!G333</f>
        <v>0</v>
      </c>
      <c r="I335" s="62" t="str">
        <f ca="1">NCB_Detail_by_Geog_Ref!H333</f>
        <v>NA</v>
      </c>
      <c r="J335" s="62" t="str">
        <f ca="1">NCB_Detail_by_Geog_Ref!I333</f>
        <v>NA</v>
      </c>
      <c r="K335" s="147" t="str">
        <f ca="1">NCB_Detail_by_Geog_Ref!J333</f>
        <v>NA</v>
      </c>
      <c r="L335" s="215">
        <f ca="1">NCB_Detail_by_Geog_Ref!L333</f>
        <v>0</v>
      </c>
      <c r="M335" s="62" t="str">
        <f ca="1">NCB_Detail_by_Geog_Ref!M333</f>
        <v>NA</v>
      </c>
      <c r="N335" s="62" t="str">
        <f ca="1">NCB_Detail_by_Geog_Ref!N333</f>
        <v>NA</v>
      </c>
      <c r="O335" s="147" t="str">
        <f ca="1">NCB_Detail_by_Geog_Ref!O333</f>
        <v>NA</v>
      </c>
      <c r="P335" s="215">
        <f ca="1">NCB_Detail_by_Geog_Ref!Q333</f>
        <v>0</v>
      </c>
      <c r="Q335" s="62" t="str">
        <f ca="1">NCB_Detail_by_Geog_Ref!R333</f>
        <v>NA</v>
      </c>
      <c r="R335" s="62" t="str">
        <f ca="1">NCB_Detail_by_Geog_Ref!S333</f>
        <v>NA</v>
      </c>
      <c r="S335" s="147" t="str">
        <f ca="1">NCB_Detail_by_Geog_Ref!T333</f>
        <v>NA</v>
      </c>
    </row>
    <row r="336" spans="1:145" s="141" customFormat="1" ht="15" customHeight="1" x14ac:dyDescent="0.2">
      <c r="A336" s="347" t="s">
        <v>302</v>
      </c>
      <c r="B336" s="148" t="s">
        <v>302</v>
      </c>
      <c r="C336" s="195" t="s">
        <v>1037</v>
      </c>
      <c r="D336" s="211">
        <f ca="1">NCB_Detail_by_Geog_Ref!B334</f>
        <v>0</v>
      </c>
      <c r="E336" s="61" t="str">
        <f ca="1">NCB_Detail_by_Geog_Ref!C334</f>
        <v>NA</v>
      </c>
      <c r="F336" s="61" t="str">
        <f ca="1">NCB_Detail_by_Geog_Ref!D334</f>
        <v>NA</v>
      </c>
      <c r="G336" s="142"/>
      <c r="H336" s="214">
        <f ca="1">NCB_Detail_by_Geog_Ref!G334</f>
        <v>0</v>
      </c>
      <c r="I336" s="61" t="str">
        <f ca="1">NCB_Detail_by_Geog_Ref!H334</f>
        <v>NA</v>
      </c>
      <c r="J336" s="61" t="str">
        <f ca="1">NCB_Detail_by_Geog_Ref!I334</f>
        <v>NA</v>
      </c>
      <c r="K336" s="142"/>
      <c r="L336" s="214">
        <f ca="1">NCB_Detail_by_Geog_Ref!L334</f>
        <v>0</v>
      </c>
      <c r="M336" s="61" t="str">
        <f ca="1">NCB_Detail_by_Geog_Ref!M334</f>
        <v>NA</v>
      </c>
      <c r="N336" s="61" t="str">
        <f ca="1">NCB_Detail_by_Geog_Ref!N334</f>
        <v>NA</v>
      </c>
      <c r="O336" s="142"/>
      <c r="P336" s="214">
        <f ca="1">NCB_Detail_by_Geog_Ref!Q334</f>
        <v>0</v>
      </c>
      <c r="Q336" s="61" t="str">
        <f ca="1">NCB_Detail_by_Geog_Ref!R334</f>
        <v>NA</v>
      </c>
      <c r="R336" s="61" t="str">
        <f ca="1">NCB_Detail_by_Geog_Ref!S334</f>
        <v>NA</v>
      </c>
      <c r="S336" s="142"/>
      <c r="T336" s="124"/>
      <c r="U336" s="124"/>
      <c r="V336" s="124"/>
      <c r="W336" s="124"/>
      <c r="X336" s="124"/>
      <c r="Y336" s="125"/>
      <c r="Z336" s="124"/>
      <c r="AA336" s="124"/>
      <c r="AB336" s="124"/>
      <c r="AC336" s="124"/>
      <c r="AD336" s="124"/>
      <c r="AE336" s="124"/>
      <c r="AF336" s="124"/>
      <c r="AG336" s="124"/>
      <c r="AH336" s="124"/>
      <c r="AI336" s="124"/>
      <c r="AJ336" s="124"/>
      <c r="AK336" s="124"/>
      <c r="AL336" s="124"/>
      <c r="AM336" s="124"/>
      <c r="AN336" s="124"/>
      <c r="AO336" s="124"/>
      <c r="AP336" s="124"/>
      <c r="AQ336" s="124"/>
      <c r="AR336" s="124"/>
      <c r="AS336" s="124"/>
      <c r="AT336" s="124"/>
      <c r="AU336" s="124"/>
      <c r="AV336" s="124"/>
      <c r="AW336" s="124"/>
      <c r="AX336" s="124"/>
      <c r="AY336" s="124"/>
      <c r="AZ336" s="124"/>
      <c r="BA336" s="124"/>
      <c r="BB336" s="124"/>
      <c r="BC336" s="124"/>
      <c r="BD336" s="124"/>
      <c r="BE336" s="124"/>
      <c r="BF336" s="124"/>
      <c r="BG336" s="124"/>
      <c r="BH336" s="124"/>
      <c r="BI336" s="124"/>
      <c r="BJ336" s="124"/>
      <c r="BK336" s="124"/>
      <c r="BL336" s="124"/>
      <c r="BM336" s="124"/>
      <c r="BN336" s="124"/>
      <c r="BO336" s="124"/>
      <c r="BP336" s="124"/>
      <c r="BQ336" s="124"/>
      <c r="BR336" s="124"/>
      <c r="BS336" s="124"/>
      <c r="BT336" s="124"/>
      <c r="BU336" s="124"/>
      <c r="BV336" s="124"/>
      <c r="BW336" s="124"/>
      <c r="BX336" s="124"/>
      <c r="BY336" s="124"/>
      <c r="BZ336" s="124"/>
      <c r="CA336" s="124"/>
      <c r="CB336" s="124"/>
      <c r="CC336" s="124"/>
      <c r="CD336" s="124"/>
      <c r="CE336" s="124"/>
      <c r="CF336" s="124"/>
      <c r="CG336" s="124"/>
      <c r="CH336" s="124"/>
      <c r="CI336" s="124"/>
      <c r="CJ336" s="124"/>
      <c r="CK336" s="124"/>
      <c r="CL336" s="124"/>
      <c r="CM336" s="124"/>
      <c r="CN336" s="124"/>
      <c r="CO336" s="124"/>
      <c r="CP336" s="124"/>
      <c r="CQ336" s="124"/>
      <c r="CR336" s="124"/>
      <c r="CS336" s="124"/>
      <c r="CT336" s="124"/>
      <c r="CU336" s="124"/>
      <c r="CV336" s="124"/>
      <c r="CW336" s="124"/>
      <c r="CX336" s="124"/>
      <c r="CY336" s="124"/>
      <c r="CZ336" s="124"/>
      <c r="DA336" s="124"/>
      <c r="DB336" s="124"/>
      <c r="DC336" s="124"/>
      <c r="DD336" s="124"/>
      <c r="DE336" s="124"/>
      <c r="DF336" s="124"/>
      <c r="DG336" s="124"/>
      <c r="DH336" s="124"/>
      <c r="DI336" s="124"/>
      <c r="DJ336" s="124"/>
      <c r="DK336" s="124"/>
      <c r="DL336" s="124"/>
      <c r="DM336" s="124"/>
      <c r="DN336" s="124"/>
      <c r="DO336" s="124"/>
      <c r="DP336" s="124"/>
      <c r="DQ336" s="124"/>
      <c r="DR336" s="124"/>
      <c r="DS336" s="124"/>
      <c r="DT336" s="124"/>
      <c r="DU336" s="124"/>
      <c r="DV336" s="124"/>
      <c r="DW336" s="124"/>
      <c r="DX336" s="124"/>
      <c r="DY336" s="124"/>
      <c r="DZ336" s="124"/>
      <c r="EA336" s="124"/>
      <c r="EB336" s="124"/>
      <c r="EC336" s="124"/>
      <c r="ED336" s="124"/>
      <c r="EE336" s="124"/>
      <c r="EF336" s="124"/>
      <c r="EG336" s="124"/>
      <c r="EH336" s="124"/>
      <c r="EI336" s="124"/>
      <c r="EJ336" s="124"/>
      <c r="EK336" s="124"/>
      <c r="EL336" s="124"/>
      <c r="EM336" s="124"/>
      <c r="EN336" s="124"/>
      <c r="EO336" s="124"/>
    </row>
    <row r="337" spans="1:145" s="145" customFormat="1" ht="15" customHeight="1" x14ac:dyDescent="0.2">
      <c r="A337" s="348"/>
      <c r="B337" s="155" t="s">
        <v>303</v>
      </c>
      <c r="C337" s="195" t="s">
        <v>1038</v>
      </c>
      <c r="D337" s="223">
        <f ca="1">NCB_Detail_by_Geog_Ref!B335</f>
        <v>0</v>
      </c>
      <c r="E337" s="143" t="str">
        <f ca="1">NCB_Detail_by_Geog_Ref!C335</f>
        <v>NA</v>
      </c>
      <c r="F337" s="143" t="str">
        <f ca="1">NCB_Detail_by_Geog_Ref!D335</f>
        <v>NA</v>
      </c>
      <c r="G337" s="144" t="str">
        <f ca="1">NCB_Detail_by_Geog_Ref!E335</f>
        <v>NA</v>
      </c>
      <c r="H337" s="220">
        <f ca="1">NCB_Detail_by_Geog_Ref!G335</f>
        <v>0</v>
      </c>
      <c r="I337" s="143" t="str">
        <f ca="1">NCB_Detail_by_Geog_Ref!H335</f>
        <v>NA</v>
      </c>
      <c r="J337" s="143" t="str">
        <f ca="1">NCB_Detail_by_Geog_Ref!I335</f>
        <v>NA</v>
      </c>
      <c r="K337" s="144" t="str">
        <f ca="1">NCB_Detail_by_Geog_Ref!J335</f>
        <v>NA</v>
      </c>
      <c r="L337" s="220">
        <f ca="1">NCB_Detail_by_Geog_Ref!L335</f>
        <v>0</v>
      </c>
      <c r="M337" s="143" t="str">
        <f ca="1">NCB_Detail_by_Geog_Ref!M335</f>
        <v>NA</v>
      </c>
      <c r="N337" s="143" t="str">
        <f ca="1">NCB_Detail_by_Geog_Ref!N335</f>
        <v>NA</v>
      </c>
      <c r="O337" s="144" t="str">
        <f ca="1">NCB_Detail_by_Geog_Ref!O335</f>
        <v>NA</v>
      </c>
      <c r="P337" s="220">
        <f ca="1">NCB_Detail_by_Geog_Ref!Q335</f>
        <v>0</v>
      </c>
      <c r="Q337" s="143" t="str">
        <f ca="1">NCB_Detail_by_Geog_Ref!R335</f>
        <v>NA</v>
      </c>
      <c r="R337" s="143" t="str">
        <f ca="1">NCB_Detail_by_Geog_Ref!S335</f>
        <v>NA</v>
      </c>
      <c r="S337" s="144" t="str">
        <f ca="1">NCB_Detail_by_Geog_Ref!T335</f>
        <v>NA</v>
      </c>
      <c r="T337" s="124"/>
      <c r="U337" s="124"/>
      <c r="V337" s="124"/>
      <c r="W337" s="124"/>
      <c r="X337" s="124"/>
      <c r="Y337" s="125"/>
      <c r="Z337" s="124"/>
      <c r="AA337" s="124"/>
      <c r="AB337" s="124"/>
      <c r="AC337" s="124"/>
      <c r="AD337" s="124"/>
      <c r="AE337" s="124"/>
      <c r="AF337" s="124"/>
      <c r="AG337" s="124"/>
      <c r="AH337" s="124"/>
      <c r="AI337" s="124"/>
      <c r="AJ337" s="124"/>
      <c r="AK337" s="124"/>
      <c r="AL337" s="124"/>
      <c r="AM337" s="124"/>
      <c r="AN337" s="124"/>
      <c r="AO337" s="124"/>
      <c r="AP337" s="124"/>
      <c r="AQ337" s="124"/>
      <c r="AR337" s="124"/>
      <c r="AS337" s="124"/>
      <c r="AT337" s="124"/>
      <c r="AU337" s="124"/>
      <c r="AV337" s="124"/>
      <c r="AW337" s="124"/>
      <c r="AX337" s="124"/>
      <c r="AY337" s="124"/>
      <c r="AZ337" s="124"/>
      <c r="BA337" s="124"/>
      <c r="BB337" s="124"/>
      <c r="BC337" s="124"/>
      <c r="BD337" s="124"/>
      <c r="BE337" s="124"/>
      <c r="BF337" s="124"/>
      <c r="BG337" s="124"/>
      <c r="BH337" s="124"/>
      <c r="BI337" s="124"/>
      <c r="BJ337" s="124"/>
      <c r="BK337" s="124"/>
      <c r="BL337" s="124"/>
      <c r="BM337" s="124"/>
      <c r="BN337" s="124"/>
      <c r="BO337" s="124"/>
      <c r="BP337" s="124"/>
      <c r="BQ337" s="124"/>
      <c r="BR337" s="124"/>
      <c r="BS337" s="124"/>
      <c r="BT337" s="124"/>
      <c r="BU337" s="124"/>
      <c r="BV337" s="124"/>
      <c r="BW337" s="124"/>
      <c r="BX337" s="124"/>
      <c r="BY337" s="124"/>
      <c r="BZ337" s="124"/>
      <c r="CA337" s="124"/>
      <c r="CB337" s="124"/>
      <c r="CC337" s="124"/>
      <c r="CD337" s="124"/>
      <c r="CE337" s="124"/>
      <c r="CF337" s="124"/>
      <c r="CG337" s="124"/>
      <c r="CH337" s="124"/>
      <c r="CI337" s="124"/>
      <c r="CJ337" s="124"/>
      <c r="CK337" s="124"/>
      <c r="CL337" s="124"/>
      <c r="CM337" s="124"/>
      <c r="CN337" s="124"/>
      <c r="CO337" s="124"/>
      <c r="CP337" s="124"/>
      <c r="CQ337" s="124"/>
      <c r="CR337" s="124"/>
      <c r="CS337" s="124"/>
      <c r="CT337" s="124"/>
      <c r="CU337" s="124"/>
      <c r="CV337" s="124"/>
      <c r="CW337" s="124"/>
      <c r="CX337" s="124"/>
      <c r="CY337" s="124"/>
      <c r="CZ337" s="124"/>
      <c r="DA337" s="124"/>
      <c r="DB337" s="124"/>
      <c r="DC337" s="124"/>
      <c r="DD337" s="124"/>
      <c r="DE337" s="124"/>
      <c r="DF337" s="124"/>
      <c r="DG337" s="124"/>
      <c r="DH337" s="124"/>
      <c r="DI337" s="124"/>
      <c r="DJ337" s="124"/>
      <c r="DK337" s="124"/>
      <c r="DL337" s="124"/>
      <c r="DM337" s="124"/>
      <c r="DN337" s="124"/>
      <c r="DO337" s="124"/>
      <c r="DP337" s="124"/>
      <c r="DQ337" s="124"/>
      <c r="DR337" s="124"/>
      <c r="DS337" s="124"/>
      <c r="DT337" s="124"/>
      <c r="DU337" s="124"/>
      <c r="DV337" s="124"/>
      <c r="DW337" s="124"/>
      <c r="DX337" s="124"/>
      <c r="DY337" s="124"/>
      <c r="DZ337" s="124"/>
      <c r="EA337" s="124"/>
      <c r="EB337" s="124"/>
      <c r="EC337" s="124"/>
      <c r="ED337" s="124"/>
      <c r="EE337" s="124"/>
      <c r="EF337" s="124"/>
      <c r="EG337" s="124"/>
      <c r="EH337" s="124"/>
      <c r="EI337" s="124"/>
      <c r="EJ337" s="124"/>
      <c r="EK337" s="124"/>
      <c r="EL337" s="124"/>
      <c r="EM337" s="124"/>
      <c r="EN337" s="124"/>
      <c r="EO337" s="124"/>
    </row>
    <row r="338" spans="1:145" ht="15" customHeight="1" x14ac:dyDescent="0.2">
      <c r="A338" s="348"/>
      <c r="B338" s="157" t="s">
        <v>304</v>
      </c>
      <c r="C338" s="195" t="s">
        <v>1039</v>
      </c>
      <c r="D338" s="210">
        <f ca="1">NCB_Detail_by_Geog_Ref!B336</f>
        <v>0</v>
      </c>
      <c r="E338" s="59" t="str">
        <f ca="1">NCB_Detail_by_Geog_Ref!C336</f>
        <v>NA</v>
      </c>
      <c r="F338" s="59" t="str">
        <f ca="1">NCB_Detail_by_Geog_Ref!D336</f>
        <v>NA</v>
      </c>
      <c r="G338" s="146" t="str">
        <f ca="1">NCB_Detail_by_Geog_Ref!E336</f>
        <v>NA</v>
      </c>
      <c r="H338" s="213">
        <f ca="1">NCB_Detail_by_Geog_Ref!G336</f>
        <v>0</v>
      </c>
      <c r="I338" s="59" t="str">
        <f ca="1">NCB_Detail_by_Geog_Ref!H336</f>
        <v>NA</v>
      </c>
      <c r="J338" s="59" t="str">
        <f ca="1">NCB_Detail_by_Geog_Ref!I336</f>
        <v>NA</v>
      </c>
      <c r="K338" s="146" t="str">
        <f ca="1">NCB_Detail_by_Geog_Ref!J336</f>
        <v>NA</v>
      </c>
      <c r="L338" s="213">
        <f ca="1">NCB_Detail_by_Geog_Ref!L336</f>
        <v>0</v>
      </c>
      <c r="M338" s="59" t="str">
        <f ca="1">NCB_Detail_by_Geog_Ref!M336</f>
        <v>NA</v>
      </c>
      <c r="N338" s="59" t="str">
        <f ca="1">NCB_Detail_by_Geog_Ref!N336</f>
        <v>NA</v>
      </c>
      <c r="O338" s="146" t="str">
        <f ca="1">NCB_Detail_by_Geog_Ref!O336</f>
        <v>NA</v>
      </c>
      <c r="P338" s="213">
        <f ca="1">NCB_Detail_by_Geog_Ref!Q336</f>
        <v>0</v>
      </c>
      <c r="Q338" s="59" t="str">
        <f ca="1">NCB_Detail_by_Geog_Ref!R336</f>
        <v>NA</v>
      </c>
      <c r="R338" s="59" t="str">
        <f ca="1">NCB_Detail_by_Geog_Ref!S336</f>
        <v>NA</v>
      </c>
      <c r="S338" s="146" t="str">
        <f ca="1">NCB_Detail_by_Geog_Ref!T336</f>
        <v>NA</v>
      </c>
    </row>
    <row r="339" spans="1:145" ht="15" customHeight="1" x14ac:dyDescent="0.2">
      <c r="A339" s="348"/>
      <c r="B339" s="157" t="s">
        <v>305</v>
      </c>
      <c r="C339" s="195" t="s">
        <v>1040</v>
      </c>
      <c r="D339" s="210">
        <f ca="1">NCB_Detail_by_Geog_Ref!B337</f>
        <v>0</v>
      </c>
      <c r="E339" s="59" t="str">
        <f ca="1">NCB_Detail_by_Geog_Ref!C337</f>
        <v>NA</v>
      </c>
      <c r="F339" s="59" t="str">
        <f ca="1">NCB_Detail_by_Geog_Ref!D337</f>
        <v>NA</v>
      </c>
      <c r="G339" s="146" t="str">
        <f ca="1">NCB_Detail_by_Geog_Ref!E337</f>
        <v>NA</v>
      </c>
      <c r="H339" s="213">
        <f ca="1">NCB_Detail_by_Geog_Ref!G337</f>
        <v>0</v>
      </c>
      <c r="I339" s="59" t="str">
        <f ca="1">NCB_Detail_by_Geog_Ref!H337</f>
        <v>NA</v>
      </c>
      <c r="J339" s="59" t="str">
        <f ca="1">NCB_Detail_by_Geog_Ref!I337</f>
        <v>NA</v>
      </c>
      <c r="K339" s="146" t="str">
        <f ca="1">NCB_Detail_by_Geog_Ref!J337</f>
        <v>NA</v>
      </c>
      <c r="L339" s="213">
        <f ca="1">NCB_Detail_by_Geog_Ref!L337</f>
        <v>0</v>
      </c>
      <c r="M339" s="59" t="str">
        <f ca="1">NCB_Detail_by_Geog_Ref!M337</f>
        <v>NA</v>
      </c>
      <c r="N339" s="59" t="str">
        <f ca="1">NCB_Detail_by_Geog_Ref!N337</f>
        <v>NA</v>
      </c>
      <c r="O339" s="146" t="str">
        <f ca="1">NCB_Detail_by_Geog_Ref!O337</f>
        <v>NA</v>
      </c>
      <c r="P339" s="213">
        <f ca="1">NCB_Detail_by_Geog_Ref!Q337</f>
        <v>0</v>
      </c>
      <c r="Q339" s="59" t="str">
        <f ca="1">NCB_Detail_by_Geog_Ref!R337</f>
        <v>NA</v>
      </c>
      <c r="R339" s="59" t="str">
        <f ca="1">NCB_Detail_by_Geog_Ref!S337</f>
        <v>NA</v>
      </c>
      <c r="S339" s="146" t="str">
        <f ca="1">NCB_Detail_by_Geog_Ref!T337</f>
        <v>NA</v>
      </c>
    </row>
    <row r="340" spans="1:145" ht="15" customHeight="1" x14ac:dyDescent="0.2">
      <c r="A340" s="348"/>
      <c r="B340" s="157" t="s">
        <v>370</v>
      </c>
      <c r="C340" s="195" t="s">
        <v>1041</v>
      </c>
      <c r="D340" s="210">
        <f ca="1">NCB_Detail_by_Geog_Ref!B338</f>
        <v>0</v>
      </c>
      <c r="E340" s="59" t="str">
        <f ca="1">NCB_Detail_by_Geog_Ref!C338</f>
        <v>NA</v>
      </c>
      <c r="F340" s="59" t="str">
        <f ca="1">NCB_Detail_by_Geog_Ref!D338</f>
        <v>NA</v>
      </c>
      <c r="G340" s="146" t="str">
        <f ca="1">NCB_Detail_by_Geog_Ref!E338</f>
        <v>NA</v>
      </c>
      <c r="H340" s="213">
        <f ca="1">NCB_Detail_by_Geog_Ref!G338</f>
        <v>0</v>
      </c>
      <c r="I340" s="59" t="str">
        <f ca="1">NCB_Detail_by_Geog_Ref!H338</f>
        <v>NA</v>
      </c>
      <c r="J340" s="59" t="str">
        <f ca="1">NCB_Detail_by_Geog_Ref!I338</f>
        <v>NA</v>
      </c>
      <c r="K340" s="146" t="str">
        <f ca="1">NCB_Detail_by_Geog_Ref!J338</f>
        <v>NA</v>
      </c>
      <c r="L340" s="213">
        <f ca="1">NCB_Detail_by_Geog_Ref!L338</f>
        <v>0</v>
      </c>
      <c r="M340" s="59" t="str">
        <f ca="1">NCB_Detail_by_Geog_Ref!M338</f>
        <v>NA</v>
      </c>
      <c r="N340" s="59" t="str">
        <f ca="1">NCB_Detail_by_Geog_Ref!N338</f>
        <v>NA</v>
      </c>
      <c r="O340" s="146" t="str">
        <f ca="1">NCB_Detail_by_Geog_Ref!O338</f>
        <v>NA</v>
      </c>
      <c r="P340" s="213">
        <f ca="1">NCB_Detail_by_Geog_Ref!Q338</f>
        <v>0</v>
      </c>
      <c r="Q340" s="59" t="str">
        <f ca="1">NCB_Detail_by_Geog_Ref!R338</f>
        <v>NA</v>
      </c>
      <c r="R340" s="59" t="str">
        <f ca="1">NCB_Detail_by_Geog_Ref!S338</f>
        <v>NA</v>
      </c>
      <c r="S340" s="146" t="str">
        <f ca="1">NCB_Detail_by_Geog_Ref!T338</f>
        <v>NA</v>
      </c>
    </row>
    <row r="341" spans="1:145" ht="15" customHeight="1" x14ac:dyDescent="0.2">
      <c r="A341" s="348"/>
      <c r="B341" s="200" t="s">
        <v>272</v>
      </c>
      <c r="C341" s="302" t="s">
        <v>1042</v>
      </c>
      <c r="D341" s="210">
        <f ca="1">NCB_Detail_by_Geog_Ref!B339</f>
        <v>0</v>
      </c>
      <c r="E341" s="59" t="str">
        <f ca="1">NCB_Detail_by_Geog_Ref!C339</f>
        <v>NA</v>
      </c>
      <c r="F341" s="59" t="str">
        <f ca="1">NCB_Detail_by_Geog_Ref!D339</f>
        <v>NA</v>
      </c>
      <c r="G341" s="146" t="str">
        <f ca="1">NCB_Detail_by_Geog_Ref!E339</f>
        <v>NA</v>
      </c>
      <c r="H341" s="213">
        <f ca="1">NCB_Detail_by_Geog_Ref!G339</f>
        <v>0</v>
      </c>
      <c r="I341" s="59" t="str">
        <f ca="1">NCB_Detail_by_Geog_Ref!H339</f>
        <v>NA</v>
      </c>
      <c r="J341" s="59" t="str">
        <f ca="1">NCB_Detail_by_Geog_Ref!I339</f>
        <v>NA</v>
      </c>
      <c r="K341" s="146" t="str">
        <f ca="1">NCB_Detail_by_Geog_Ref!J339</f>
        <v>NA</v>
      </c>
      <c r="L341" s="213">
        <f ca="1">NCB_Detail_by_Geog_Ref!L339</f>
        <v>0</v>
      </c>
      <c r="M341" s="59" t="str">
        <f ca="1">NCB_Detail_by_Geog_Ref!M339</f>
        <v>NA</v>
      </c>
      <c r="N341" s="59" t="str">
        <f ca="1">NCB_Detail_by_Geog_Ref!N339</f>
        <v>NA</v>
      </c>
      <c r="O341" s="146" t="str">
        <f ca="1">NCB_Detail_by_Geog_Ref!O339</f>
        <v>NA</v>
      </c>
      <c r="P341" s="213">
        <f ca="1">NCB_Detail_by_Geog_Ref!Q339</f>
        <v>0</v>
      </c>
      <c r="Q341" s="59" t="str">
        <f ca="1">NCB_Detail_by_Geog_Ref!R339</f>
        <v>NA</v>
      </c>
      <c r="R341" s="59" t="str">
        <f ca="1">NCB_Detail_by_Geog_Ref!S339</f>
        <v>NA</v>
      </c>
      <c r="S341" s="146" t="str">
        <f ca="1">NCB_Detail_by_Geog_Ref!T339</f>
        <v>NA</v>
      </c>
    </row>
    <row r="342" spans="1:145" ht="15" customHeight="1" x14ac:dyDescent="0.2">
      <c r="A342" s="348"/>
      <c r="B342" s="200" t="s">
        <v>269</v>
      </c>
      <c r="C342" s="302" t="s">
        <v>1043</v>
      </c>
      <c r="D342" s="210">
        <f ca="1">NCB_Detail_by_Geog_Ref!B340</f>
        <v>0</v>
      </c>
      <c r="E342" s="59" t="str">
        <f ca="1">NCB_Detail_by_Geog_Ref!C340</f>
        <v>NA</v>
      </c>
      <c r="F342" s="59" t="str">
        <f ca="1">NCB_Detail_by_Geog_Ref!D340</f>
        <v>NA</v>
      </c>
      <c r="G342" s="146" t="str">
        <f ca="1">NCB_Detail_by_Geog_Ref!E340</f>
        <v>NA</v>
      </c>
      <c r="H342" s="213">
        <f ca="1">NCB_Detail_by_Geog_Ref!G340</f>
        <v>0</v>
      </c>
      <c r="I342" s="59" t="str">
        <f ca="1">NCB_Detail_by_Geog_Ref!H340</f>
        <v>NA</v>
      </c>
      <c r="J342" s="59" t="str">
        <f ca="1">NCB_Detail_by_Geog_Ref!I340</f>
        <v>NA</v>
      </c>
      <c r="K342" s="146" t="str">
        <f ca="1">NCB_Detail_by_Geog_Ref!J340</f>
        <v>NA</v>
      </c>
      <c r="L342" s="213">
        <f ca="1">NCB_Detail_by_Geog_Ref!L340</f>
        <v>0</v>
      </c>
      <c r="M342" s="59" t="str">
        <f ca="1">NCB_Detail_by_Geog_Ref!M340</f>
        <v>NA</v>
      </c>
      <c r="N342" s="59" t="str">
        <f ca="1">NCB_Detail_by_Geog_Ref!N340</f>
        <v>NA</v>
      </c>
      <c r="O342" s="146" t="str">
        <f ca="1">NCB_Detail_by_Geog_Ref!O340</f>
        <v>NA</v>
      </c>
      <c r="P342" s="213">
        <f ca="1">NCB_Detail_by_Geog_Ref!Q340</f>
        <v>0</v>
      </c>
      <c r="Q342" s="59" t="str">
        <f ca="1">NCB_Detail_by_Geog_Ref!R340</f>
        <v>NA</v>
      </c>
      <c r="R342" s="59" t="str">
        <f ca="1">NCB_Detail_by_Geog_Ref!S340</f>
        <v>NA</v>
      </c>
      <c r="S342" s="146" t="str">
        <f ca="1">NCB_Detail_by_Geog_Ref!T340</f>
        <v>NA</v>
      </c>
    </row>
    <row r="343" spans="1:145" ht="15" customHeight="1" x14ac:dyDescent="0.2">
      <c r="A343" s="348"/>
      <c r="B343" s="200" t="s">
        <v>270</v>
      </c>
      <c r="C343" s="302" t="s">
        <v>1044</v>
      </c>
      <c r="D343" s="210">
        <f ca="1">NCB_Detail_by_Geog_Ref!B341</f>
        <v>0</v>
      </c>
      <c r="E343" s="59" t="str">
        <f ca="1">NCB_Detail_by_Geog_Ref!C341</f>
        <v>NA</v>
      </c>
      <c r="F343" s="59" t="str">
        <f ca="1">NCB_Detail_by_Geog_Ref!D341</f>
        <v>NA</v>
      </c>
      <c r="G343" s="146" t="str">
        <f ca="1">NCB_Detail_by_Geog_Ref!E341</f>
        <v>NA</v>
      </c>
      <c r="H343" s="213">
        <f ca="1">NCB_Detail_by_Geog_Ref!G341</f>
        <v>0</v>
      </c>
      <c r="I343" s="59" t="str">
        <f ca="1">NCB_Detail_by_Geog_Ref!H341</f>
        <v>NA</v>
      </c>
      <c r="J343" s="59" t="str">
        <f ca="1">NCB_Detail_by_Geog_Ref!I341</f>
        <v>NA</v>
      </c>
      <c r="K343" s="146" t="str">
        <f ca="1">NCB_Detail_by_Geog_Ref!J341</f>
        <v>NA</v>
      </c>
      <c r="L343" s="213">
        <f ca="1">NCB_Detail_by_Geog_Ref!L341</f>
        <v>0</v>
      </c>
      <c r="M343" s="59" t="str">
        <f ca="1">NCB_Detail_by_Geog_Ref!M341</f>
        <v>NA</v>
      </c>
      <c r="N343" s="59" t="str">
        <f ca="1">NCB_Detail_by_Geog_Ref!N341</f>
        <v>NA</v>
      </c>
      <c r="O343" s="146" t="str">
        <f ca="1">NCB_Detail_by_Geog_Ref!O341</f>
        <v>NA</v>
      </c>
      <c r="P343" s="213">
        <f ca="1">NCB_Detail_by_Geog_Ref!Q341</f>
        <v>0</v>
      </c>
      <c r="Q343" s="59" t="str">
        <f ca="1">NCB_Detail_by_Geog_Ref!R341</f>
        <v>NA</v>
      </c>
      <c r="R343" s="59" t="str">
        <f ca="1">NCB_Detail_by_Geog_Ref!S341</f>
        <v>NA</v>
      </c>
      <c r="S343" s="146" t="str">
        <f ca="1">NCB_Detail_by_Geog_Ref!T341</f>
        <v>NA</v>
      </c>
    </row>
    <row r="344" spans="1:145" ht="15" customHeight="1" x14ac:dyDescent="0.2">
      <c r="A344" s="348"/>
      <c r="B344" s="46" t="s">
        <v>1064</v>
      </c>
      <c r="C344" s="303" t="s">
        <v>1045</v>
      </c>
      <c r="D344" s="210">
        <f ca="1">NCB_Detail_by_Geog_Ref!B342</f>
        <v>0</v>
      </c>
      <c r="E344" s="59" t="str">
        <f ca="1">NCB_Detail_by_Geog_Ref!C342</f>
        <v>NA</v>
      </c>
      <c r="F344" s="59" t="str">
        <f ca="1">NCB_Detail_by_Geog_Ref!D342</f>
        <v>NA</v>
      </c>
      <c r="G344" s="146" t="str">
        <f ca="1">NCB_Detail_by_Geog_Ref!E342</f>
        <v>NA</v>
      </c>
      <c r="H344" s="213">
        <f ca="1">NCB_Detail_by_Geog_Ref!G342</f>
        <v>0</v>
      </c>
      <c r="I344" s="59" t="str">
        <f ca="1">NCB_Detail_by_Geog_Ref!H342</f>
        <v>NA</v>
      </c>
      <c r="J344" s="59" t="str">
        <f ca="1">NCB_Detail_by_Geog_Ref!I342</f>
        <v>NA</v>
      </c>
      <c r="K344" s="146" t="str">
        <f ca="1">NCB_Detail_by_Geog_Ref!J342</f>
        <v>NA</v>
      </c>
      <c r="L344" s="213">
        <f ca="1">NCB_Detail_by_Geog_Ref!L342</f>
        <v>0</v>
      </c>
      <c r="M344" s="59" t="str">
        <f ca="1">NCB_Detail_by_Geog_Ref!M342</f>
        <v>NA</v>
      </c>
      <c r="N344" s="59" t="str">
        <f ca="1">NCB_Detail_by_Geog_Ref!N342</f>
        <v>NA</v>
      </c>
      <c r="O344" s="146" t="str">
        <f ca="1">NCB_Detail_by_Geog_Ref!O342</f>
        <v>NA</v>
      </c>
      <c r="P344" s="213">
        <f ca="1">NCB_Detail_by_Geog_Ref!Q342</f>
        <v>0</v>
      </c>
      <c r="Q344" s="59" t="str">
        <f ca="1">NCB_Detail_by_Geog_Ref!R342</f>
        <v>NA</v>
      </c>
      <c r="R344" s="59" t="str">
        <f ca="1">NCB_Detail_by_Geog_Ref!S342</f>
        <v>NA</v>
      </c>
      <c r="S344" s="146" t="str">
        <f ca="1">NCB_Detail_by_Geog_Ref!T342</f>
        <v>NA</v>
      </c>
    </row>
    <row r="345" spans="1:145" ht="15" customHeight="1" x14ac:dyDescent="0.2">
      <c r="A345" s="348"/>
      <c r="B345" s="157" t="s">
        <v>343</v>
      </c>
      <c r="C345" s="195" t="s">
        <v>1046</v>
      </c>
      <c r="D345" s="210">
        <f ca="1">NCB_Detail_by_Geog_Ref!B343</f>
        <v>0</v>
      </c>
      <c r="E345" s="59" t="str">
        <f ca="1">NCB_Detail_by_Geog_Ref!C343</f>
        <v>NA</v>
      </c>
      <c r="F345" s="59" t="str">
        <f ca="1">NCB_Detail_by_Geog_Ref!D343</f>
        <v>NA</v>
      </c>
      <c r="G345" s="146" t="str">
        <f ca="1">NCB_Detail_by_Geog_Ref!E343</f>
        <v>NA</v>
      </c>
      <c r="H345" s="213">
        <f ca="1">NCB_Detail_by_Geog_Ref!G343</f>
        <v>0</v>
      </c>
      <c r="I345" s="59" t="str">
        <f ca="1">NCB_Detail_by_Geog_Ref!H343</f>
        <v>NA</v>
      </c>
      <c r="J345" s="59" t="str">
        <f ca="1">NCB_Detail_by_Geog_Ref!I343</f>
        <v>NA</v>
      </c>
      <c r="K345" s="146" t="str">
        <f ca="1">NCB_Detail_by_Geog_Ref!J343</f>
        <v>NA</v>
      </c>
      <c r="L345" s="213">
        <f ca="1">NCB_Detail_by_Geog_Ref!L343</f>
        <v>0</v>
      </c>
      <c r="M345" s="59" t="str">
        <f ca="1">NCB_Detail_by_Geog_Ref!M343</f>
        <v>NA</v>
      </c>
      <c r="N345" s="59" t="str">
        <f ca="1">NCB_Detail_by_Geog_Ref!N343</f>
        <v>NA</v>
      </c>
      <c r="O345" s="146" t="str">
        <f ca="1">NCB_Detail_by_Geog_Ref!O343</f>
        <v>NA</v>
      </c>
      <c r="P345" s="213">
        <f ca="1">NCB_Detail_by_Geog_Ref!Q343</f>
        <v>0</v>
      </c>
      <c r="Q345" s="59" t="str">
        <f ca="1">NCB_Detail_by_Geog_Ref!R343</f>
        <v>NA</v>
      </c>
      <c r="R345" s="59" t="str">
        <f ca="1">NCB_Detail_by_Geog_Ref!S343</f>
        <v>NA</v>
      </c>
      <c r="S345" s="146" t="str">
        <f ca="1">NCB_Detail_by_Geog_Ref!T343</f>
        <v>NA</v>
      </c>
    </row>
    <row r="346" spans="1:145" ht="15" customHeight="1" x14ac:dyDescent="0.2">
      <c r="A346" s="349"/>
      <c r="B346" s="161" t="s">
        <v>371</v>
      </c>
      <c r="C346" s="195" t="s">
        <v>371</v>
      </c>
      <c r="D346" s="212">
        <f ca="1">NCB_Detail_by_Geog_Ref!B344</f>
        <v>0</v>
      </c>
      <c r="E346" s="62" t="str">
        <f ca="1">NCB_Detail_by_Geog_Ref!C344</f>
        <v>NA</v>
      </c>
      <c r="F346" s="62" t="str">
        <f ca="1">NCB_Detail_by_Geog_Ref!D344</f>
        <v>NA</v>
      </c>
      <c r="G346" s="147" t="str">
        <f ca="1">NCB_Detail_by_Geog_Ref!E344</f>
        <v>NA</v>
      </c>
      <c r="H346" s="215">
        <f ca="1">NCB_Detail_by_Geog_Ref!G344</f>
        <v>0</v>
      </c>
      <c r="I346" s="62" t="str">
        <f ca="1">NCB_Detail_by_Geog_Ref!H344</f>
        <v>NA</v>
      </c>
      <c r="J346" s="62" t="str">
        <f ca="1">NCB_Detail_by_Geog_Ref!I344</f>
        <v>NA</v>
      </c>
      <c r="K346" s="147" t="str">
        <f ca="1">NCB_Detail_by_Geog_Ref!J344</f>
        <v>NA</v>
      </c>
      <c r="L346" s="215">
        <f ca="1">NCB_Detail_by_Geog_Ref!L344</f>
        <v>0</v>
      </c>
      <c r="M346" s="62" t="str">
        <f ca="1">NCB_Detail_by_Geog_Ref!M344</f>
        <v>NA</v>
      </c>
      <c r="N346" s="62" t="str">
        <f ca="1">NCB_Detail_by_Geog_Ref!N344</f>
        <v>NA</v>
      </c>
      <c r="O346" s="147" t="str">
        <f ca="1">NCB_Detail_by_Geog_Ref!O344</f>
        <v>NA</v>
      </c>
      <c r="P346" s="215">
        <f ca="1">NCB_Detail_by_Geog_Ref!Q344</f>
        <v>0</v>
      </c>
      <c r="Q346" s="62" t="str">
        <f ca="1">NCB_Detail_by_Geog_Ref!R344</f>
        <v>NA</v>
      </c>
      <c r="R346" s="62" t="str">
        <f ca="1">NCB_Detail_by_Geog_Ref!S344</f>
        <v>NA</v>
      </c>
      <c r="S346" s="147" t="str">
        <f ca="1">NCB_Detail_by_Geog_Ref!T344</f>
        <v>NA</v>
      </c>
    </row>
    <row r="347" spans="1:145" s="141" customFormat="1" ht="15" customHeight="1" x14ac:dyDescent="0.2">
      <c r="A347" s="354" t="s">
        <v>468</v>
      </c>
      <c r="B347" s="148" t="s">
        <v>469</v>
      </c>
      <c r="C347" s="195" t="s">
        <v>471</v>
      </c>
      <c r="D347" s="211">
        <f ca="1">NCB_Detail_by_Geog_Ref!B345</f>
        <v>0</v>
      </c>
      <c r="E347" s="61" t="str">
        <f ca="1">NCB_Detail_by_Geog_Ref!C345</f>
        <v>NA</v>
      </c>
      <c r="F347" s="61" t="str">
        <f ca="1">NCB_Detail_by_Geog_Ref!D345</f>
        <v>NA</v>
      </c>
      <c r="G347" s="142"/>
      <c r="H347" s="214">
        <f ca="1">NCB_Detail_by_Geog_Ref!G345</f>
        <v>0</v>
      </c>
      <c r="I347" s="61" t="str">
        <f ca="1">NCB_Detail_by_Geog_Ref!H345</f>
        <v>NA</v>
      </c>
      <c r="J347" s="61" t="str">
        <f ca="1">NCB_Detail_by_Geog_Ref!I345</f>
        <v>NA</v>
      </c>
      <c r="K347" s="142"/>
      <c r="L347" s="214">
        <f ca="1">NCB_Detail_by_Geog_Ref!L345</f>
        <v>0</v>
      </c>
      <c r="M347" s="61" t="str">
        <f ca="1">NCB_Detail_by_Geog_Ref!M345</f>
        <v>NA</v>
      </c>
      <c r="N347" s="61" t="str">
        <f ca="1">NCB_Detail_by_Geog_Ref!N345</f>
        <v>NA</v>
      </c>
      <c r="O347" s="142"/>
      <c r="P347" s="214">
        <f ca="1">NCB_Detail_by_Geog_Ref!Q345</f>
        <v>0</v>
      </c>
      <c r="Q347" s="61" t="str">
        <f ca="1">NCB_Detail_by_Geog_Ref!R345</f>
        <v>NA</v>
      </c>
      <c r="R347" s="61" t="str">
        <f ca="1">NCB_Detail_by_Geog_Ref!S345</f>
        <v>NA</v>
      </c>
      <c r="S347" s="142"/>
      <c r="T347" s="99"/>
      <c r="U347" s="98"/>
      <c r="V347" s="99"/>
      <c r="W347" s="175"/>
      <c r="X347" s="175"/>
      <c r="Y347" s="175"/>
      <c r="Z347" s="125"/>
      <c r="AA347" s="125"/>
      <c r="AB347" s="125"/>
      <c r="AC347" s="124"/>
      <c r="AD347" s="124"/>
      <c r="AE347" s="124"/>
      <c r="AF347" s="124"/>
      <c r="AG347" s="124"/>
      <c r="AH347" s="124"/>
      <c r="AI347" s="124"/>
      <c r="AJ347" s="124"/>
      <c r="AK347" s="124"/>
      <c r="AL347" s="124"/>
      <c r="AM347" s="124"/>
      <c r="AN347" s="124"/>
      <c r="AO347" s="124"/>
      <c r="AP347" s="124"/>
      <c r="AQ347" s="124"/>
      <c r="AR347" s="124"/>
      <c r="AS347" s="124"/>
      <c r="AT347" s="124"/>
      <c r="AU347" s="124"/>
      <c r="AV347" s="124"/>
      <c r="AW347" s="124"/>
      <c r="AX347" s="124"/>
      <c r="AY347" s="124"/>
      <c r="AZ347" s="124"/>
      <c r="BA347" s="124"/>
      <c r="BB347" s="124"/>
      <c r="BC347" s="124"/>
      <c r="BD347" s="124"/>
      <c r="BE347" s="124"/>
      <c r="BF347" s="124"/>
      <c r="BG347" s="124"/>
      <c r="BH347" s="124"/>
      <c r="BI347" s="124"/>
      <c r="BJ347" s="124"/>
      <c r="BK347" s="124"/>
      <c r="BL347" s="124"/>
      <c r="BM347" s="124"/>
      <c r="BN347" s="124"/>
      <c r="BO347" s="124"/>
      <c r="BP347" s="124"/>
      <c r="BQ347" s="124"/>
      <c r="BR347" s="124"/>
      <c r="BS347" s="124"/>
      <c r="BT347" s="124"/>
      <c r="BU347" s="124"/>
      <c r="BV347" s="124"/>
      <c r="BW347" s="124"/>
      <c r="BX347" s="124"/>
      <c r="BY347" s="124"/>
      <c r="BZ347" s="124"/>
      <c r="CA347" s="124"/>
      <c r="CB347" s="124"/>
      <c r="CC347" s="124"/>
      <c r="CD347" s="124"/>
      <c r="CE347" s="124"/>
      <c r="CF347" s="124"/>
      <c r="CG347" s="124"/>
      <c r="CH347" s="124"/>
      <c r="CI347" s="124"/>
      <c r="CJ347" s="124"/>
      <c r="CK347" s="124"/>
      <c r="CL347" s="124"/>
      <c r="CM347" s="124"/>
      <c r="CN347" s="124"/>
      <c r="CO347" s="124"/>
      <c r="CP347" s="124"/>
      <c r="CQ347" s="124"/>
      <c r="CR347" s="124"/>
      <c r="CS347" s="124"/>
      <c r="CT347" s="124"/>
      <c r="CU347" s="124"/>
      <c r="CV347" s="124"/>
      <c r="CW347" s="124"/>
      <c r="CX347" s="124"/>
      <c r="CY347" s="124"/>
      <c r="CZ347" s="124"/>
      <c r="DA347" s="124"/>
      <c r="DB347" s="124"/>
      <c r="DC347" s="124"/>
      <c r="DD347" s="124"/>
      <c r="DE347" s="124"/>
      <c r="DF347" s="124"/>
      <c r="DG347" s="124"/>
      <c r="DH347" s="124"/>
      <c r="DI347" s="124"/>
      <c r="DJ347" s="124"/>
      <c r="DK347" s="124"/>
      <c r="DL347" s="124"/>
      <c r="DM347" s="124"/>
      <c r="DN347" s="124"/>
      <c r="DO347" s="124"/>
      <c r="DP347" s="124"/>
      <c r="DQ347" s="124"/>
      <c r="DR347" s="124"/>
      <c r="DS347" s="124"/>
      <c r="DT347" s="124"/>
      <c r="DU347" s="124"/>
      <c r="DV347" s="124"/>
      <c r="DW347" s="124"/>
      <c r="DX347" s="124"/>
      <c r="DY347" s="124"/>
      <c r="DZ347" s="124"/>
      <c r="EA347" s="124"/>
      <c r="EB347" s="124"/>
      <c r="EC347" s="124"/>
      <c r="ED347" s="124"/>
      <c r="EE347" s="124"/>
      <c r="EF347" s="124"/>
      <c r="EG347" s="124"/>
      <c r="EH347" s="124"/>
      <c r="EI347" s="124"/>
      <c r="EJ347" s="124"/>
      <c r="EK347" s="124"/>
      <c r="EL347" s="124"/>
      <c r="EM347" s="124"/>
      <c r="EN347" s="124"/>
      <c r="EO347" s="124"/>
    </row>
    <row r="348" spans="1:145" s="145" customFormat="1" ht="15" customHeight="1" x14ac:dyDescent="0.2">
      <c r="A348" s="355"/>
      <c r="B348" s="156" t="s">
        <v>482</v>
      </c>
      <c r="C348" s="195" t="s">
        <v>472</v>
      </c>
      <c r="D348" s="223">
        <f ca="1">NCB_Detail_by_Geog_Ref!B346</f>
        <v>0</v>
      </c>
      <c r="E348" s="143" t="str">
        <f ca="1">NCB_Detail_by_Geog_Ref!C346</f>
        <v>NA</v>
      </c>
      <c r="F348" s="143" t="str">
        <f ca="1">NCB_Detail_by_Geog_Ref!D346</f>
        <v>NA</v>
      </c>
      <c r="G348" s="144" t="str">
        <f ca="1">NCB_Detail_by_Geog_Ref!E346</f>
        <v>NA</v>
      </c>
      <c r="H348" s="220">
        <f ca="1">NCB_Detail_by_Geog_Ref!G346</f>
        <v>0</v>
      </c>
      <c r="I348" s="143" t="str">
        <f ca="1">NCB_Detail_by_Geog_Ref!H346</f>
        <v>NA</v>
      </c>
      <c r="J348" s="143" t="str">
        <f ca="1">NCB_Detail_by_Geog_Ref!I346</f>
        <v>NA</v>
      </c>
      <c r="K348" s="144" t="str">
        <f ca="1">NCB_Detail_by_Geog_Ref!J346</f>
        <v>NA</v>
      </c>
      <c r="L348" s="220">
        <f ca="1">NCB_Detail_by_Geog_Ref!L346</f>
        <v>0</v>
      </c>
      <c r="M348" s="143" t="str">
        <f ca="1">NCB_Detail_by_Geog_Ref!M346</f>
        <v>NA</v>
      </c>
      <c r="N348" s="143" t="str">
        <f ca="1">NCB_Detail_by_Geog_Ref!N346</f>
        <v>NA</v>
      </c>
      <c r="O348" s="144" t="str">
        <f ca="1">NCB_Detail_by_Geog_Ref!O346</f>
        <v>NA</v>
      </c>
      <c r="P348" s="220">
        <f ca="1">NCB_Detail_by_Geog_Ref!Q346</f>
        <v>0</v>
      </c>
      <c r="Q348" s="143" t="str">
        <f ca="1">NCB_Detail_by_Geog_Ref!R346</f>
        <v>NA</v>
      </c>
      <c r="R348" s="143" t="str">
        <f ca="1">NCB_Detail_by_Geog_Ref!S346</f>
        <v>NA</v>
      </c>
      <c r="S348" s="144" t="str">
        <f ca="1">NCB_Detail_by_Geog_Ref!T346</f>
        <v>NA</v>
      </c>
      <c r="T348" s="99"/>
      <c r="U348" s="98"/>
      <c r="V348" s="99"/>
      <c r="W348" s="175"/>
      <c r="X348" s="175"/>
      <c r="Y348" s="175"/>
      <c r="Z348" s="125"/>
      <c r="AA348" s="125"/>
      <c r="AB348" s="125"/>
      <c r="AC348" s="124"/>
      <c r="AD348" s="124"/>
      <c r="AE348" s="124"/>
      <c r="AF348" s="124"/>
      <c r="AG348" s="124"/>
      <c r="AH348" s="124"/>
      <c r="AI348" s="124"/>
      <c r="AJ348" s="124"/>
      <c r="AK348" s="124"/>
      <c r="AL348" s="124"/>
      <c r="AM348" s="124"/>
      <c r="AN348" s="124"/>
      <c r="AO348" s="124"/>
      <c r="AP348" s="124"/>
      <c r="AQ348" s="124"/>
      <c r="AR348" s="124"/>
      <c r="AS348" s="124"/>
      <c r="AT348" s="124"/>
      <c r="AU348" s="124"/>
      <c r="AV348" s="124"/>
      <c r="AW348" s="124"/>
      <c r="AX348" s="124"/>
      <c r="AY348" s="124"/>
      <c r="AZ348" s="124"/>
      <c r="BA348" s="124"/>
      <c r="BB348" s="124"/>
      <c r="BC348" s="124"/>
      <c r="BD348" s="124"/>
      <c r="BE348" s="124"/>
      <c r="BF348" s="124"/>
      <c r="BG348" s="124"/>
      <c r="BH348" s="124"/>
      <c r="BI348" s="124"/>
      <c r="BJ348" s="124"/>
      <c r="BK348" s="124"/>
      <c r="BL348" s="124"/>
      <c r="BM348" s="124"/>
      <c r="BN348" s="124"/>
      <c r="BO348" s="124"/>
      <c r="BP348" s="124"/>
      <c r="BQ348" s="124"/>
      <c r="BR348" s="124"/>
      <c r="BS348" s="124"/>
      <c r="BT348" s="124"/>
      <c r="BU348" s="124"/>
      <c r="BV348" s="124"/>
      <c r="BW348" s="124"/>
      <c r="BX348" s="124"/>
      <c r="BY348" s="124"/>
      <c r="BZ348" s="124"/>
      <c r="CA348" s="124"/>
      <c r="CB348" s="124"/>
      <c r="CC348" s="124"/>
      <c r="CD348" s="124"/>
      <c r="CE348" s="124"/>
      <c r="CF348" s="124"/>
      <c r="CG348" s="124"/>
      <c r="CH348" s="124"/>
      <c r="CI348" s="124"/>
      <c r="CJ348" s="124"/>
      <c r="CK348" s="124"/>
      <c r="CL348" s="124"/>
      <c r="CM348" s="124"/>
      <c r="CN348" s="124"/>
      <c r="CO348" s="124"/>
      <c r="CP348" s="124"/>
      <c r="CQ348" s="124"/>
      <c r="CR348" s="124"/>
      <c r="CS348" s="124"/>
      <c r="CT348" s="124"/>
      <c r="CU348" s="124"/>
      <c r="CV348" s="124"/>
      <c r="CW348" s="124"/>
      <c r="CX348" s="124"/>
      <c r="CY348" s="124"/>
      <c r="CZ348" s="124"/>
      <c r="DA348" s="124"/>
      <c r="DB348" s="124"/>
      <c r="DC348" s="124"/>
      <c r="DD348" s="124"/>
      <c r="DE348" s="124"/>
      <c r="DF348" s="124"/>
      <c r="DG348" s="124"/>
      <c r="DH348" s="124"/>
      <c r="DI348" s="124"/>
      <c r="DJ348" s="124"/>
      <c r="DK348" s="124"/>
      <c r="DL348" s="124"/>
      <c r="DM348" s="124"/>
      <c r="DN348" s="124"/>
      <c r="DO348" s="124"/>
      <c r="DP348" s="124"/>
      <c r="DQ348" s="124"/>
      <c r="DR348" s="124"/>
      <c r="DS348" s="124"/>
      <c r="DT348" s="124"/>
      <c r="DU348" s="124"/>
      <c r="DV348" s="124"/>
      <c r="DW348" s="124"/>
      <c r="DX348" s="124"/>
      <c r="DY348" s="124"/>
      <c r="DZ348" s="124"/>
      <c r="EA348" s="124"/>
      <c r="EB348" s="124"/>
      <c r="EC348" s="124"/>
      <c r="ED348" s="124"/>
      <c r="EE348" s="124"/>
      <c r="EF348" s="124"/>
      <c r="EG348" s="124"/>
      <c r="EH348" s="124"/>
      <c r="EI348" s="124"/>
      <c r="EJ348" s="124"/>
      <c r="EK348" s="124"/>
      <c r="EL348" s="124"/>
      <c r="EM348" s="124"/>
      <c r="EN348" s="124"/>
      <c r="EO348" s="124"/>
    </row>
    <row r="349" spans="1:145" s="145" customFormat="1" ht="15" customHeight="1" x14ac:dyDescent="0.2">
      <c r="A349" s="355"/>
      <c r="B349" s="159" t="s">
        <v>478</v>
      </c>
      <c r="C349" s="195" t="s">
        <v>1047</v>
      </c>
      <c r="D349" s="223">
        <f ca="1">NCB_Detail_by_Geog_Ref!B347</f>
        <v>0</v>
      </c>
      <c r="E349" s="143" t="str">
        <f ca="1">NCB_Detail_by_Geog_Ref!C347</f>
        <v>NA</v>
      </c>
      <c r="F349" s="143" t="str">
        <f ca="1">NCB_Detail_by_Geog_Ref!D347</f>
        <v>NA</v>
      </c>
      <c r="G349" s="144" t="str">
        <f ca="1">NCB_Detail_by_Geog_Ref!E347</f>
        <v>NA</v>
      </c>
      <c r="H349" s="220">
        <f ca="1">NCB_Detail_by_Geog_Ref!G347</f>
        <v>0</v>
      </c>
      <c r="I349" s="143" t="str">
        <f ca="1">NCB_Detail_by_Geog_Ref!H347</f>
        <v>NA</v>
      </c>
      <c r="J349" s="143" t="str">
        <f ca="1">NCB_Detail_by_Geog_Ref!I347</f>
        <v>NA</v>
      </c>
      <c r="K349" s="144" t="str">
        <f ca="1">NCB_Detail_by_Geog_Ref!J347</f>
        <v>NA</v>
      </c>
      <c r="L349" s="220">
        <f ca="1">NCB_Detail_by_Geog_Ref!L347</f>
        <v>0</v>
      </c>
      <c r="M349" s="143" t="str">
        <f ca="1">NCB_Detail_by_Geog_Ref!M347</f>
        <v>NA</v>
      </c>
      <c r="N349" s="143" t="str">
        <f ca="1">NCB_Detail_by_Geog_Ref!N347</f>
        <v>NA</v>
      </c>
      <c r="O349" s="144" t="str">
        <f ca="1">NCB_Detail_by_Geog_Ref!O347</f>
        <v>NA</v>
      </c>
      <c r="P349" s="220">
        <f ca="1">NCB_Detail_by_Geog_Ref!Q347</f>
        <v>0</v>
      </c>
      <c r="Q349" s="143" t="str">
        <f ca="1">NCB_Detail_by_Geog_Ref!R347</f>
        <v>NA</v>
      </c>
      <c r="R349" s="143" t="str">
        <f ca="1">NCB_Detail_by_Geog_Ref!S347</f>
        <v>NA</v>
      </c>
      <c r="S349" s="144" t="str">
        <f ca="1">NCB_Detail_by_Geog_Ref!T347</f>
        <v>NA</v>
      </c>
      <c r="T349" s="99"/>
      <c r="U349" s="98"/>
      <c r="V349" s="99"/>
      <c r="W349" s="175"/>
      <c r="X349" s="175"/>
      <c r="Y349" s="175"/>
      <c r="Z349" s="125"/>
      <c r="AA349" s="125"/>
      <c r="AB349" s="125"/>
      <c r="AC349" s="124"/>
      <c r="AD349" s="124"/>
      <c r="AE349" s="124"/>
      <c r="AF349" s="124"/>
      <c r="AG349" s="124"/>
      <c r="AH349" s="124"/>
      <c r="AI349" s="124"/>
      <c r="AJ349" s="124"/>
      <c r="AK349" s="124"/>
      <c r="AL349" s="124"/>
      <c r="AM349" s="124"/>
      <c r="AN349" s="124"/>
      <c r="AO349" s="124"/>
      <c r="AP349" s="124"/>
      <c r="AQ349" s="124"/>
      <c r="AR349" s="124"/>
      <c r="AS349" s="124"/>
      <c r="AT349" s="124"/>
      <c r="AU349" s="124"/>
      <c r="AV349" s="124"/>
      <c r="AW349" s="124"/>
      <c r="AX349" s="124"/>
      <c r="AY349" s="124"/>
      <c r="AZ349" s="124"/>
      <c r="BA349" s="124"/>
      <c r="BB349" s="124"/>
      <c r="BC349" s="124"/>
      <c r="BD349" s="124"/>
      <c r="BE349" s="124"/>
      <c r="BF349" s="124"/>
      <c r="BG349" s="124"/>
      <c r="BH349" s="124"/>
      <c r="BI349" s="124"/>
      <c r="BJ349" s="124"/>
      <c r="BK349" s="124"/>
      <c r="BL349" s="124"/>
      <c r="BM349" s="124"/>
      <c r="BN349" s="124"/>
      <c r="BO349" s="124"/>
      <c r="BP349" s="124"/>
      <c r="BQ349" s="124"/>
      <c r="BR349" s="124"/>
      <c r="BS349" s="124"/>
      <c r="BT349" s="124"/>
      <c r="BU349" s="124"/>
      <c r="BV349" s="124"/>
      <c r="BW349" s="124"/>
      <c r="BX349" s="124"/>
      <c r="BY349" s="124"/>
      <c r="BZ349" s="124"/>
      <c r="CA349" s="124"/>
      <c r="CB349" s="124"/>
      <c r="CC349" s="124"/>
      <c r="CD349" s="124"/>
      <c r="CE349" s="124"/>
      <c r="CF349" s="124"/>
      <c r="CG349" s="124"/>
      <c r="CH349" s="124"/>
      <c r="CI349" s="124"/>
      <c r="CJ349" s="124"/>
      <c r="CK349" s="124"/>
      <c r="CL349" s="124"/>
      <c r="CM349" s="124"/>
      <c r="CN349" s="124"/>
      <c r="CO349" s="124"/>
      <c r="CP349" s="124"/>
      <c r="CQ349" s="124"/>
      <c r="CR349" s="124"/>
      <c r="CS349" s="124"/>
      <c r="CT349" s="124"/>
      <c r="CU349" s="124"/>
      <c r="CV349" s="124"/>
      <c r="CW349" s="124"/>
      <c r="CX349" s="124"/>
      <c r="CY349" s="124"/>
      <c r="CZ349" s="124"/>
      <c r="DA349" s="124"/>
      <c r="DB349" s="124"/>
      <c r="DC349" s="124"/>
      <c r="DD349" s="124"/>
      <c r="DE349" s="124"/>
      <c r="DF349" s="124"/>
      <c r="DG349" s="124"/>
      <c r="DH349" s="124"/>
      <c r="DI349" s="124"/>
      <c r="DJ349" s="124"/>
      <c r="DK349" s="124"/>
      <c r="DL349" s="124"/>
      <c r="DM349" s="124"/>
      <c r="DN349" s="124"/>
      <c r="DO349" s="124"/>
      <c r="DP349" s="124"/>
      <c r="DQ349" s="124"/>
      <c r="DR349" s="124"/>
      <c r="DS349" s="124"/>
      <c r="DT349" s="124"/>
      <c r="DU349" s="124"/>
      <c r="DV349" s="124"/>
      <c r="DW349" s="124"/>
      <c r="DX349" s="124"/>
      <c r="DY349" s="124"/>
      <c r="DZ349" s="124"/>
      <c r="EA349" s="124"/>
      <c r="EB349" s="124"/>
      <c r="EC349" s="124"/>
      <c r="ED349" s="124"/>
      <c r="EE349" s="124"/>
      <c r="EF349" s="124"/>
      <c r="EG349" s="124"/>
      <c r="EH349" s="124"/>
      <c r="EI349" s="124"/>
      <c r="EJ349" s="124"/>
      <c r="EK349" s="124"/>
      <c r="EL349" s="124"/>
      <c r="EM349" s="124"/>
      <c r="EN349" s="124"/>
      <c r="EO349" s="124"/>
    </row>
    <row r="350" spans="1:145" ht="15" customHeight="1" x14ac:dyDescent="0.2">
      <c r="A350" s="355"/>
      <c r="B350" s="158" t="s">
        <v>483</v>
      </c>
      <c r="C350" s="195" t="s">
        <v>473</v>
      </c>
      <c r="D350" s="210">
        <f ca="1">NCB_Detail_by_Geog_Ref!B348</f>
        <v>0</v>
      </c>
      <c r="E350" s="59" t="str">
        <f ca="1">NCB_Detail_by_Geog_Ref!C348</f>
        <v>NA</v>
      </c>
      <c r="F350" s="59" t="str">
        <f ca="1">NCB_Detail_by_Geog_Ref!D348</f>
        <v>NA</v>
      </c>
      <c r="G350" s="146" t="str">
        <f ca="1">NCB_Detail_by_Geog_Ref!E348</f>
        <v>NA</v>
      </c>
      <c r="H350" s="213">
        <f ca="1">NCB_Detail_by_Geog_Ref!G348</f>
        <v>0</v>
      </c>
      <c r="I350" s="59" t="str">
        <f ca="1">NCB_Detail_by_Geog_Ref!H348</f>
        <v>NA</v>
      </c>
      <c r="J350" s="59" t="str">
        <f ca="1">NCB_Detail_by_Geog_Ref!I348</f>
        <v>NA</v>
      </c>
      <c r="K350" s="146" t="str">
        <f ca="1">NCB_Detail_by_Geog_Ref!J348</f>
        <v>NA</v>
      </c>
      <c r="L350" s="213">
        <f ca="1">NCB_Detail_by_Geog_Ref!L348</f>
        <v>0</v>
      </c>
      <c r="M350" s="59" t="str">
        <f ca="1">NCB_Detail_by_Geog_Ref!M348</f>
        <v>NA</v>
      </c>
      <c r="N350" s="59" t="str">
        <f ca="1">NCB_Detail_by_Geog_Ref!N348</f>
        <v>NA</v>
      </c>
      <c r="O350" s="146" t="str">
        <f ca="1">NCB_Detail_by_Geog_Ref!O348</f>
        <v>NA</v>
      </c>
      <c r="P350" s="213">
        <f ca="1">NCB_Detail_by_Geog_Ref!Q348</f>
        <v>0</v>
      </c>
      <c r="Q350" s="59" t="str">
        <f ca="1">NCB_Detail_by_Geog_Ref!R348</f>
        <v>NA</v>
      </c>
      <c r="R350" s="59" t="str">
        <f ca="1">NCB_Detail_by_Geog_Ref!S348</f>
        <v>NA</v>
      </c>
      <c r="S350" s="146" t="str">
        <f ca="1">NCB_Detail_by_Geog_Ref!T348</f>
        <v>NA</v>
      </c>
      <c r="T350" s="99"/>
      <c r="U350" s="98"/>
      <c r="V350" s="99"/>
      <c r="W350" s="175"/>
      <c r="X350" s="175"/>
      <c r="Y350" s="175"/>
      <c r="Z350" s="125"/>
      <c r="AA350" s="125"/>
      <c r="AB350" s="125"/>
    </row>
    <row r="351" spans="1:145" ht="15" customHeight="1" x14ac:dyDescent="0.2">
      <c r="A351" s="355"/>
      <c r="B351" s="160" t="s">
        <v>477</v>
      </c>
      <c r="C351" s="195" t="s">
        <v>1048</v>
      </c>
      <c r="D351" s="210">
        <f ca="1">NCB_Detail_by_Geog_Ref!B349</f>
        <v>0</v>
      </c>
      <c r="E351" s="59" t="str">
        <f ca="1">NCB_Detail_by_Geog_Ref!C349</f>
        <v>NA</v>
      </c>
      <c r="F351" s="59" t="str">
        <f ca="1">NCB_Detail_by_Geog_Ref!D349</f>
        <v>NA</v>
      </c>
      <c r="G351" s="146" t="str">
        <f ca="1">NCB_Detail_by_Geog_Ref!E349</f>
        <v>NA</v>
      </c>
      <c r="H351" s="213">
        <f ca="1">NCB_Detail_by_Geog_Ref!G349</f>
        <v>0</v>
      </c>
      <c r="I351" s="59" t="str">
        <f ca="1">NCB_Detail_by_Geog_Ref!H349</f>
        <v>NA</v>
      </c>
      <c r="J351" s="59" t="str">
        <f ca="1">NCB_Detail_by_Geog_Ref!I349</f>
        <v>NA</v>
      </c>
      <c r="K351" s="146" t="str">
        <f ca="1">NCB_Detail_by_Geog_Ref!J349</f>
        <v>NA</v>
      </c>
      <c r="L351" s="213">
        <f ca="1">NCB_Detail_by_Geog_Ref!L349</f>
        <v>0</v>
      </c>
      <c r="M351" s="59" t="str">
        <f ca="1">NCB_Detail_by_Geog_Ref!M349</f>
        <v>NA</v>
      </c>
      <c r="N351" s="59" t="str">
        <f ca="1">NCB_Detail_by_Geog_Ref!N349</f>
        <v>NA</v>
      </c>
      <c r="O351" s="146" t="str">
        <f ca="1">NCB_Detail_by_Geog_Ref!O349</f>
        <v>NA</v>
      </c>
      <c r="P351" s="213">
        <f ca="1">NCB_Detail_by_Geog_Ref!Q349</f>
        <v>0</v>
      </c>
      <c r="Q351" s="59" t="str">
        <f ca="1">NCB_Detail_by_Geog_Ref!R349</f>
        <v>NA</v>
      </c>
      <c r="R351" s="59" t="str">
        <f ca="1">NCB_Detail_by_Geog_Ref!S349</f>
        <v>NA</v>
      </c>
      <c r="S351" s="146" t="str">
        <f ca="1">NCB_Detail_by_Geog_Ref!T349</f>
        <v>NA</v>
      </c>
      <c r="T351" s="99"/>
      <c r="U351" s="98"/>
      <c r="V351" s="99"/>
      <c r="W351" s="175"/>
      <c r="X351" s="175"/>
      <c r="Y351" s="175"/>
      <c r="Z351" s="125"/>
      <c r="AA351" s="125"/>
      <c r="AB351" s="125"/>
    </row>
    <row r="352" spans="1:145" ht="15" customHeight="1" x14ac:dyDescent="0.2">
      <c r="A352" s="355"/>
      <c r="B352" s="200" t="s">
        <v>484</v>
      </c>
      <c r="C352" s="302" t="s">
        <v>474</v>
      </c>
      <c r="D352" s="210">
        <f ca="1">NCB_Detail_by_Geog_Ref!B350</f>
        <v>0</v>
      </c>
      <c r="E352" s="59" t="str">
        <f ca="1">NCB_Detail_by_Geog_Ref!C350</f>
        <v>NA</v>
      </c>
      <c r="F352" s="59" t="str">
        <f ca="1">NCB_Detail_by_Geog_Ref!D350</f>
        <v>NA</v>
      </c>
      <c r="G352" s="146" t="str">
        <f ca="1">NCB_Detail_by_Geog_Ref!E350</f>
        <v>NA</v>
      </c>
      <c r="H352" s="213">
        <f ca="1">NCB_Detail_by_Geog_Ref!G350</f>
        <v>0</v>
      </c>
      <c r="I352" s="59" t="str">
        <f ca="1">NCB_Detail_by_Geog_Ref!H350</f>
        <v>NA</v>
      </c>
      <c r="J352" s="59" t="str">
        <f ca="1">NCB_Detail_by_Geog_Ref!I350</f>
        <v>NA</v>
      </c>
      <c r="K352" s="146" t="str">
        <f ca="1">NCB_Detail_by_Geog_Ref!J350</f>
        <v>NA</v>
      </c>
      <c r="L352" s="213">
        <f ca="1">NCB_Detail_by_Geog_Ref!L350</f>
        <v>0</v>
      </c>
      <c r="M352" s="59" t="str">
        <f ca="1">NCB_Detail_by_Geog_Ref!M350</f>
        <v>NA</v>
      </c>
      <c r="N352" s="59" t="str">
        <f ca="1">NCB_Detail_by_Geog_Ref!N350</f>
        <v>NA</v>
      </c>
      <c r="O352" s="146" t="str">
        <f ca="1">NCB_Detail_by_Geog_Ref!O350</f>
        <v>NA</v>
      </c>
      <c r="P352" s="213">
        <f ca="1">NCB_Detail_by_Geog_Ref!Q350</f>
        <v>0</v>
      </c>
      <c r="Q352" s="59" t="str">
        <f ca="1">NCB_Detail_by_Geog_Ref!R350</f>
        <v>NA</v>
      </c>
      <c r="R352" s="59" t="str">
        <f ca="1">NCB_Detail_by_Geog_Ref!S350</f>
        <v>NA</v>
      </c>
      <c r="S352" s="146" t="str">
        <f ca="1">NCB_Detail_by_Geog_Ref!T350</f>
        <v>NA</v>
      </c>
      <c r="T352" s="99"/>
      <c r="U352" s="98"/>
      <c r="V352" s="99"/>
      <c r="W352" s="175"/>
      <c r="X352" s="175"/>
      <c r="Y352" s="175"/>
      <c r="Z352" s="125"/>
      <c r="AA352" s="125"/>
      <c r="AB352" s="125"/>
    </row>
    <row r="353" spans="1:28" ht="15" customHeight="1" x14ac:dyDescent="0.2">
      <c r="A353" s="355"/>
      <c r="B353" s="201" t="s">
        <v>479</v>
      </c>
      <c r="C353" s="302" t="s">
        <v>1049</v>
      </c>
      <c r="D353" s="210">
        <f ca="1">NCB_Detail_by_Geog_Ref!B351</f>
        <v>0</v>
      </c>
      <c r="E353" s="59" t="str">
        <f ca="1">NCB_Detail_by_Geog_Ref!C351</f>
        <v>NA</v>
      </c>
      <c r="F353" s="59" t="str">
        <f ca="1">NCB_Detail_by_Geog_Ref!D351</f>
        <v>NA</v>
      </c>
      <c r="G353" s="146" t="str">
        <f ca="1">NCB_Detail_by_Geog_Ref!E351</f>
        <v>NA</v>
      </c>
      <c r="H353" s="213">
        <f ca="1">NCB_Detail_by_Geog_Ref!G351</f>
        <v>0</v>
      </c>
      <c r="I353" s="59" t="str">
        <f ca="1">NCB_Detail_by_Geog_Ref!H351</f>
        <v>NA</v>
      </c>
      <c r="J353" s="59" t="str">
        <f ca="1">NCB_Detail_by_Geog_Ref!I351</f>
        <v>NA</v>
      </c>
      <c r="K353" s="146" t="str">
        <f ca="1">NCB_Detail_by_Geog_Ref!J351</f>
        <v>NA</v>
      </c>
      <c r="L353" s="213">
        <f ca="1">NCB_Detail_by_Geog_Ref!L351</f>
        <v>0</v>
      </c>
      <c r="M353" s="59" t="str">
        <f ca="1">NCB_Detail_by_Geog_Ref!M351</f>
        <v>NA</v>
      </c>
      <c r="N353" s="59" t="str">
        <f ca="1">NCB_Detail_by_Geog_Ref!N351</f>
        <v>NA</v>
      </c>
      <c r="O353" s="146" t="str">
        <f ca="1">NCB_Detail_by_Geog_Ref!O351</f>
        <v>NA</v>
      </c>
      <c r="P353" s="213">
        <f ca="1">NCB_Detail_by_Geog_Ref!Q351</f>
        <v>0</v>
      </c>
      <c r="Q353" s="59" t="str">
        <f ca="1">NCB_Detail_by_Geog_Ref!R351</f>
        <v>NA</v>
      </c>
      <c r="R353" s="59" t="str">
        <f ca="1">NCB_Detail_by_Geog_Ref!S351</f>
        <v>NA</v>
      </c>
      <c r="S353" s="146" t="str">
        <f ca="1">NCB_Detail_by_Geog_Ref!T351</f>
        <v>NA</v>
      </c>
      <c r="T353" s="99"/>
      <c r="U353" s="98"/>
      <c r="V353" s="99"/>
      <c r="W353" s="175"/>
      <c r="X353" s="175"/>
      <c r="Y353" s="175"/>
      <c r="Z353" s="125"/>
      <c r="AA353" s="125"/>
      <c r="AB353" s="125"/>
    </row>
    <row r="354" spans="1:28" ht="15" customHeight="1" x14ac:dyDescent="0.2">
      <c r="A354" s="355"/>
      <c r="B354" s="200" t="s">
        <v>485</v>
      </c>
      <c r="C354" s="302" t="s">
        <v>476</v>
      </c>
      <c r="D354" s="210">
        <f ca="1">NCB_Detail_by_Geog_Ref!B352</f>
        <v>0</v>
      </c>
      <c r="E354" s="59" t="str">
        <f ca="1">NCB_Detail_by_Geog_Ref!C352</f>
        <v>NA</v>
      </c>
      <c r="F354" s="59" t="str">
        <f ca="1">NCB_Detail_by_Geog_Ref!D352</f>
        <v>NA</v>
      </c>
      <c r="G354" s="146" t="str">
        <f ca="1">NCB_Detail_by_Geog_Ref!E352</f>
        <v>NA</v>
      </c>
      <c r="H354" s="213">
        <f ca="1">NCB_Detail_by_Geog_Ref!G352</f>
        <v>0</v>
      </c>
      <c r="I354" s="59" t="str">
        <f ca="1">NCB_Detail_by_Geog_Ref!H352</f>
        <v>NA</v>
      </c>
      <c r="J354" s="59" t="str">
        <f ca="1">NCB_Detail_by_Geog_Ref!I352</f>
        <v>NA</v>
      </c>
      <c r="K354" s="146" t="str">
        <f ca="1">NCB_Detail_by_Geog_Ref!J352</f>
        <v>NA</v>
      </c>
      <c r="L354" s="213">
        <f ca="1">NCB_Detail_by_Geog_Ref!L352</f>
        <v>0</v>
      </c>
      <c r="M354" s="59" t="str">
        <f ca="1">NCB_Detail_by_Geog_Ref!M352</f>
        <v>NA</v>
      </c>
      <c r="N354" s="59" t="str">
        <f ca="1">NCB_Detail_by_Geog_Ref!N352</f>
        <v>NA</v>
      </c>
      <c r="O354" s="146" t="str">
        <f ca="1">NCB_Detail_by_Geog_Ref!O352</f>
        <v>NA</v>
      </c>
      <c r="P354" s="213">
        <f ca="1">NCB_Detail_by_Geog_Ref!Q352</f>
        <v>0</v>
      </c>
      <c r="Q354" s="59" t="str">
        <f ca="1">NCB_Detail_by_Geog_Ref!R352</f>
        <v>NA</v>
      </c>
      <c r="R354" s="59" t="str">
        <f ca="1">NCB_Detail_by_Geog_Ref!S352</f>
        <v>NA</v>
      </c>
      <c r="S354" s="146" t="str">
        <f ca="1">NCB_Detail_by_Geog_Ref!T352</f>
        <v>NA</v>
      </c>
      <c r="T354" s="99"/>
      <c r="U354" s="98"/>
      <c r="V354" s="99"/>
      <c r="W354" s="175"/>
      <c r="X354" s="175"/>
      <c r="Y354" s="175"/>
      <c r="Z354" s="125"/>
      <c r="AA354" s="125"/>
      <c r="AB354" s="125"/>
    </row>
    <row r="355" spans="1:28" ht="15" customHeight="1" x14ac:dyDescent="0.2">
      <c r="A355" s="355"/>
      <c r="B355" s="160" t="s">
        <v>480</v>
      </c>
      <c r="C355" s="195" t="s">
        <v>1050</v>
      </c>
      <c r="D355" s="210">
        <f ca="1">NCB_Detail_by_Geog_Ref!B353</f>
        <v>0</v>
      </c>
      <c r="E355" s="59" t="str">
        <f ca="1">NCB_Detail_by_Geog_Ref!C353</f>
        <v>NA</v>
      </c>
      <c r="F355" s="59" t="str">
        <f ca="1">NCB_Detail_by_Geog_Ref!D353</f>
        <v>NA</v>
      </c>
      <c r="G355" s="146" t="str">
        <f ca="1">NCB_Detail_by_Geog_Ref!E353</f>
        <v>NA</v>
      </c>
      <c r="H355" s="213">
        <f ca="1">NCB_Detail_by_Geog_Ref!G353</f>
        <v>0</v>
      </c>
      <c r="I355" s="59" t="str">
        <f ca="1">NCB_Detail_by_Geog_Ref!H353</f>
        <v>NA</v>
      </c>
      <c r="J355" s="59" t="str">
        <f ca="1">NCB_Detail_by_Geog_Ref!I353</f>
        <v>NA</v>
      </c>
      <c r="K355" s="146" t="str">
        <f ca="1">NCB_Detail_by_Geog_Ref!J353</f>
        <v>NA</v>
      </c>
      <c r="L355" s="213">
        <f ca="1">NCB_Detail_by_Geog_Ref!L353</f>
        <v>0</v>
      </c>
      <c r="M355" s="59" t="str">
        <f ca="1">NCB_Detail_by_Geog_Ref!M353</f>
        <v>NA</v>
      </c>
      <c r="N355" s="59" t="str">
        <f ca="1">NCB_Detail_by_Geog_Ref!N353</f>
        <v>NA</v>
      </c>
      <c r="O355" s="146" t="str">
        <f ca="1">NCB_Detail_by_Geog_Ref!O353</f>
        <v>NA</v>
      </c>
      <c r="P355" s="213">
        <f ca="1">NCB_Detail_by_Geog_Ref!Q353</f>
        <v>0</v>
      </c>
      <c r="Q355" s="59" t="str">
        <f ca="1">NCB_Detail_by_Geog_Ref!R353</f>
        <v>NA</v>
      </c>
      <c r="R355" s="59" t="str">
        <f ca="1">NCB_Detail_by_Geog_Ref!S353</f>
        <v>NA</v>
      </c>
      <c r="S355" s="146" t="str">
        <f ca="1">NCB_Detail_by_Geog_Ref!T353</f>
        <v>NA</v>
      </c>
      <c r="T355" s="99"/>
      <c r="U355" s="98"/>
      <c r="V355" s="99"/>
      <c r="W355" s="175"/>
      <c r="X355" s="175"/>
      <c r="Y355" s="175"/>
      <c r="Z355" s="125"/>
      <c r="AA355" s="125"/>
      <c r="AB355" s="125"/>
    </row>
    <row r="356" spans="1:28" ht="15" customHeight="1" x14ac:dyDescent="0.2">
      <c r="A356" s="355"/>
      <c r="B356" s="158" t="s">
        <v>486</v>
      </c>
      <c r="C356" s="195" t="s">
        <v>475</v>
      </c>
      <c r="D356" s="210">
        <f ca="1">NCB_Detail_by_Geog_Ref!B354</f>
        <v>0</v>
      </c>
      <c r="E356" s="59" t="str">
        <f ca="1">NCB_Detail_by_Geog_Ref!C354</f>
        <v>NA</v>
      </c>
      <c r="F356" s="59" t="str">
        <f ca="1">NCB_Detail_by_Geog_Ref!D354</f>
        <v>NA</v>
      </c>
      <c r="G356" s="146" t="str">
        <f ca="1">NCB_Detail_by_Geog_Ref!E354</f>
        <v>NA</v>
      </c>
      <c r="H356" s="213">
        <f ca="1">NCB_Detail_by_Geog_Ref!G354</f>
        <v>0</v>
      </c>
      <c r="I356" s="59" t="str">
        <f ca="1">NCB_Detail_by_Geog_Ref!H354</f>
        <v>NA</v>
      </c>
      <c r="J356" s="59" t="str">
        <f ca="1">NCB_Detail_by_Geog_Ref!I354</f>
        <v>NA</v>
      </c>
      <c r="K356" s="146" t="str">
        <f ca="1">NCB_Detail_by_Geog_Ref!J354</f>
        <v>NA</v>
      </c>
      <c r="L356" s="213">
        <f ca="1">NCB_Detail_by_Geog_Ref!L354</f>
        <v>0</v>
      </c>
      <c r="M356" s="59" t="str">
        <f ca="1">NCB_Detail_by_Geog_Ref!M354</f>
        <v>NA</v>
      </c>
      <c r="N356" s="59" t="str">
        <f ca="1">NCB_Detail_by_Geog_Ref!N354</f>
        <v>NA</v>
      </c>
      <c r="O356" s="146" t="str">
        <f ca="1">NCB_Detail_by_Geog_Ref!O354</f>
        <v>NA</v>
      </c>
      <c r="P356" s="213">
        <f ca="1">NCB_Detail_by_Geog_Ref!Q354</f>
        <v>0</v>
      </c>
      <c r="Q356" s="59" t="str">
        <f ca="1">NCB_Detail_by_Geog_Ref!R354</f>
        <v>NA</v>
      </c>
      <c r="R356" s="59" t="str">
        <f ca="1">NCB_Detail_by_Geog_Ref!S354</f>
        <v>NA</v>
      </c>
      <c r="S356" s="146" t="str">
        <f ca="1">NCB_Detail_by_Geog_Ref!T354</f>
        <v>NA</v>
      </c>
      <c r="T356" s="99"/>
      <c r="U356" s="98"/>
      <c r="V356" s="99"/>
      <c r="W356" s="175"/>
      <c r="X356" s="175"/>
      <c r="Y356" s="175"/>
      <c r="Z356" s="125"/>
      <c r="AA356" s="125"/>
      <c r="AB356" s="125"/>
    </row>
    <row r="357" spans="1:28" ht="15" customHeight="1" x14ac:dyDescent="0.2">
      <c r="A357" s="356"/>
      <c r="B357" s="202" t="s">
        <v>481</v>
      </c>
      <c r="C357" s="195" t="s">
        <v>470</v>
      </c>
      <c r="D357" s="212">
        <f ca="1">NCB_Detail_by_Geog_Ref!B355</f>
        <v>0</v>
      </c>
      <c r="E357" s="62" t="str">
        <f ca="1">NCB_Detail_by_Geog_Ref!C355</f>
        <v>NA</v>
      </c>
      <c r="F357" s="62" t="str">
        <f ca="1">NCB_Detail_by_Geog_Ref!D355</f>
        <v>NA</v>
      </c>
      <c r="G357" s="147" t="str">
        <f ca="1">NCB_Detail_by_Geog_Ref!E355</f>
        <v>NA</v>
      </c>
      <c r="H357" s="215">
        <f ca="1">NCB_Detail_by_Geog_Ref!G355</f>
        <v>0</v>
      </c>
      <c r="I357" s="62" t="str">
        <f ca="1">NCB_Detail_by_Geog_Ref!H355</f>
        <v>NA</v>
      </c>
      <c r="J357" s="62" t="str">
        <f ca="1">NCB_Detail_by_Geog_Ref!I355</f>
        <v>NA</v>
      </c>
      <c r="K357" s="147" t="str">
        <f ca="1">NCB_Detail_by_Geog_Ref!J355</f>
        <v>NA</v>
      </c>
      <c r="L357" s="215">
        <f ca="1">NCB_Detail_by_Geog_Ref!L355</f>
        <v>0</v>
      </c>
      <c r="M357" s="62" t="str">
        <f ca="1">NCB_Detail_by_Geog_Ref!M355</f>
        <v>NA</v>
      </c>
      <c r="N357" s="62" t="str">
        <f ca="1">NCB_Detail_by_Geog_Ref!N355</f>
        <v>NA</v>
      </c>
      <c r="O357" s="147" t="str">
        <f ca="1">NCB_Detail_by_Geog_Ref!O355</f>
        <v>NA</v>
      </c>
      <c r="P357" s="215">
        <f ca="1">NCB_Detail_by_Geog_Ref!Q355</f>
        <v>0</v>
      </c>
      <c r="Q357" s="62" t="str">
        <f ca="1">NCB_Detail_by_Geog_Ref!R355</f>
        <v>NA</v>
      </c>
      <c r="R357" s="62" t="str">
        <f ca="1">NCB_Detail_by_Geog_Ref!S355</f>
        <v>NA</v>
      </c>
      <c r="S357" s="147" t="str">
        <f ca="1">NCB_Detail_by_Geog_Ref!T355</f>
        <v>NA</v>
      </c>
      <c r="T357" s="99"/>
      <c r="U357" s="98"/>
      <c r="V357" s="99"/>
      <c r="W357" s="175"/>
      <c r="X357" s="175"/>
      <c r="Y357" s="175"/>
      <c r="Z357" s="125"/>
      <c r="AA357" s="125"/>
      <c r="AB357" s="125"/>
    </row>
    <row r="358" spans="1:28" ht="12" customHeight="1" x14ac:dyDescent="0.2">
      <c r="A358" s="310" t="s">
        <v>1061</v>
      </c>
      <c r="D358" s="204"/>
      <c r="E358" s="205"/>
      <c r="F358" s="205"/>
      <c r="G358" s="205"/>
      <c r="H358" s="204"/>
      <c r="I358" s="205"/>
      <c r="J358" s="205"/>
      <c r="K358" s="205"/>
      <c r="L358" s="204"/>
      <c r="M358" s="205"/>
      <c r="N358" s="205"/>
      <c r="O358" s="205"/>
      <c r="P358" s="204"/>
      <c r="Q358" s="205"/>
      <c r="R358" s="205"/>
      <c r="S358" s="205"/>
      <c r="T358" s="125"/>
      <c r="U358" s="125"/>
      <c r="V358" s="125"/>
      <c r="W358" s="125"/>
      <c r="X358" s="125"/>
      <c r="Z358" s="125"/>
      <c r="AA358" s="125"/>
      <c r="AB358" s="125"/>
    </row>
    <row r="359" spans="1:28" ht="12" customHeight="1" x14ac:dyDescent="0.2"/>
    <row r="360" spans="1:28" ht="12" customHeight="1" x14ac:dyDescent="0.2"/>
    <row r="361" spans="1:28" ht="12" customHeight="1" x14ac:dyDescent="0.2"/>
  </sheetData>
  <mergeCells count="35">
    <mergeCell ref="A347:A357"/>
    <mergeCell ref="A170:A181"/>
    <mergeCell ref="A182:A215"/>
    <mergeCell ref="A216:A240"/>
    <mergeCell ref="A241:A245"/>
    <mergeCell ref="A246:A253"/>
    <mergeCell ref="A254:A286"/>
    <mergeCell ref="A100:A106"/>
    <mergeCell ref="A107:A142"/>
    <mergeCell ref="A329:A335"/>
    <mergeCell ref="A336:A346"/>
    <mergeCell ref="A143:A169"/>
    <mergeCell ref="A287:A328"/>
    <mergeCell ref="R6:S6"/>
    <mergeCell ref="T6:W6"/>
    <mergeCell ref="X6:Y6"/>
    <mergeCell ref="A9:A21"/>
    <mergeCell ref="L6:M6"/>
    <mergeCell ref="N6:O6"/>
    <mergeCell ref="A35:A52"/>
    <mergeCell ref="A53:A69"/>
    <mergeCell ref="A70:A99"/>
    <mergeCell ref="B1:S1"/>
    <mergeCell ref="B3:S3"/>
    <mergeCell ref="B4:S4"/>
    <mergeCell ref="D5:G5"/>
    <mergeCell ref="H5:K5"/>
    <mergeCell ref="L5:O5"/>
    <mergeCell ref="P5:S5"/>
    <mergeCell ref="A22:A34"/>
    <mergeCell ref="D6:E6"/>
    <mergeCell ref="F6:G6"/>
    <mergeCell ref="H6:I6"/>
    <mergeCell ref="J6:K6"/>
    <mergeCell ref="P6:Q6"/>
  </mergeCells>
  <conditionalFormatting sqref="S194:S357 O194:O357 K194:K357 G194:G357 G8:G191 K8:K191 O8:O191 S8:S191">
    <cfRule type="cellIs" dxfId="5" priority="8" operator="lessThan">
      <formula>0</formula>
    </cfRule>
    <cfRule type="cellIs" dxfId="4" priority="7" operator="greaterThan">
      <formula>0</formula>
    </cfRule>
  </conditionalFormatting>
  <conditionalFormatting sqref="S193 O193 K193 G193">
    <cfRule type="cellIs" dxfId="3" priority="4" operator="lessThan">
      <formula>0</formula>
    </cfRule>
    <cfRule type="cellIs" dxfId="2" priority="3" operator="greaterThan">
      <formula>0</formula>
    </cfRule>
  </conditionalFormatting>
  <conditionalFormatting sqref="S192 O192 K192 G192">
    <cfRule type="cellIs" dxfId="1" priority="2" operator="lessThan">
      <formula>0</formula>
    </cfRule>
    <cfRule type="cellIs" dxfId="0" priority="1" operator="greaterThan">
      <formula>0</formula>
    </cfRule>
  </conditionalFormatting>
  <printOptions horizontalCentered="1" verticalCentered="1"/>
  <pageMargins left="0.7" right="1" top="0.67" bottom="0.49" header="0.5" footer="0.23"/>
  <pageSetup scale="41" fitToHeight="0" orientation="portrait" r:id="rId1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3" manualBreakCount="3">
    <brk id="106" max="18" man="1"/>
    <brk id="209" max="18" man="1"/>
    <brk id="286" max="18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5" name="Drop Down 1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28575</xdr:rowOff>
                  </from>
                  <to>
                    <xdr:col>1</xdr:col>
                    <xdr:colOff>1933575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6" name="Drop Down 2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276225</xdr:rowOff>
                  </from>
                  <to>
                    <xdr:col>1</xdr:col>
                    <xdr:colOff>1933575</xdr:colOff>
                    <xdr:row>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U355"/>
  <sheetViews>
    <sheetView topLeftCell="A320" workbookViewId="0">
      <selection activeCell="A320" sqref="A1:XFD1048576"/>
    </sheetView>
  </sheetViews>
  <sheetFormatPr defaultColWidth="9.140625" defaultRowHeight="12.75" x14ac:dyDescent="0.2"/>
  <cols>
    <col min="1" max="1" width="76" customWidth="1"/>
    <col min="2" max="2" width="14.28515625" customWidth="1"/>
    <col min="3" max="3" width="14.28515625" style="68" customWidth="1"/>
    <col min="4" max="4" width="16.7109375" style="68" customWidth="1"/>
    <col min="5" max="5" width="20.7109375" style="68" customWidth="1"/>
    <col min="6" max="7" width="14.28515625" customWidth="1"/>
    <col min="8" max="8" width="14.28515625" style="68" customWidth="1"/>
    <col min="9" max="9" width="16.7109375" style="68" customWidth="1"/>
    <col min="10" max="10" width="20.7109375" style="68" customWidth="1"/>
    <col min="11" max="12" width="14.28515625" customWidth="1"/>
    <col min="13" max="13" width="14.28515625" style="68" customWidth="1"/>
    <col min="14" max="14" width="16.7109375" style="68" customWidth="1"/>
    <col min="15" max="15" width="20.7109375" style="68" customWidth="1"/>
    <col min="16" max="16" width="14.28515625" customWidth="1"/>
    <col min="17" max="17" width="15.5703125" customWidth="1"/>
    <col min="18" max="18" width="15.5703125" style="68" customWidth="1"/>
    <col min="19" max="19" width="16.7109375" style="68" customWidth="1"/>
    <col min="20" max="20" width="20.7109375" style="68" customWidth="1"/>
    <col min="21" max="21" width="15" customWidth="1"/>
  </cols>
  <sheetData>
    <row r="1" spans="1:21" x14ac:dyDescent="0.2">
      <c r="A1" s="17" t="s">
        <v>462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x14ac:dyDescent="0.2">
      <c r="A2" s="18">
        <f ca="1">OFFSET(Picture!A175,Info!$G$9,0)</f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x14ac:dyDescent="0.2">
      <c r="A3" s="312" t="s">
        <v>452</v>
      </c>
      <c r="B3" s="312">
        <f ca="1">OFFSET(Picture!C2,0,Info!$H$9)</f>
        <v>0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</row>
    <row r="4" spans="1:21" x14ac:dyDescent="0.2">
      <c r="A4" s="312"/>
      <c r="B4" s="21">
        <f ca="1">OFFSET(Picture!C3,0,Info!$H$9)</f>
        <v>0</v>
      </c>
      <c r="C4" s="312"/>
      <c r="D4" s="312"/>
      <c r="E4" s="312"/>
      <c r="F4" s="312"/>
      <c r="G4" s="312">
        <f ca="1">OFFSET(Picture!E3,0,Info!$H$9)</f>
        <v>0</v>
      </c>
      <c r="H4" s="312"/>
      <c r="I4" s="312"/>
      <c r="J4" s="312"/>
      <c r="K4" s="312"/>
      <c r="L4" s="312">
        <f ca="1">OFFSET(Picture!G3,0,Info!$H$9)</f>
        <v>0</v>
      </c>
      <c r="M4" s="312"/>
      <c r="N4" s="312"/>
      <c r="O4" s="312"/>
      <c r="P4" s="312"/>
      <c r="Q4" s="312">
        <f ca="1">OFFSET(Picture!I3,0,Info!$H$9)</f>
        <v>0</v>
      </c>
      <c r="R4" s="312"/>
      <c r="S4" s="312"/>
      <c r="T4" s="312"/>
      <c r="U4" s="312"/>
    </row>
    <row r="5" spans="1:21" x14ac:dyDescent="0.2">
      <c r="A5" s="312"/>
      <c r="B5" s="312">
        <f ca="1">OFFSET(Picture!C4,0,Info!$H$9)</f>
        <v>0</v>
      </c>
      <c r="C5" s="54" t="s">
        <v>1054</v>
      </c>
      <c r="D5" s="54" t="str">
        <f>IF(Info!$M$1=1,"Dollar Share of Cat","Volume Share of Cat")</f>
        <v>Dollar Share of Cat</v>
      </c>
      <c r="E5" s="54" t="str">
        <f>IF(Info!$M$1=1,"Dollar Share of Cat Chg","Volume Share of Cat Chg")</f>
        <v>Dollar Share of Cat Chg</v>
      </c>
      <c r="F5" s="312">
        <f ca="1">OFFSET(Picture!D4,0,Info!$H$9)</f>
        <v>0</v>
      </c>
      <c r="G5" s="312">
        <f ca="1">OFFSET(Picture!E4,0,Info!$H$9)</f>
        <v>0</v>
      </c>
      <c r="H5" s="54" t="s">
        <v>1054</v>
      </c>
      <c r="I5" s="54" t="str">
        <f>IF(Info!$M$1=1,"Dollar Share of Cat","Volume Share of Cat")</f>
        <v>Dollar Share of Cat</v>
      </c>
      <c r="J5" s="54" t="str">
        <f>IF(Info!$M$1=1,"Dollar Share of Cat Chg","Volume Share of Cat Chg")</f>
        <v>Dollar Share of Cat Chg</v>
      </c>
      <c r="K5" s="312">
        <f ca="1">OFFSET(Picture!F4,0,Info!$H$9)</f>
        <v>0</v>
      </c>
      <c r="L5" s="312">
        <f ca="1">OFFSET(Picture!G4,0,Info!$H$9)</f>
        <v>0</v>
      </c>
      <c r="M5" s="54" t="s">
        <v>1054</v>
      </c>
      <c r="N5" s="54" t="str">
        <f>IF(Info!$M$1=1,"Dollar Share of Cat","Volume Share of Cat")</f>
        <v>Dollar Share of Cat</v>
      </c>
      <c r="O5" s="54" t="str">
        <f>IF(Info!$M$1=1,"Dollar Share of Cat Chg","Volume Share of Cat Chg")</f>
        <v>Dollar Share of Cat Chg</v>
      </c>
      <c r="P5" s="312">
        <f ca="1">OFFSET(Picture!H4,0,Info!$H$9)</f>
        <v>0</v>
      </c>
      <c r="Q5" s="312">
        <f ca="1">OFFSET(Picture!I4,0,Info!$H$9)</f>
        <v>0</v>
      </c>
      <c r="R5" s="54" t="s">
        <v>1054</v>
      </c>
      <c r="S5" s="54" t="str">
        <f>IF(Info!$M$1=1,"Dollar Share of Cat","Volume Share of Cat")</f>
        <v>Dollar Share of Cat</v>
      </c>
      <c r="T5" s="54" t="str">
        <f>IF(Info!$M$1=1,"Dollar Share of Cat Chg","Volume Share of Cat Chg")</f>
        <v>Dollar Share of Cat Chg</v>
      </c>
      <c r="U5" s="312">
        <f ca="1">OFFSET(Picture!J4,0,Info!$H$9)</f>
        <v>0</v>
      </c>
    </row>
    <row r="6" spans="1:21" x14ac:dyDescent="0.2">
      <c r="A6" s="21">
        <f ca="1">OFFSET(Picture!B176,Info!$G$9,0)</f>
        <v>0</v>
      </c>
      <c r="B6" s="22">
        <f ca="1">OFFSET(Picture!C176,Info!$G$9,Info!$H$9)</f>
        <v>0</v>
      </c>
      <c r="C6" s="53" t="str">
        <f t="shared" ref="C6:C69" ca="1" si="0">IF(ISERROR((B6-F6)/F6*100),"NA",(B6-F6)/F6*100)</f>
        <v>NA</v>
      </c>
      <c r="D6" s="53" t="str">
        <f ca="1">IF(ISERROR(B6/B$6*100),"NA",B6/B$6*100)</f>
        <v>NA</v>
      </c>
      <c r="E6" s="53" t="str">
        <f ca="1">IF(ISERROR(D6-(F6/F$6*100)),"NA",D6-(F6/F$6*100))</f>
        <v>NA</v>
      </c>
      <c r="F6" s="22">
        <f ca="1">OFFSET(Picture!D176,Info!$G$9,Info!$H$9)</f>
        <v>0</v>
      </c>
      <c r="G6" s="22">
        <f ca="1">OFFSET(Picture!E176,Info!$G$9,Info!$H$9)</f>
        <v>0</v>
      </c>
      <c r="H6" s="53" t="str">
        <f t="shared" ref="H6:H69" ca="1" si="1">IF(ISERROR((G6-K6)/K6*100),"NA",(G6-K6)/K6*100)</f>
        <v>NA</v>
      </c>
      <c r="I6" s="53" t="str">
        <f ca="1">IF(ISERROR(G6/G$6*100),"NA",G6/G$6*100)</f>
        <v>NA</v>
      </c>
      <c r="J6" s="53" t="str">
        <f ca="1">IF(ISERROR(I6-(K6/K$6*100)),"NA",I6-(K6/K$6*100))</f>
        <v>NA</v>
      </c>
      <c r="K6" s="22">
        <f ca="1">OFFSET(Picture!F176,Info!$G$9,Info!$H$9)</f>
        <v>0</v>
      </c>
      <c r="L6" s="22">
        <f ca="1">OFFSET(Picture!G176,Info!$G$9,Info!$H$9)</f>
        <v>0</v>
      </c>
      <c r="M6" s="53" t="str">
        <f t="shared" ref="M6:M69" ca="1" si="2">IF(ISERROR((L6-P6)/P6*100),"NA",(L6-P6)/P6*100)</f>
        <v>NA</v>
      </c>
      <c r="N6" s="53" t="str">
        <f ca="1">IF(ISERROR(L6/L$6*100),"NA",L6/L$6*100)</f>
        <v>NA</v>
      </c>
      <c r="O6" s="53" t="str">
        <f ca="1">IF(ISERROR(N6-(P6/P$6*100)),"NA",N6-(P6/P$6*100))</f>
        <v>NA</v>
      </c>
      <c r="P6" s="22">
        <f ca="1">OFFSET(Picture!H176,Info!$G$9,Info!$H$9)</f>
        <v>0</v>
      </c>
      <c r="Q6" s="22">
        <f ca="1">OFFSET(Picture!I176,Info!$G$9,Info!$H$9)</f>
        <v>0</v>
      </c>
      <c r="R6" s="53" t="str">
        <f t="shared" ref="R6:R69" ca="1" si="3">IF(ISERROR((Q6-U6)/U6*100),"NA",(Q6-U6)/U6*100)</f>
        <v>NA</v>
      </c>
      <c r="S6" s="53" t="str">
        <f ca="1">IF(ISERROR(Q6/Q$6*100),"NA",Q6/Q$6*100)</f>
        <v>NA</v>
      </c>
      <c r="T6" s="53" t="str">
        <f ca="1">IF(ISERROR(S6-(U6/U$6*100)),"NA",S6-(U6/U$6*100))</f>
        <v>NA</v>
      </c>
      <c r="U6" s="22">
        <f ca="1">OFFSET(Picture!J176,Info!$G$9,Info!$H$9)</f>
        <v>0</v>
      </c>
    </row>
    <row r="7" spans="1:21" x14ac:dyDescent="0.2">
      <c r="A7" s="21">
        <f ca="1">OFFSET(Picture!B177,Info!$G$9,0)</f>
        <v>0</v>
      </c>
      <c r="B7" s="23">
        <f ca="1">OFFSET(Picture!C177,Info!$G$9,Info!$H$9)</f>
        <v>0</v>
      </c>
      <c r="C7" s="49" t="str">
        <f t="shared" ref="C7:C18" ca="1" si="4">IF(ISERROR((B7-F7)/F7*100),"NA",(B7-F7)/F7*100)</f>
        <v>NA</v>
      </c>
      <c r="D7" s="49" t="str">
        <f t="shared" ref="D7:D18" ca="1" si="5">IF(ISERROR(B7/B$6*100),"NA",B7/B$6*100)</f>
        <v>NA</v>
      </c>
      <c r="E7" s="49" t="str">
        <f t="shared" ref="E7:E18" ca="1" si="6">IF(ISERROR(D7-(F7/F$6*100)),"NA",D7-(F7/F$6*100))</f>
        <v>NA</v>
      </c>
      <c r="F7" s="23">
        <f ca="1">OFFSET(Picture!D177,Info!$G$9,Info!$H$9)</f>
        <v>0</v>
      </c>
      <c r="G7" s="23">
        <f ca="1">OFFSET(Picture!E177,Info!$G$9,Info!$H$9)</f>
        <v>0</v>
      </c>
      <c r="H7" s="49" t="str">
        <f t="shared" ref="H7:H18" ca="1" si="7">IF(ISERROR((G7-K7)/K7*100),"NA",(G7-K7)/K7*100)</f>
        <v>NA</v>
      </c>
      <c r="I7" s="49" t="str">
        <f t="shared" ref="I7:I18" ca="1" si="8">IF(ISERROR(G7/G$6*100),"NA",G7/G$6*100)</f>
        <v>NA</v>
      </c>
      <c r="J7" s="49" t="str">
        <f t="shared" ref="J7:J18" ca="1" si="9">IF(ISERROR(I7-(K7/K$6*100)),"NA",I7-(K7/K$6*100))</f>
        <v>NA</v>
      </c>
      <c r="K7" s="23">
        <f ca="1">OFFSET(Picture!F177,Info!$G$9,Info!$H$9)</f>
        <v>0</v>
      </c>
      <c r="L7" s="23">
        <f ca="1">OFFSET(Picture!G177,Info!$G$9,Info!$H$9)</f>
        <v>0</v>
      </c>
      <c r="M7" s="49" t="str">
        <f t="shared" ref="M7:M18" ca="1" si="10">IF(ISERROR((L7-P7)/P7*100),"NA",(L7-P7)/P7*100)</f>
        <v>NA</v>
      </c>
      <c r="N7" s="49" t="str">
        <f t="shared" ref="N7:N18" ca="1" si="11">IF(ISERROR(L7/L$6*100),"NA",L7/L$6*100)</f>
        <v>NA</v>
      </c>
      <c r="O7" s="49" t="str">
        <f t="shared" ref="O7:O18" ca="1" si="12">IF(ISERROR(N7-(P7/P$6*100)),"NA",N7-(P7/P$6*100))</f>
        <v>NA</v>
      </c>
      <c r="P7" s="23">
        <f ca="1">OFFSET(Picture!H177,Info!$G$9,Info!$H$9)</f>
        <v>0</v>
      </c>
      <c r="Q7" s="23">
        <f ca="1">OFFSET(Picture!I177,Info!$G$9,Info!$H$9)</f>
        <v>0</v>
      </c>
      <c r="R7" s="49" t="str">
        <f t="shared" ref="R7:R18" ca="1" si="13">IF(ISERROR((Q7-U7)/U7*100),"NA",(Q7-U7)/U7*100)</f>
        <v>NA</v>
      </c>
      <c r="S7" s="49" t="str">
        <f t="shared" ref="S7:S18" ca="1" si="14">IF(ISERROR(Q7/Q$6*100),"NA",Q7/Q$6*100)</f>
        <v>NA</v>
      </c>
      <c r="T7" s="49" t="str">
        <f t="shared" ref="T7:T18" ca="1" si="15">IF(ISERROR(S7-(U7/U$6*100)),"NA",S7-(U7/U$6*100))</f>
        <v>NA</v>
      </c>
      <c r="U7" s="23">
        <f ca="1">OFFSET(Picture!J177,Info!$G$9,Info!$H$9)</f>
        <v>0</v>
      </c>
    </row>
    <row r="8" spans="1:21" x14ac:dyDescent="0.2">
      <c r="A8" s="21">
        <f ca="1">OFFSET(Picture!B178,Info!$G$9,0)</f>
        <v>0</v>
      </c>
      <c r="B8" s="22">
        <f ca="1">OFFSET(Picture!C178,Info!$G$9,Info!$H$9)</f>
        <v>0</v>
      </c>
      <c r="C8" s="53" t="str">
        <f t="shared" ca="1" si="4"/>
        <v>NA</v>
      </c>
      <c r="D8" s="53" t="str">
        <f t="shared" ca="1" si="5"/>
        <v>NA</v>
      </c>
      <c r="E8" s="53" t="str">
        <f t="shared" ca="1" si="6"/>
        <v>NA</v>
      </c>
      <c r="F8" s="22">
        <f ca="1">OFFSET(Picture!D178,Info!$G$9,Info!$H$9)</f>
        <v>0</v>
      </c>
      <c r="G8" s="22">
        <f ca="1">OFFSET(Picture!E178,Info!$G$9,Info!$H$9)</f>
        <v>0</v>
      </c>
      <c r="H8" s="53" t="str">
        <f t="shared" ca="1" si="7"/>
        <v>NA</v>
      </c>
      <c r="I8" s="53" t="str">
        <f t="shared" ca="1" si="8"/>
        <v>NA</v>
      </c>
      <c r="J8" s="53" t="str">
        <f t="shared" ca="1" si="9"/>
        <v>NA</v>
      </c>
      <c r="K8" s="22">
        <f ca="1">OFFSET(Picture!F178,Info!$G$9,Info!$H$9)</f>
        <v>0</v>
      </c>
      <c r="L8" s="22">
        <f ca="1">OFFSET(Picture!G178,Info!$G$9,Info!$H$9)</f>
        <v>0</v>
      </c>
      <c r="M8" s="53" t="str">
        <f t="shared" ca="1" si="10"/>
        <v>NA</v>
      </c>
      <c r="N8" s="53" t="str">
        <f t="shared" ca="1" si="11"/>
        <v>NA</v>
      </c>
      <c r="O8" s="53" t="str">
        <f t="shared" ca="1" si="12"/>
        <v>NA</v>
      </c>
      <c r="P8" s="22">
        <f ca="1">OFFSET(Picture!H178,Info!$G$9,Info!$H$9)</f>
        <v>0</v>
      </c>
      <c r="Q8" s="22">
        <f ca="1">OFFSET(Picture!I178,Info!$G$9,Info!$H$9)</f>
        <v>0</v>
      </c>
      <c r="R8" s="53" t="str">
        <f t="shared" ca="1" si="13"/>
        <v>NA</v>
      </c>
      <c r="S8" s="53" t="str">
        <f t="shared" ca="1" si="14"/>
        <v>NA</v>
      </c>
      <c r="T8" s="53" t="str">
        <f t="shared" ca="1" si="15"/>
        <v>NA</v>
      </c>
      <c r="U8" s="22">
        <f ca="1">OFFSET(Picture!J178,Info!$G$9,Info!$H$9)</f>
        <v>0</v>
      </c>
    </row>
    <row r="9" spans="1:21" x14ac:dyDescent="0.2">
      <c r="A9" s="21">
        <f ca="1">OFFSET(Picture!B179,Info!$G$9,0)</f>
        <v>0</v>
      </c>
      <c r="B9" s="23">
        <f ca="1">OFFSET(Picture!C179,Info!$G$9,Info!$H$9)</f>
        <v>0</v>
      </c>
      <c r="C9" s="49" t="str">
        <f t="shared" ca="1" si="4"/>
        <v>NA</v>
      </c>
      <c r="D9" s="49" t="str">
        <f t="shared" ca="1" si="5"/>
        <v>NA</v>
      </c>
      <c r="E9" s="49" t="str">
        <f t="shared" ca="1" si="6"/>
        <v>NA</v>
      </c>
      <c r="F9" s="23">
        <f ca="1">OFFSET(Picture!D179,Info!$G$9,Info!$H$9)</f>
        <v>0</v>
      </c>
      <c r="G9" s="23">
        <f ca="1">OFFSET(Picture!E179,Info!$G$9,Info!$H$9)</f>
        <v>0</v>
      </c>
      <c r="H9" s="49" t="str">
        <f t="shared" ca="1" si="7"/>
        <v>NA</v>
      </c>
      <c r="I9" s="49" t="str">
        <f t="shared" ca="1" si="8"/>
        <v>NA</v>
      </c>
      <c r="J9" s="49" t="str">
        <f t="shared" ca="1" si="9"/>
        <v>NA</v>
      </c>
      <c r="K9" s="23">
        <f ca="1">OFFSET(Picture!F179,Info!$G$9,Info!$H$9)</f>
        <v>0</v>
      </c>
      <c r="L9" s="23">
        <f ca="1">OFFSET(Picture!G179,Info!$G$9,Info!$H$9)</f>
        <v>0</v>
      </c>
      <c r="M9" s="49" t="str">
        <f t="shared" ca="1" si="10"/>
        <v>NA</v>
      </c>
      <c r="N9" s="49" t="str">
        <f t="shared" ca="1" si="11"/>
        <v>NA</v>
      </c>
      <c r="O9" s="49" t="str">
        <f t="shared" ca="1" si="12"/>
        <v>NA</v>
      </c>
      <c r="P9" s="23">
        <f ca="1">OFFSET(Picture!H179,Info!$G$9,Info!$H$9)</f>
        <v>0</v>
      </c>
      <c r="Q9" s="23">
        <f ca="1">OFFSET(Picture!I179,Info!$G$9,Info!$H$9)</f>
        <v>0</v>
      </c>
      <c r="R9" s="49" t="str">
        <f t="shared" ca="1" si="13"/>
        <v>NA</v>
      </c>
      <c r="S9" s="49" t="str">
        <f t="shared" ca="1" si="14"/>
        <v>NA</v>
      </c>
      <c r="T9" s="49" t="str">
        <f t="shared" ca="1" si="15"/>
        <v>NA</v>
      </c>
      <c r="U9" s="23">
        <f ca="1">OFFSET(Picture!J179,Info!$G$9,Info!$H$9)</f>
        <v>0</v>
      </c>
    </row>
    <row r="10" spans="1:21" x14ac:dyDescent="0.2">
      <c r="A10" s="21">
        <f ca="1">OFFSET(Picture!B180,Info!$G$9,0)</f>
        <v>0</v>
      </c>
      <c r="B10" s="22">
        <f ca="1">OFFSET(Picture!C180,Info!$G$9,Info!$H$9)</f>
        <v>0</v>
      </c>
      <c r="C10" s="53" t="str">
        <f t="shared" ca="1" si="4"/>
        <v>NA</v>
      </c>
      <c r="D10" s="53" t="str">
        <f t="shared" ca="1" si="5"/>
        <v>NA</v>
      </c>
      <c r="E10" s="53" t="str">
        <f t="shared" ca="1" si="6"/>
        <v>NA</v>
      </c>
      <c r="F10" s="22">
        <f ca="1">OFFSET(Picture!D180,Info!$G$9,Info!$H$9)</f>
        <v>0</v>
      </c>
      <c r="G10" s="22">
        <f ca="1">OFFSET(Picture!E180,Info!$G$9,Info!$H$9)</f>
        <v>0</v>
      </c>
      <c r="H10" s="53" t="str">
        <f t="shared" ca="1" si="7"/>
        <v>NA</v>
      </c>
      <c r="I10" s="53" t="str">
        <f t="shared" ca="1" si="8"/>
        <v>NA</v>
      </c>
      <c r="J10" s="53" t="str">
        <f t="shared" ca="1" si="9"/>
        <v>NA</v>
      </c>
      <c r="K10" s="22">
        <f ca="1">OFFSET(Picture!F180,Info!$G$9,Info!$H$9)</f>
        <v>0</v>
      </c>
      <c r="L10" s="22">
        <f ca="1">OFFSET(Picture!G180,Info!$G$9,Info!$H$9)</f>
        <v>0</v>
      </c>
      <c r="M10" s="53" t="str">
        <f t="shared" ca="1" si="10"/>
        <v>NA</v>
      </c>
      <c r="N10" s="53" t="str">
        <f t="shared" ca="1" si="11"/>
        <v>NA</v>
      </c>
      <c r="O10" s="53" t="str">
        <f t="shared" ca="1" si="12"/>
        <v>NA</v>
      </c>
      <c r="P10" s="22">
        <f ca="1">OFFSET(Picture!H180,Info!$G$9,Info!$H$9)</f>
        <v>0</v>
      </c>
      <c r="Q10" s="22">
        <f ca="1">OFFSET(Picture!I180,Info!$G$9,Info!$H$9)</f>
        <v>0</v>
      </c>
      <c r="R10" s="53" t="str">
        <f t="shared" ca="1" si="13"/>
        <v>NA</v>
      </c>
      <c r="S10" s="53" t="str">
        <f t="shared" ca="1" si="14"/>
        <v>NA</v>
      </c>
      <c r="T10" s="53" t="str">
        <f t="shared" ca="1" si="15"/>
        <v>NA</v>
      </c>
      <c r="U10" s="22">
        <f ca="1">OFFSET(Picture!J180,Info!$G$9,Info!$H$9)</f>
        <v>0</v>
      </c>
    </row>
    <row r="11" spans="1:21" x14ac:dyDescent="0.2">
      <c r="A11" s="21">
        <f ca="1">OFFSET(Picture!B181,Info!$G$9,0)</f>
        <v>0</v>
      </c>
      <c r="B11" s="23">
        <f ca="1">OFFSET(Picture!C181,Info!$G$9,Info!$H$9)</f>
        <v>0</v>
      </c>
      <c r="C11" s="49" t="str">
        <f t="shared" ca="1" si="4"/>
        <v>NA</v>
      </c>
      <c r="D11" s="49" t="str">
        <f t="shared" ca="1" si="5"/>
        <v>NA</v>
      </c>
      <c r="E11" s="49" t="str">
        <f t="shared" ca="1" si="6"/>
        <v>NA</v>
      </c>
      <c r="F11" s="23">
        <f ca="1">OFFSET(Picture!D181,Info!$G$9,Info!$H$9)</f>
        <v>0</v>
      </c>
      <c r="G11" s="23">
        <f ca="1">OFFSET(Picture!E181,Info!$G$9,Info!$H$9)</f>
        <v>0</v>
      </c>
      <c r="H11" s="49" t="str">
        <f t="shared" ca="1" si="7"/>
        <v>NA</v>
      </c>
      <c r="I11" s="49" t="str">
        <f t="shared" ca="1" si="8"/>
        <v>NA</v>
      </c>
      <c r="J11" s="49" t="str">
        <f t="shared" ca="1" si="9"/>
        <v>NA</v>
      </c>
      <c r="K11" s="23">
        <f ca="1">OFFSET(Picture!F181,Info!$G$9,Info!$H$9)</f>
        <v>0</v>
      </c>
      <c r="L11" s="23">
        <f ca="1">OFFSET(Picture!G181,Info!$G$9,Info!$H$9)</f>
        <v>0</v>
      </c>
      <c r="M11" s="49" t="str">
        <f t="shared" ca="1" si="10"/>
        <v>NA</v>
      </c>
      <c r="N11" s="49" t="str">
        <f t="shared" ca="1" si="11"/>
        <v>NA</v>
      </c>
      <c r="O11" s="49" t="str">
        <f t="shared" ca="1" si="12"/>
        <v>NA</v>
      </c>
      <c r="P11" s="23">
        <f ca="1">OFFSET(Picture!H181,Info!$G$9,Info!$H$9)</f>
        <v>0</v>
      </c>
      <c r="Q11" s="23">
        <f ca="1">OFFSET(Picture!I181,Info!$G$9,Info!$H$9)</f>
        <v>0</v>
      </c>
      <c r="R11" s="49" t="str">
        <f t="shared" ca="1" si="13"/>
        <v>NA</v>
      </c>
      <c r="S11" s="49" t="str">
        <f t="shared" ca="1" si="14"/>
        <v>NA</v>
      </c>
      <c r="T11" s="49" t="str">
        <f t="shared" ca="1" si="15"/>
        <v>NA</v>
      </c>
      <c r="U11" s="23">
        <f ca="1">OFFSET(Picture!J181,Info!$G$9,Info!$H$9)</f>
        <v>0</v>
      </c>
    </row>
    <row r="12" spans="1:21" x14ac:dyDescent="0.2">
      <c r="A12" s="21">
        <f ca="1">OFFSET(Picture!B182,Info!$G$9,0)</f>
        <v>0</v>
      </c>
      <c r="B12" s="22">
        <f ca="1">OFFSET(Picture!C182,Info!$G$9,Info!$H$9)</f>
        <v>0</v>
      </c>
      <c r="C12" s="53" t="str">
        <f t="shared" ca="1" si="4"/>
        <v>NA</v>
      </c>
      <c r="D12" s="53" t="str">
        <f t="shared" ca="1" si="5"/>
        <v>NA</v>
      </c>
      <c r="E12" s="53" t="str">
        <f t="shared" ca="1" si="6"/>
        <v>NA</v>
      </c>
      <c r="F12" s="22">
        <f ca="1">OFFSET(Picture!D182,Info!$G$9,Info!$H$9)</f>
        <v>0</v>
      </c>
      <c r="G12" s="22">
        <f ca="1">OFFSET(Picture!E182,Info!$G$9,Info!$H$9)</f>
        <v>0</v>
      </c>
      <c r="H12" s="53" t="str">
        <f t="shared" ca="1" si="7"/>
        <v>NA</v>
      </c>
      <c r="I12" s="53" t="str">
        <f t="shared" ca="1" si="8"/>
        <v>NA</v>
      </c>
      <c r="J12" s="53" t="str">
        <f t="shared" ca="1" si="9"/>
        <v>NA</v>
      </c>
      <c r="K12" s="22">
        <f ca="1">OFFSET(Picture!F182,Info!$G$9,Info!$H$9)</f>
        <v>0</v>
      </c>
      <c r="L12" s="22">
        <f ca="1">OFFSET(Picture!G182,Info!$G$9,Info!$H$9)</f>
        <v>0</v>
      </c>
      <c r="M12" s="53" t="str">
        <f t="shared" ca="1" si="10"/>
        <v>NA</v>
      </c>
      <c r="N12" s="53" t="str">
        <f t="shared" ca="1" si="11"/>
        <v>NA</v>
      </c>
      <c r="O12" s="53" t="str">
        <f t="shared" ca="1" si="12"/>
        <v>NA</v>
      </c>
      <c r="P12" s="22">
        <f ca="1">OFFSET(Picture!H182,Info!$G$9,Info!$H$9)</f>
        <v>0</v>
      </c>
      <c r="Q12" s="22">
        <f ca="1">OFFSET(Picture!I182,Info!$G$9,Info!$H$9)</f>
        <v>0</v>
      </c>
      <c r="R12" s="53" t="str">
        <f t="shared" ca="1" si="13"/>
        <v>NA</v>
      </c>
      <c r="S12" s="53" t="str">
        <f t="shared" ca="1" si="14"/>
        <v>NA</v>
      </c>
      <c r="T12" s="53" t="str">
        <f t="shared" ca="1" si="15"/>
        <v>NA</v>
      </c>
      <c r="U12" s="22">
        <f ca="1">OFFSET(Picture!J182,Info!$G$9,Info!$H$9)</f>
        <v>0</v>
      </c>
    </row>
    <row r="13" spans="1:21" x14ac:dyDescent="0.2">
      <c r="A13" s="21">
        <f ca="1">OFFSET(Picture!B183,Info!$G$9,0)</f>
        <v>0</v>
      </c>
      <c r="B13" s="23">
        <f ca="1">OFFSET(Picture!C183,Info!$G$9,Info!$H$9)</f>
        <v>0</v>
      </c>
      <c r="C13" s="49" t="str">
        <f t="shared" ca="1" si="4"/>
        <v>NA</v>
      </c>
      <c r="D13" s="49" t="str">
        <f t="shared" ca="1" si="5"/>
        <v>NA</v>
      </c>
      <c r="E13" s="49" t="str">
        <f t="shared" ca="1" si="6"/>
        <v>NA</v>
      </c>
      <c r="F13" s="23">
        <f ca="1">OFFSET(Picture!D183,Info!$G$9,Info!$H$9)</f>
        <v>0</v>
      </c>
      <c r="G13" s="23">
        <f ca="1">OFFSET(Picture!E183,Info!$G$9,Info!$H$9)</f>
        <v>0</v>
      </c>
      <c r="H13" s="49" t="str">
        <f t="shared" ca="1" si="7"/>
        <v>NA</v>
      </c>
      <c r="I13" s="49" t="str">
        <f t="shared" ca="1" si="8"/>
        <v>NA</v>
      </c>
      <c r="J13" s="49" t="str">
        <f t="shared" ca="1" si="9"/>
        <v>NA</v>
      </c>
      <c r="K13" s="23">
        <f ca="1">OFFSET(Picture!F183,Info!$G$9,Info!$H$9)</f>
        <v>0</v>
      </c>
      <c r="L13" s="23">
        <f ca="1">OFFSET(Picture!G183,Info!$G$9,Info!$H$9)</f>
        <v>0</v>
      </c>
      <c r="M13" s="49" t="str">
        <f t="shared" ca="1" si="10"/>
        <v>NA</v>
      </c>
      <c r="N13" s="49" t="str">
        <f t="shared" ca="1" si="11"/>
        <v>NA</v>
      </c>
      <c r="O13" s="49" t="str">
        <f t="shared" ca="1" si="12"/>
        <v>NA</v>
      </c>
      <c r="P13" s="23">
        <f ca="1">OFFSET(Picture!H183,Info!$G$9,Info!$H$9)</f>
        <v>0</v>
      </c>
      <c r="Q13" s="23">
        <f ca="1">OFFSET(Picture!I183,Info!$G$9,Info!$H$9)</f>
        <v>0</v>
      </c>
      <c r="R13" s="49" t="str">
        <f t="shared" ca="1" si="13"/>
        <v>NA</v>
      </c>
      <c r="S13" s="49" t="str">
        <f t="shared" ca="1" si="14"/>
        <v>NA</v>
      </c>
      <c r="T13" s="49" t="str">
        <f t="shared" ca="1" si="15"/>
        <v>NA</v>
      </c>
      <c r="U13" s="23">
        <f ca="1">OFFSET(Picture!J183,Info!$G$9,Info!$H$9)</f>
        <v>0</v>
      </c>
    </row>
    <row r="14" spans="1:21" x14ac:dyDescent="0.2">
      <c r="A14" s="21">
        <f ca="1">OFFSET(Picture!B184,Info!$G$9,0)</f>
        <v>0</v>
      </c>
      <c r="B14" s="22">
        <f ca="1">OFFSET(Picture!C184,Info!$G$9,Info!$H$9)</f>
        <v>0</v>
      </c>
      <c r="C14" s="53" t="str">
        <f t="shared" ca="1" si="4"/>
        <v>NA</v>
      </c>
      <c r="D14" s="53" t="str">
        <f t="shared" ca="1" si="5"/>
        <v>NA</v>
      </c>
      <c r="E14" s="53" t="str">
        <f t="shared" ca="1" si="6"/>
        <v>NA</v>
      </c>
      <c r="F14" s="22">
        <f ca="1">OFFSET(Picture!D184,Info!$G$9,Info!$H$9)</f>
        <v>0</v>
      </c>
      <c r="G14" s="22">
        <f ca="1">OFFSET(Picture!E184,Info!$G$9,Info!$H$9)</f>
        <v>0</v>
      </c>
      <c r="H14" s="53" t="str">
        <f t="shared" ca="1" si="7"/>
        <v>NA</v>
      </c>
      <c r="I14" s="53" t="str">
        <f t="shared" ca="1" si="8"/>
        <v>NA</v>
      </c>
      <c r="J14" s="53" t="str">
        <f t="shared" ca="1" si="9"/>
        <v>NA</v>
      </c>
      <c r="K14" s="22">
        <f ca="1">OFFSET(Picture!F184,Info!$G$9,Info!$H$9)</f>
        <v>0</v>
      </c>
      <c r="L14" s="22">
        <f ca="1">OFFSET(Picture!G184,Info!$G$9,Info!$H$9)</f>
        <v>0</v>
      </c>
      <c r="M14" s="53" t="str">
        <f t="shared" ca="1" si="10"/>
        <v>NA</v>
      </c>
      <c r="N14" s="53" t="str">
        <f t="shared" ca="1" si="11"/>
        <v>NA</v>
      </c>
      <c r="O14" s="53" t="str">
        <f t="shared" ca="1" si="12"/>
        <v>NA</v>
      </c>
      <c r="P14" s="22">
        <f ca="1">OFFSET(Picture!H184,Info!$G$9,Info!$H$9)</f>
        <v>0</v>
      </c>
      <c r="Q14" s="22">
        <f ca="1">OFFSET(Picture!I184,Info!$G$9,Info!$H$9)</f>
        <v>0</v>
      </c>
      <c r="R14" s="53" t="str">
        <f t="shared" ca="1" si="13"/>
        <v>NA</v>
      </c>
      <c r="S14" s="53" t="str">
        <f t="shared" ca="1" si="14"/>
        <v>NA</v>
      </c>
      <c r="T14" s="53" t="str">
        <f t="shared" ca="1" si="15"/>
        <v>NA</v>
      </c>
      <c r="U14" s="22">
        <f ca="1">OFFSET(Picture!J184,Info!$G$9,Info!$H$9)</f>
        <v>0</v>
      </c>
    </row>
    <row r="15" spans="1:21" x14ac:dyDescent="0.2">
      <c r="A15" s="21">
        <f ca="1">OFFSET(Picture!B185,Info!$G$9,0)</f>
        <v>0</v>
      </c>
      <c r="B15" s="23">
        <f ca="1">OFFSET(Picture!C185,Info!$G$9,Info!$H$9)</f>
        <v>0</v>
      </c>
      <c r="C15" s="49" t="str">
        <f t="shared" ca="1" si="4"/>
        <v>NA</v>
      </c>
      <c r="D15" s="49" t="str">
        <f t="shared" ca="1" si="5"/>
        <v>NA</v>
      </c>
      <c r="E15" s="49" t="str">
        <f t="shared" ca="1" si="6"/>
        <v>NA</v>
      </c>
      <c r="F15" s="23">
        <f ca="1">OFFSET(Picture!D185,Info!$G$9,Info!$H$9)</f>
        <v>0</v>
      </c>
      <c r="G15" s="23">
        <f ca="1">OFFSET(Picture!E185,Info!$G$9,Info!$H$9)</f>
        <v>0</v>
      </c>
      <c r="H15" s="49" t="str">
        <f t="shared" ca="1" si="7"/>
        <v>NA</v>
      </c>
      <c r="I15" s="49" t="str">
        <f t="shared" ca="1" si="8"/>
        <v>NA</v>
      </c>
      <c r="J15" s="49" t="str">
        <f t="shared" ca="1" si="9"/>
        <v>NA</v>
      </c>
      <c r="K15" s="23">
        <f ca="1">OFFSET(Picture!F185,Info!$G$9,Info!$H$9)</f>
        <v>0</v>
      </c>
      <c r="L15" s="23">
        <f ca="1">OFFSET(Picture!G185,Info!$G$9,Info!$H$9)</f>
        <v>0</v>
      </c>
      <c r="M15" s="49" t="str">
        <f t="shared" ca="1" si="10"/>
        <v>NA</v>
      </c>
      <c r="N15" s="49" t="str">
        <f t="shared" ca="1" si="11"/>
        <v>NA</v>
      </c>
      <c r="O15" s="49" t="str">
        <f t="shared" ca="1" si="12"/>
        <v>NA</v>
      </c>
      <c r="P15" s="23">
        <f ca="1">OFFSET(Picture!H185,Info!$G$9,Info!$H$9)</f>
        <v>0</v>
      </c>
      <c r="Q15" s="23">
        <f ca="1">OFFSET(Picture!I185,Info!$G$9,Info!$H$9)</f>
        <v>0</v>
      </c>
      <c r="R15" s="49" t="str">
        <f t="shared" ca="1" si="13"/>
        <v>NA</v>
      </c>
      <c r="S15" s="49" t="str">
        <f t="shared" ca="1" si="14"/>
        <v>NA</v>
      </c>
      <c r="T15" s="49" t="str">
        <f t="shared" ca="1" si="15"/>
        <v>NA</v>
      </c>
      <c r="U15" s="23">
        <f ca="1">OFFSET(Picture!J185,Info!$G$9,Info!$H$9)</f>
        <v>0</v>
      </c>
    </row>
    <row r="16" spans="1:21" x14ac:dyDescent="0.2">
      <c r="A16" s="21">
        <f ca="1">OFFSET(Picture!B186,Info!$G$9,0)</f>
        <v>0</v>
      </c>
      <c r="B16" s="22">
        <f ca="1">OFFSET(Picture!C186,Info!$G$9,Info!$H$9)</f>
        <v>0</v>
      </c>
      <c r="C16" s="53" t="str">
        <f t="shared" ca="1" si="4"/>
        <v>NA</v>
      </c>
      <c r="D16" s="53" t="str">
        <f t="shared" ca="1" si="5"/>
        <v>NA</v>
      </c>
      <c r="E16" s="53" t="str">
        <f t="shared" ca="1" si="6"/>
        <v>NA</v>
      </c>
      <c r="F16" s="22">
        <f ca="1">OFFSET(Picture!D186,Info!$G$9,Info!$H$9)</f>
        <v>0</v>
      </c>
      <c r="G16" s="22">
        <f ca="1">OFFSET(Picture!E186,Info!$G$9,Info!$H$9)</f>
        <v>0</v>
      </c>
      <c r="H16" s="53" t="str">
        <f t="shared" ca="1" si="7"/>
        <v>NA</v>
      </c>
      <c r="I16" s="53" t="str">
        <f t="shared" ca="1" si="8"/>
        <v>NA</v>
      </c>
      <c r="J16" s="53" t="str">
        <f t="shared" ca="1" si="9"/>
        <v>NA</v>
      </c>
      <c r="K16" s="22">
        <f ca="1">OFFSET(Picture!F186,Info!$G$9,Info!$H$9)</f>
        <v>0</v>
      </c>
      <c r="L16" s="22">
        <f ca="1">OFFSET(Picture!G186,Info!$G$9,Info!$H$9)</f>
        <v>0</v>
      </c>
      <c r="M16" s="53" t="str">
        <f t="shared" ca="1" si="10"/>
        <v>NA</v>
      </c>
      <c r="N16" s="53" t="str">
        <f t="shared" ca="1" si="11"/>
        <v>NA</v>
      </c>
      <c r="O16" s="53" t="str">
        <f t="shared" ca="1" si="12"/>
        <v>NA</v>
      </c>
      <c r="P16" s="22">
        <f ca="1">OFFSET(Picture!H186,Info!$G$9,Info!$H$9)</f>
        <v>0</v>
      </c>
      <c r="Q16" s="22">
        <f ca="1">OFFSET(Picture!I186,Info!$G$9,Info!$H$9)</f>
        <v>0</v>
      </c>
      <c r="R16" s="53" t="str">
        <f t="shared" ca="1" si="13"/>
        <v>NA</v>
      </c>
      <c r="S16" s="53" t="str">
        <f t="shared" ca="1" si="14"/>
        <v>NA</v>
      </c>
      <c r="T16" s="53" t="str">
        <f t="shared" ca="1" si="15"/>
        <v>NA</v>
      </c>
      <c r="U16" s="22">
        <f ca="1">OFFSET(Picture!J186,Info!$G$9,Info!$H$9)</f>
        <v>0</v>
      </c>
    </row>
    <row r="17" spans="1:21" x14ac:dyDescent="0.2">
      <c r="A17" s="21">
        <f ca="1">OFFSET(Picture!B187,Info!$G$9,0)</f>
        <v>0</v>
      </c>
      <c r="B17" s="23">
        <f ca="1">OFFSET(Picture!C187,Info!$G$9,Info!$H$9)</f>
        <v>0</v>
      </c>
      <c r="C17" s="49" t="str">
        <f t="shared" ca="1" si="4"/>
        <v>NA</v>
      </c>
      <c r="D17" s="49" t="str">
        <f t="shared" ca="1" si="5"/>
        <v>NA</v>
      </c>
      <c r="E17" s="49" t="str">
        <f t="shared" ca="1" si="6"/>
        <v>NA</v>
      </c>
      <c r="F17" s="23">
        <f ca="1">OFFSET(Picture!D187,Info!$G$9,Info!$H$9)</f>
        <v>0</v>
      </c>
      <c r="G17" s="23">
        <f ca="1">OFFSET(Picture!E187,Info!$G$9,Info!$H$9)</f>
        <v>0</v>
      </c>
      <c r="H17" s="49" t="str">
        <f t="shared" ca="1" si="7"/>
        <v>NA</v>
      </c>
      <c r="I17" s="49" t="str">
        <f t="shared" ca="1" si="8"/>
        <v>NA</v>
      </c>
      <c r="J17" s="49" t="str">
        <f t="shared" ca="1" si="9"/>
        <v>NA</v>
      </c>
      <c r="K17" s="23">
        <f ca="1">OFFSET(Picture!F187,Info!$G$9,Info!$H$9)</f>
        <v>0</v>
      </c>
      <c r="L17" s="23">
        <f ca="1">OFFSET(Picture!G187,Info!$G$9,Info!$H$9)</f>
        <v>0</v>
      </c>
      <c r="M17" s="49" t="str">
        <f t="shared" ca="1" si="10"/>
        <v>NA</v>
      </c>
      <c r="N17" s="49" t="str">
        <f t="shared" ca="1" si="11"/>
        <v>NA</v>
      </c>
      <c r="O17" s="49" t="str">
        <f t="shared" ca="1" si="12"/>
        <v>NA</v>
      </c>
      <c r="P17" s="23">
        <f ca="1">OFFSET(Picture!H187,Info!$G$9,Info!$H$9)</f>
        <v>0</v>
      </c>
      <c r="Q17" s="23">
        <f ca="1">OFFSET(Picture!I187,Info!$G$9,Info!$H$9)</f>
        <v>0</v>
      </c>
      <c r="R17" s="49" t="str">
        <f t="shared" ca="1" si="13"/>
        <v>NA</v>
      </c>
      <c r="S17" s="49" t="str">
        <f t="shared" ca="1" si="14"/>
        <v>NA</v>
      </c>
      <c r="T17" s="49" t="str">
        <f t="shared" ca="1" si="15"/>
        <v>NA</v>
      </c>
      <c r="U17" s="23">
        <f ca="1">OFFSET(Picture!J187,Info!$G$9,Info!$H$9)</f>
        <v>0</v>
      </c>
    </row>
    <row r="18" spans="1:21" x14ac:dyDescent="0.2">
      <c r="A18" s="21">
        <f ca="1">OFFSET(Picture!B188,Info!$G$9,0)</f>
        <v>0</v>
      </c>
      <c r="B18" s="22">
        <f ca="1">OFFSET(Picture!C188,Info!$G$9,Info!$H$9)</f>
        <v>0</v>
      </c>
      <c r="C18" s="53" t="str">
        <f t="shared" ca="1" si="4"/>
        <v>NA</v>
      </c>
      <c r="D18" s="53" t="str">
        <f t="shared" ca="1" si="5"/>
        <v>NA</v>
      </c>
      <c r="E18" s="53" t="str">
        <f t="shared" ca="1" si="6"/>
        <v>NA</v>
      </c>
      <c r="F18" s="22">
        <f ca="1">OFFSET(Picture!D188,Info!$G$9,Info!$H$9)</f>
        <v>0</v>
      </c>
      <c r="G18" s="22">
        <f ca="1">OFFSET(Picture!E188,Info!$G$9,Info!$H$9)</f>
        <v>0</v>
      </c>
      <c r="H18" s="53" t="str">
        <f t="shared" ca="1" si="7"/>
        <v>NA</v>
      </c>
      <c r="I18" s="53" t="str">
        <f t="shared" ca="1" si="8"/>
        <v>NA</v>
      </c>
      <c r="J18" s="53" t="str">
        <f t="shared" ca="1" si="9"/>
        <v>NA</v>
      </c>
      <c r="K18" s="22">
        <f ca="1">OFFSET(Picture!F188,Info!$G$9,Info!$H$9)</f>
        <v>0</v>
      </c>
      <c r="L18" s="22">
        <f ca="1">OFFSET(Picture!G188,Info!$G$9,Info!$H$9)</f>
        <v>0</v>
      </c>
      <c r="M18" s="53" t="str">
        <f t="shared" ca="1" si="10"/>
        <v>NA</v>
      </c>
      <c r="N18" s="53" t="str">
        <f t="shared" ca="1" si="11"/>
        <v>NA</v>
      </c>
      <c r="O18" s="53" t="str">
        <f t="shared" ca="1" si="12"/>
        <v>NA</v>
      </c>
      <c r="P18" s="22">
        <f ca="1">OFFSET(Picture!H188,Info!$G$9,Info!$H$9)</f>
        <v>0</v>
      </c>
      <c r="Q18" s="22">
        <f ca="1">OFFSET(Picture!I188,Info!$G$9,Info!$H$9)</f>
        <v>0</v>
      </c>
      <c r="R18" s="53" t="str">
        <f t="shared" ca="1" si="13"/>
        <v>NA</v>
      </c>
      <c r="S18" s="53" t="str">
        <f t="shared" ca="1" si="14"/>
        <v>NA</v>
      </c>
      <c r="T18" s="53" t="str">
        <f t="shared" ca="1" si="15"/>
        <v>NA</v>
      </c>
      <c r="U18" s="22">
        <f ca="1">OFFSET(Picture!J188,Info!$G$9,Info!$H$9)</f>
        <v>0</v>
      </c>
    </row>
    <row r="19" spans="1:21" s="31" customFormat="1" x14ac:dyDescent="0.2">
      <c r="A19" s="26" t="s">
        <v>328</v>
      </c>
      <c r="B19" s="27">
        <f ca="1">B7-SUM(B8:B18)</f>
        <v>0</v>
      </c>
      <c r="C19" s="50" t="str">
        <f t="shared" ca="1" si="0"/>
        <v>NA</v>
      </c>
      <c r="D19" s="50" t="str">
        <f t="shared" ref="D19" ca="1" si="16">IF(ISERROR(B19/B$7*100),"NA",B19/B$7*100)</f>
        <v>NA</v>
      </c>
      <c r="E19" s="50" t="str">
        <f t="shared" ref="E19" ca="1" si="17">IF(ISERROR(D19-(F19/F$7*100)),"NA",D19-(F19/F$7*100))</f>
        <v>NA</v>
      </c>
      <c r="F19" s="27">
        <f ca="1">F7-SUM(F8:F18)</f>
        <v>0</v>
      </c>
      <c r="G19" s="27">
        <f ca="1">G7-SUM(G8:G18)</f>
        <v>0</v>
      </c>
      <c r="H19" s="50" t="str">
        <f t="shared" ca="1" si="1"/>
        <v>NA</v>
      </c>
      <c r="I19" s="50" t="str">
        <f t="shared" ref="I19" ca="1" si="18">IF(ISERROR(G19/G$7*100),"NA",G19/G$7*100)</f>
        <v>NA</v>
      </c>
      <c r="J19" s="50" t="str">
        <f t="shared" ref="J19" ca="1" si="19">IF(ISERROR(I19-(K19/K$7*100)),"NA",I19-(K19/K$7*100))</f>
        <v>NA</v>
      </c>
      <c r="K19" s="27">
        <f ca="1">K7-SUM(K8:K18)</f>
        <v>0</v>
      </c>
      <c r="L19" s="27">
        <f ca="1">L7-SUM(L8:L18)</f>
        <v>0</v>
      </c>
      <c r="M19" s="50" t="str">
        <f t="shared" ca="1" si="2"/>
        <v>NA</v>
      </c>
      <c r="N19" s="50" t="str">
        <f t="shared" ref="N19" ca="1" si="20">IF(ISERROR(L19/L$7*100),"NA",L19/L$7*100)</f>
        <v>NA</v>
      </c>
      <c r="O19" s="50" t="str">
        <f t="shared" ref="O19" ca="1" si="21">IF(ISERROR(N19-(P19/P$7*100)),"NA",N19-(P19/P$7*100))</f>
        <v>NA</v>
      </c>
      <c r="P19" s="27">
        <f ca="1">P7-SUM(P8:P18)</f>
        <v>0</v>
      </c>
      <c r="Q19" s="27">
        <f ca="1">Q7-SUM(Q8:Q18)</f>
        <v>0</v>
      </c>
      <c r="R19" s="50" t="str">
        <f t="shared" ca="1" si="3"/>
        <v>NA</v>
      </c>
      <c r="S19" s="50" t="str">
        <f t="shared" ref="S19" ca="1" si="22">IF(ISERROR(Q19/Q$7*100),"NA",Q19/Q$7*100)</f>
        <v>NA</v>
      </c>
      <c r="T19" s="50" t="str">
        <f t="shared" ref="T19" ca="1" si="23">IF(ISERROR(S19-(U19/U$7*100)),"NA",S19-(U19/U$7*100))</f>
        <v>NA</v>
      </c>
      <c r="U19" s="27">
        <f ca="1">U7-SUM(U8:U18)</f>
        <v>0</v>
      </c>
    </row>
    <row r="20" spans="1:21" x14ac:dyDescent="0.2">
      <c r="A20" s="21">
        <f ca="1">OFFSET(Picture!B189,Info!$G$9,0)</f>
        <v>0</v>
      </c>
      <c r="B20" s="22">
        <f ca="1">OFFSET(Picture!C189,Info!$G$9,Info!$H$9)</f>
        <v>0</v>
      </c>
      <c r="C20" s="53" t="str">
        <f t="shared" ref="C20" ca="1" si="24">IF(ISERROR((B20-F20)/F20*100),"NA",(B20-F20)/F20*100)</f>
        <v>NA</v>
      </c>
      <c r="D20" s="53" t="str">
        <f t="shared" ref="D20" ca="1" si="25">IF(ISERROR(B20/B$20*100),"NA",B20/B$20*100)</f>
        <v>NA</v>
      </c>
      <c r="E20" s="53" t="str">
        <f t="shared" ref="E20:E31" ca="1" si="26">IF(ISERROR(D20-(F20/F$20*100)),"NA",D20-(F20/F$20*100))</f>
        <v>NA</v>
      </c>
      <c r="F20" s="22">
        <f ca="1">OFFSET(Picture!D189,Info!$G$9,Info!$H$9)</f>
        <v>0</v>
      </c>
      <c r="G20" s="22">
        <f ca="1">OFFSET(Picture!E189,Info!$G$9,Info!$H$9)</f>
        <v>0</v>
      </c>
      <c r="H20" s="53" t="str">
        <f t="shared" ref="H20" ca="1" si="27">IF(ISERROR((G20-K20)/K20*100),"NA",(G20-K20)/K20*100)</f>
        <v>NA</v>
      </c>
      <c r="I20" s="53" t="str">
        <f t="shared" ref="I20" ca="1" si="28">IF(ISERROR(G20/G$20*100),"NA",G20/G$20*100)</f>
        <v>NA</v>
      </c>
      <c r="J20" s="53" t="str">
        <f t="shared" ref="J20:J31" ca="1" si="29">IF(ISERROR(I20-(K20/K$20*100)),"NA",I20-(K20/K$20*100))</f>
        <v>NA</v>
      </c>
      <c r="K20" s="22">
        <f ca="1">OFFSET(Picture!F189,Info!$G$9,Info!$H$9)</f>
        <v>0</v>
      </c>
      <c r="L20" s="22">
        <f ca="1">OFFSET(Picture!G189,Info!$G$9,Info!$H$9)</f>
        <v>0</v>
      </c>
      <c r="M20" s="53" t="str">
        <f t="shared" ref="M20" ca="1" si="30">IF(ISERROR((L20-P20)/P20*100),"NA",(L20-P20)/P20*100)</f>
        <v>NA</v>
      </c>
      <c r="N20" s="53" t="str">
        <f t="shared" ref="N20" ca="1" si="31">IF(ISERROR(L20/L$20*100),"NA",L20/L$20*100)</f>
        <v>NA</v>
      </c>
      <c r="O20" s="53" t="str">
        <f t="shared" ref="O20:O31" ca="1" si="32">IF(ISERROR(N20-(P20/P$20*100)),"NA",N20-(P20/P$20*100))</f>
        <v>NA</v>
      </c>
      <c r="P20" s="22">
        <f ca="1">OFFSET(Picture!H189,Info!$G$9,Info!$H$9)</f>
        <v>0</v>
      </c>
      <c r="Q20" s="22">
        <f ca="1">OFFSET(Picture!I189,Info!$G$9,Info!$H$9)</f>
        <v>0</v>
      </c>
      <c r="R20" s="53" t="str">
        <f t="shared" ref="R20" ca="1" si="33">IF(ISERROR((Q20-U20)/U20*100),"NA",(Q20-U20)/U20*100)</f>
        <v>NA</v>
      </c>
      <c r="S20" s="53" t="str">
        <f t="shared" ref="S20" ca="1" si="34">IF(ISERROR(Q20/Q$20*100),"NA",Q20/Q$20*100)</f>
        <v>NA</v>
      </c>
      <c r="T20" s="53" t="str">
        <f t="shared" ref="T20:T31" ca="1" si="35">IF(ISERROR(S20-(U20/U$20*100)),"NA",S20-(U20/U$20*100))</f>
        <v>NA</v>
      </c>
      <c r="U20" s="22">
        <f ca="1">OFFSET(Picture!J189,Info!$G$9,Info!$H$9)</f>
        <v>0</v>
      </c>
    </row>
    <row r="21" spans="1:21" x14ac:dyDescent="0.2">
      <c r="A21" s="21">
        <f ca="1">OFFSET(Picture!B190,Info!$G$9,0)</f>
        <v>0</v>
      </c>
      <c r="B21" s="22">
        <f ca="1">OFFSET(Picture!C190,Info!$G$9,Info!$H$9)</f>
        <v>0</v>
      </c>
      <c r="C21" s="53" t="str">
        <f t="shared" ref="C21:C31" ca="1" si="36">IF(ISERROR((B21-F21)/F21*100),"NA",(B21-F21)/F21*100)</f>
        <v>NA</v>
      </c>
      <c r="D21" s="53" t="str">
        <f t="shared" ref="D21:D31" ca="1" si="37">IF(ISERROR(B21/B$20*100),"NA",B21/B$20*100)</f>
        <v>NA</v>
      </c>
      <c r="E21" s="53" t="str">
        <f t="shared" ca="1" si="26"/>
        <v>NA</v>
      </c>
      <c r="F21" s="22">
        <f ca="1">OFFSET(Picture!D190,Info!$G$9,Info!$H$9)</f>
        <v>0</v>
      </c>
      <c r="G21" s="22">
        <f ca="1">OFFSET(Picture!E190,Info!$G$9,Info!$H$9)</f>
        <v>0</v>
      </c>
      <c r="H21" s="53" t="str">
        <f t="shared" ref="H21:H31" ca="1" si="38">IF(ISERROR((G21-K21)/K21*100),"NA",(G21-K21)/K21*100)</f>
        <v>NA</v>
      </c>
      <c r="I21" s="53" t="str">
        <f t="shared" ref="I21:I31" ca="1" si="39">IF(ISERROR(G21/G$20*100),"NA",G21/G$20*100)</f>
        <v>NA</v>
      </c>
      <c r="J21" s="53" t="str">
        <f t="shared" ca="1" si="29"/>
        <v>NA</v>
      </c>
      <c r="K21" s="22">
        <f ca="1">OFFSET(Picture!F190,Info!$G$9,Info!$H$9)</f>
        <v>0</v>
      </c>
      <c r="L21" s="22">
        <f ca="1">OFFSET(Picture!G190,Info!$G$9,Info!$H$9)</f>
        <v>0</v>
      </c>
      <c r="M21" s="53" t="str">
        <f t="shared" ref="M21:M31" ca="1" si="40">IF(ISERROR((L21-P21)/P21*100),"NA",(L21-P21)/P21*100)</f>
        <v>NA</v>
      </c>
      <c r="N21" s="53" t="str">
        <f t="shared" ref="N21:N31" ca="1" si="41">IF(ISERROR(L21/L$20*100),"NA",L21/L$20*100)</f>
        <v>NA</v>
      </c>
      <c r="O21" s="53" t="str">
        <f t="shared" ca="1" si="32"/>
        <v>NA</v>
      </c>
      <c r="P21" s="22">
        <f ca="1">OFFSET(Picture!H190,Info!$G$9,Info!$H$9)</f>
        <v>0</v>
      </c>
      <c r="Q21" s="22">
        <f ca="1">OFFSET(Picture!I190,Info!$G$9,Info!$H$9)</f>
        <v>0</v>
      </c>
      <c r="R21" s="53" t="str">
        <f t="shared" ref="R21:R31" ca="1" si="42">IF(ISERROR((Q21-U21)/U21*100),"NA",(Q21-U21)/U21*100)</f>
        <v>NA</v>
      </c>
      <c r="S21" s="53" t="str">
        <f t="shared" ref="S21:S31" ca="1" si="43">IF(ISERROR(Q21/Q$20*100),"NA",Q21/Q$20*100)</f>
        <v>NA</v>
      </c>
      <c r="T21" s="53" t="str">
        <f t="shared" ca="1" si="35"/>
        <v>NA</v>
      </c>
      <c r="U21" s="22">
        <f ca="1">OFFSET(Picture!J190,Info!$G$9,Info!$H$9)</f>
        <v>0</v>
      </c>
    </row>
    <row r="22" spans="1:21" x14ac:dyDescent="0.2">
      <c r="A22" s="21">
        <f ca="1">OFFSET(Picture!B191,Info!$G$9,0)</f>
        <v>0</v>
      </c>
      <c r="B22" s="23">
        <f ca="1">OFFSET(Picture!C191,Info!$G$9,Info!$H$9)</f>
        <v>0</v>
      </c>
      <c r="C22" s="49" t="str">
        <f t="shared" ca="1" si="36"/>
        <v>NA</v>
      </c>
      <c r="D22" s="49" t="str">
        <f t="shared" ca="1" si="37"/>
        <v>NA</v>
      </c>
      <c r="E22" s="49" t="str">
        <f t="shared" ca="1" si="26"/>
        <v>NA</v>
      </c>
      <c r="F22" s="23">
        <f ca="1">OFFSET(Picture!D191,Info!$G$9,Info!$H$9)</f>
        <v>0</v>
      </c>
      <c r="G22" s="23">
        <f ca="1">OFFSET(Picture!E191,Info!$G$9,Info!$H$9)</f>
        <v>0</v>
      </c>
      <c r="H22" s="49" t="str">
        <f t="shared" ca="1" si="38"/>
        <v>NA</v>
      </c>
      <c r="I22" s="49" t="str">
        <f t="shared" ca="1" si="39"/>
        <v>NA</v>
      </c>
      <c r="J22" s="49" t="str">
        <f t="shared" ca="1" si="29"/>
        <v>NA</v>
      </c>
      <c r="K22" s="23">
        <f ca="1">OFFSET(Picture!F191,Info!$G$9,Info!$H$9)</f>
        <v>0</v>
      </c>
      <c r="L22" s="23">
        <f ca="1">OFFSET(Picture!G191,Info!$G$9,Info!$H$9)</f>
        <v>0</v>
      </c>
      <c r="M22" s="49" t="str">
        <f t="shared" ca="1" si="40"/>
        <v>NA</v>
      </c>
      <c r="N22" s="49" t="str">
        <f t="shared" ca="1" si="41"/>
        <v>NA</v>
      </c>
      <c r="O22" s="49" t="str">
        <f t="shared" ca="1" si="32"/>
        <v>NA</v>
      </c>
      <c r="P22" s="23">
        <f ca="1">OFFSET(Picture!H191,Info!$G$9,Info!$H$9)</f>
        <v>0</v>
      </c>
      <c r="Q22" s="23">
        <f ca="1">OFFSET(Picture!I191,Info!$G$9,Info!$H$9)</f>
        <v>0</v>
      </c>
      <c r="R22" s="49" t="str">
        <f t="shared" ca="1" si="42"/>
        <v>NA</v>
      </c>
      <c r="S22" s="49" t="str">
        <f t="shared" ca="1" si="43"/>
        <v>NA</v>
      </c>
      <c r="T22" s="49" t="str">
        <f t="shared" ca="1" si="35"/>
        <v>NA</v>
      </c>
      <c r="U22" s="23">
        <f ca="1">OFFSET(Picture!J191,Info!$G$9,Info!$H$9)</f>
        <v>0</v>
      </c>
    </row>
    <row r="23" spans="1:21" x14ac:dyDescent="0.2">
      <c r="A23" s="21">
        <f ca="1">OFFSET(Picture!B192,Info!$G$9,0)</f>
        <v>0</v>
      </c>
      <c r="B23" s="22">
        <f ca="1">OFFSET(Picture!C192,Info!$G$9,Info!$H$9)</f>
        <v>0</v>
      </c>
      <c r="C23" s="53" t="str">
        <f t="shared" ca="1" si="36"/>
        <v>NA</v>
      </c>
      <c r="D23" s="53" t="str">
        <f t="shared" ca="1" si="37"/>
        <v>NA</v>
      </c>
      <c r="E23" s="53" t="str">
        <f t="shared" ca="1" si="26"/>
        <v>NA</v>
      </c>
      <c r="F23" s="22">
        <f ca="1">OFFSET(Picture!D192,Info!$G$9,Info!$H$9)</f>
        <v>0</v>
      </c>
      <c r="G23" s="22">
        <f ca="1">OFFSET(Picture!E192,Info!$G$9,Info!$H$9)</f>
        <v>0</v>
      </c>
      <c r="H23" s="53" t="str">
        <f t="shared" ca="1" si="38"/>
        <v>NA</v>
      </c>
      <c r="I23" s="53" t="str">
        <f t="shared" ca="1" si="39"/>
        <v>NA</v>
      </c>
      <c r="J23" s="53" t="str">
        <f t="shared" ca="1" si="29"/>
        <v>NA</v>
      </c>
      <c r="K23" s="22">
        <f ca="1">OFFSET(Picture!F192,Info!$G$9,Info!$H$9)</f>
        <v>0</v>
      </c>
      <c r="L23" s="22">
        <f ca="1">OFFSET(Picture!G192,Info!$G$9,Info!$H$9)</f>
        <v>0</v>
      </c>
      <c r="M23" s="53" t="str">
        <f t="shared" ca="1" si="40"/>
        <v>NA</v>
      </c>
      <c r="N23" s="53" t="str">
        <f t="shared" ca="1" si="41"/>
        <v>NA</v>
      </c>
      <c r="O23" s="53" t="str">
        <f t="shared" ca="1" si="32"/>
        <v>NA</v>
      </c>
      <c r="P23" s="22">
        <f ca="1">OFFSET(Picture!H192,Info!$G$9,Info!$H$9)</f>
        <v>0</v>
      </c>
      <c r="Q23" s="22">
        <f ca="1">OFFSET(Picture!I192,Info!$G$9,Info!$H$9)</f>
        <v>0</v>
      </c>
      <c r="R23" s="53" t="str">
        <f t="shared" ca="1" si="42"/>
        <v>NA</v>
      </c>
      <c r="S23" s="53" t="str">
        <f t="shared" ca="1" si="43"/>
        <v>NA</v>
      </c>
      <c r="T23" s="53" t="str">
        <f t="shared" ca="1" si="35"/>
        <v>NA</v>
      </c>
      <c r="U23" s="22">
        <f ca="1">OFFSET(Picture!J192,Info!$G$9,Info!$H$9)</f>
        <v>0</v>
      </c>
    </row>
    <row r="24" spans="1:21" x14ac:dyDescent="0.2">
      <c r="A24" s="21">
        <f ca="1">OFFSET(Picture!B193,Info!$G$9,0)</f>
        <v>0</v>
      </c>
      <c r="B24" s="23">
        <f ca="1">OFFSET(Picture!C193,Info!$G$9,Info!$H$9)</f>
        <v>0</v>
      </c>
      <c r="C24" s="49" t="str">
        <f t="shared" ca="1" si="36"/>
        <v>NA</v>
      </c>
      <c r="D24" s="49" t="str">
        <f t="shared" ca="1" si="37"/>
        <v>NA</v>
      </c>
      <c r="E24" s="49" t="str">
        <f t="shared" ca="1" si="26"/>
        <v>NA</v>
      </c>
      <c r="F24" s="23">
        <f ca="1">OFFSET(Picture!D193,Info!$G$9,Info!$H$9)</f>
        <v>0</v>
      </c>
      <c r="G24" s="23">
        <f ca="1">OFFSET(Picture!E193,Info!$G$9,Info!$H$9)</f>
        <v>0</v>
      </c>
      <c r="H24" s="49" t="str">
        <f t="shared" ca="1" si="38"/>
        <v>NA</v>
      </c>
      <c r="I24" s="49" t="str">
        <f t="shared" ca="1" si="39"/>
        <v>NA</v>
      </c>
      <c r="J24" s="49" t="str">
        <f t="shared" ca="1" si="29"/>
        <v>NA</v>
      </c>
      <c r="K24" s="23">
        <f ca="1">OFFSET(Picture!F193,Info!$G$9,Info!$H$9)</f>
        <v>0</v>
      </c>
      <c r="L24" s="23">
        <f ca="1">OFFSET(Picture!G193,Info!$G$9,Info!$H$9)</f>
        <v>0</v>
      </c>
      <c r="M24" s="49" t="str">
        <f t="shared" ca="1" si="40"/>
        <v>NA</v>
      </c>
      <c r="N24" s="49" t="str">
        <f t="shared" ca="1" si="41"/>
        <v>NA</v>
      </c>
      <c r="O24" s="49" t="str">
        <f t="shared" ca="1" si="32"/>
        <v>NA</v>
      </c>
      <c r="P24" s="23">
        <f ca="1">OFFSET(Picture!H193,Info!$G$9,Info!$H$9)</f>
        <v>0</v>
      </c>
      <c r="Q24" s="23">
        <f ca="1">OFFSET(Picture!I193,Info!$G$9,Info!$H$9)</f>
        <v>0</v>
      </c>
      <c r="R24" s="49" t="str">
        <f t="shared" ca="1" si="42"/>
        <v>NA</v>
      </c>
      <c r="S24" s="49" t="str">
        <f t="shared" ca="1" si="43"/>
        <v>NA</v>
      </c>
      <c r="T24" s="49" t="str">
        <f t="shared" ca="1" si="35"/>
        <v>NA</v>
      </c>
      <c r="U24" s="23">
        <f ca="1">OFFSET(Picture!J193,Info!$G$9,Info!$H$9)</f>
        <v>0</v>
      </c>
    </row>
    <row r="25" spans="1:21" x14ac:dyDescent="0.2">
      <c r="A25" s="21">
        <f ca="1">OFFSET(Picture!B194,Info!$G$9,0)</f>
        <v>0</v>
      </c>
      <c r="B25" s="22">
        <f ca="1">OFFSET(Picture!C194,Info!$G$9,Info!$H$9)</f>
        <v>0</v>
      </c>
      <c r="C25" s="53" t="str">
        <f t="shared" ca="1" si="36"/>
        <v>NA</v>
      </c>
      <c r="D25" s="53" t="str">
        <f t="shared" ca="1" si="37"/>
        <v>NA</v>
      </c>
      <c r="E25" s="53" t="str">
        <f t="shared" ca="1" si="26"/>
        <v>NA</v>
      </c>
      <c r="F25" s="22">
        <f ca="1">OFFSET(Picture!D194,Info!$G$9,Info!$H$9)</f>
        <v>0</v>
      </c>
      <c r="G25" s="22">
        <f ca="1">OFFSET(Picture!E194,Info!$G$9,Info!$H$9)</f>
        <v>0</v>
      </c>
      <c r="H25" s="53" t="str">
        <f t="shared" ca="1" si="38"/>
        <v>NA</v>
      </c>
      <c r="I25" s="53" t="str">
        <f t="shared" ca="1" si="39"/>
        <v>NA</v>
      </c>
      <c r="J25" s="53" t="str">
        <f t="shared" ca="1" si="29"/>
        <v>NA</v>
      </c>
      <c r="K25" s="22">
        <f ca="1">OFFSET(Picture!F194,Info!$G$9,Info!$H$9)</f>
        <v>0</v>
      </c>
      <c r="L25" s="22">
        <f ca="1">OFFSET(Picture!G194,Info!$G$9,Info!$H$9)</f>
        <v>0</v>
      </c>
      <c r="M25" s="53" t="str">
        <f t="shared" ca="1" si="40"/>
        <v>NA</v>
      </c>
      <c r="N25" s="53" t="str">
        <f t="shared" ca="1" si="41"/>
        <v>NA</v>
      </c>
      <c r="O25" s="53" t="str">
        <f t="shared" ca="1" si="32"/>
        <v>NA</v>
      </c>
      <c r="P25" s="22">
        <f ca="1">OFFSET(Picture!H194,Info!$G$9,Info!$H$9)</f>
        <v>0</v>
      </c>
      <c r="Q25" s="22">
        <f ca="1">OFFSET(Picture!I194,Info!$G$9,Info!$H$9)</f>
        <v>0</v>
      </c>
      <c r="R25" s="53" t="str">
        <f t="shared" ca="1" si="42"/>
        <v>NA</v>
      </c>
      <c r="S25" s="53" t="str">
        <f t="shared" ca="1" si="43"/>
        <v>NA</v>
      </c>
      <c r="T25" s="53" t="str">
        <f t="shared" ca="1" si="35"/>
        <v>NA</v>
      </c>
      <c r="U25" s="22">
        <f ca="1">OFFSET(Picture!J194,Info!$G$9,Info!$H$9)</f>
        <v>0</v>
      </c>
    </row>
    <row r="26" spans="1:21" x14ac:dyDescent="0.2">
      <c r="A26" s="21">
        <f ca="1">OFFSET(Picture!B195,Info!$G$9,0)</f>
        <v>0</v>
      </c>
      <c r="B26" s="23">
        <f ca="1">OFFSET(Picture!C195,Info!$G$9,Info!$H$9)</f>
        <v>0</v>
      </c>
      <c r="C26" s="49" t="str">
        <f t="shared" ca="1" si="36"/>
        <v>NA</v>
      </c>
      <c r="D26" s="49" t="str">
        <f t="shared" ca="1" si="37"/>
        <v>NA</v>
      </c>
      <c r="E26" s="49" t="str">
        <f t="shared" ca="1" si="26"/>
        <v>NA</v>
      </c>
      <c r="F26" s="23">
        <f ca="1">OFFSET(Picture!D195,Info!$G$9,Info!$H$9)</f>
        <v>0</v>
      </c>
      <c r="G26" s="23">
        <f ca="1">OFFSET(Picture!E195,Info!$G$9,Info!$H$9)</f>
        <v>0</v>
      </c>
      <c r="H26" s="49" t="str">
        <f t="shared" ca="1" si="38"/>
        <v>NA</v>
      </c>
      <c r="I26" s="49" t="str">
        <f t="shared" ca="1" si="39"/>
        <v>NA</v>
      </c>
      <c r="J26" s="49" t="str">
        <f t="shared" ca="1" si="29"/>
        <v>NA</v>
      </c>
      <c r="K26" s="23">
        <f ca="1">OFFSET(Picture!F195,Info!$G$9,Info!$H$9)</f>
        <v>0</v>
      </c>
      <c r="L26" s="23">
        <f ca="1">OFFSET(Picture!G195,Info!$G$9,Info!$H$9)</f>
        <v>0</v>
      </c>
      <c r="M26" s="49" t="str">
        <f t="shared" ca="1" si="40"/>
        <v>NA</v>
      </c>
      <c r="N26" s="49" t="str">
        <f t="shared" ca="1" si="41"/>
        <v>NA</v>
      </c>
      <c r="O26" s="49" t="str">
        <f t="shared" ca="1" si="32"/>
        <v>NA</v>
      </c>
      <c r="P26" s="23">
        <f ca="1">OFFSET(Picture!H195,Info!$G$9,Info!$H$9)</f>
        <v>0</v>
      </c>
      <c r="Q26" s="23">
        <f ca="1">OFFSET(Picture!I195,Info!$G$9,Info!$H$9)</f>
        <v>0</v>
      </c>
      <c r="R26" s="49" t="str">
        <f t="shared" ca="1" si="42"/>
        <v>NA</v>
      </c>
      <c r="S26" s="49" t="str">
        <f t="shared" ca="1" si="43"/>
        <v>NA</v>
      </c>
      <c r="T26" s="49" t="str">
        <f t="shared" ca="1" si="35"/>
        <v>NA</v>
      </c>
      <c r="U26" s="23">
        <f ca="1">OFFSET(Picture!J195,Info!$G$9,Info!$H$9)</f>
        <v>0</v>
      </c>
    </row>
    <row r="27" spans="1:21" x14ac:dyDescent="0.2">
      <c r="A27" s="21">
        <f ca="1">OFFSET(Picture!B196,Info!$G$9,0)</f>
        <v>0</v>
      </c>
      <c r="B27" s="22">
        <f ca="1">OFFSET(Picture!C196,Info!$G$9,Info!$H$9)</f>
        <v>0</v>
      </c>
      <c r="C27" s="53" t="str">
        <f t="shared" ca="1" si="36"/>
        <v>NA</v>
      </c>
      <c r="D27" s="53" t="str">
        <f t="shared" ca="1" si="37"/>
        <v>NA</v>
      </c>
      <c r="E27" s="53" t="str">
        <f t="shared" ca="1" si="26"/>
        <v>NA</v>
      </c>
      <c r="F27" s="22">
        <f ca="1">OFFSET(Picture!D196,Info!$G$9,Info!$H$9)</f>
        <v>0</v>
      </c>
      <c r="G27" s="22">
        <f ca="1">OFFSET(Picture!E196,Info!$G$9,Info!$H$9)</f>
        <v>0</v>
      </c>
      <c r="H27" s="53" t="str">
        <f t="shared" ca="1" si="38"/>
        <v>NA</v>
      </c>
      <c r="I27" s="53" t="str">
        <f t="shared" ca="1" si="39"/>
        <v>NA</v>
      </c>
      <c r="J27" s="53" t="str">
        <f t="shared" ca="1" si="29"/>
        <v>NA</v>
      </c>
      <c r="K27" s="22">
        <f ca="1">OFFSET(Picture!F196,Info!$G$9,Info!$H$9)</f>
        <v>0</v>
      </c>
      <c r="L27" s="22">
        <f ca="1">OFFSET(Picture!G196,Info!$G$9,Info!$H$9)</f>
        <v>0</v>
      </c>
      <c r="M27" s="53" t="str">
        <f t="shared" ca="1" si="40"/>
        <v>NA</v>
      </c>
      <c r="N27" s="53" t="str">
        <f t="shared" ca="1" si="41"/>
        <v>NA</v>
      </c>
      <c r="O27" s="53" t="str">
        <f t="shared" ca="1" si="32"/>
        <v>NA</v>
      </c>
      <c r="P27" s="22">
        <f ca="1">OFFSET(Picture!H196,Info!$G$9,Info!$H$9)</f>
        <v>0</v>
      </c>
      <c r="Q27" s="22">
        <f ca="1">OFFSET(Picture!I196,Info!$G$9,Info!$H$9)</f>
        <v>0</v>
      </c>
      <c r="R27" s="53" t="str">
        <f t="shared" ca="1" si="42"/>
        <v>NA</v>
      </c>
      <c r="S27" s="53" t="str">
        <f t="shared" ca="1" si="43"/>
        <v>NA</v>
      </c>
      <c r="T27" s="53" t="str">
        <f t="shared" ca="1" si="35"/>
        <v>NA</v>
      </c>
      <c r="U27" s="22">
        <f ca="1">OFFSET(Picture!J196,Info!$G$9,Info!$H$9)</f>
        <v>0</v>
      </c>
    </row>
    <row r="28" spans="1:21" x14ac:dyDescent="0.2">
      <c r="A28" s="21">
        <f ca="1">OFFSET(Picture!B197,Info!$G$9,0)</f>
        <v>0</v>
      </c>
      <c r="B28" s="23">
        <f ca="1">OFFSET(Picture!C197,Info!$G$9,Info!$H$9)</f>
        <v>0</v>
      </c>
      <c r="C28" s="49" t="str">
        <f t="shared" ca="1" si="36"/>
        <v>NA</v>
      </c>
      <c r="D28" s="49" t="str">
        <f t="shared" ca="1" si="37"/>
        <v>NA</v>
      </c>
      <c r="E28" s="49" t="str">
        <f t="shared" ca="1" si="26"/>
        <v>NA</v>
      </c>
      <c r="F28" s="23">
        <f ca="1">OFFSET(Picture!D197,Info!$G$9,Info!$H$9)</f>
        <v>0</v>
      </c>
      <c r="G28" s="23">
        <f ca="1">OFFSET(Picture!E197,Info!$G$9,Info!$H$9)</f>
        <v>0</v>
      </c>
      <c r="H28" s="49" t="str">
        <f t="shared" ca="1" si="38"/>
        <v>NA</v>
      </c>
      <c r="I28" s="49" t="str">
        <f t="shared" ca="1" si="39"/>
        <v>NA</v>
      </c>
      <c r="J28" s="49" t="str">
        <f t="shared" ca="1" si="29"/>
        <v>NA</v>
      </c>
      <c r="K28" s="23">
        <f ca="1">OFFSET(Picture!F197,Info!$G$9,Info!$H$9)</f>
        <v>0</v>
      </c>
      <c r="L28" s="23">
        <f ca="1">OFFSET(Picture!G197,Info!$G$9,Info!$H$9)</f>
        <v>0</v>
      </c>
      <c r="M28" s="49" t="str">
        <f t="shared" ca="1" si="40"/>
        <v>NA</v>
      </c>
      <c r="N28" s="49" t="str">
        <f t="shared" ca="1" si="41"/>
        <v>NA</v>
      </c>
      <c r="O28" s="49" t="str">
        <f t="shared" ca="1" si="32"/>
        <v>NA</v>
      </c>
      <c r="P28" s="23">
        <f ca="1">OFFSET(Picture!H197,Info!$G$9,Info!$H$9)</f>
        <v>0</v>
      </c>
      <c r="Q28" s="23">
        <f ca="1">OFFSET(Picture!I197,Info!$G$9,Info!$H$9)</f>
        <v>0</v>
      </c>
      <c r="R28" s="49" t="str">
        <f t="shared" ca="1" si="42"/>
        <v>NA</v>
      </c>
      <c r="S28" s="49" t="str">
        <f t="shared" ca="1" si="43"/>
        <v>NA</v>
      </c>
      <c r="T28" s="49" t="str">
        <f t="shared" ca="1" si="35"/>
        <v>NA</v>
      </c>
      <c r="U28" s="23">
        <f ca="1">OFFSET(Picture!J197,Info!$G$9,Info!$H$9)</f>
        <v>0</v>
      </c>
    </row>
    <row r="29" spans="1:21" x14ac:dyDescent="0.2">
      <c r="A29" s="21">
        <f ca="1">OFFSET(Picture!B198,Info!$G$9,0)</f>
        <v>0</v>
      </c>
      <c r="B29" s="22">
        <f ca="1">OFFSET(Picture!C198,Info!$G$9,Info!$H$9)</f>
        <v>0</v>
      </c>
      <c r="C29" s="53" t="str">
        <f t="shared" ref="C29" ca="1" si="44">IF(ISERROR((B29-F29)/F29*100),"NA",(B29-F29)/F29*100)</f>
        <v>NA</v>
      </c>
      <c r="D29" s="53" t="str">
        <f t="shared" ref="D29" ca="1" si="45">IF(ISERROR(B29/B$20*100),"NA",B29/B$20*100)</f>
        <v>NA</v>
      </c>
      <c r="E29" s="53" t="str">
        <f t="shared" ca="1" si="26"/>
        <v>NA</v>
      </c>
      <c r="F29" s="22">
        <f ca="1">OFFSET(Picture!D198,Info!$G$9,Info!$H$9)</f>
        <v>0</v>
      </c>
      <c r="G29" s="22">
        <f ca="1">OFFSET(Picture!E198,Info!$G$9,Info!$H$9)</f>
        <v>0</v>
      </c>
      <c r="H29" s="53" t="str">
        <f t="shared" ref="H29" ca="1" si="46">IF(ISERROR((G29-K29)/K29*100),"NA",(G29-K29)/K29*100)</f>
        <v>NA</v>
      </c>
      <c r="I29" s="53" t="str">
        <f t="shared" ref="I29" ca="1" si="47">IF(ISERROR(G29/G$20*100),"NA",G29/G$20*100)</f>
        <v>NA</v>
      </c>
      <c r="J29" s="53" t="str">
        <f t="shared" ca="1" si="29"/>
        <v>NA</v>
      </c>
      <c r="K29" s="22">
        <f ca="1">OFFSET(Picture!F198,Info!$G$9,Info!$H$9)</f>
        <v>0</v>
      </c>
      <c r="L29" s="22">
        <f ca="1">OFFSET(Picture!G198,Info!$G$9,Info!$H$9)</f>
        <v>0</v>
      </c>
      <c r="M29" s="53" t="str">
        <f t="shared" ref="M29" ca="1" si="48">IF(ISERROR((L29-P29)/P29*100),"NA",(L29-P29)/P29*100)</f>
        <v>NA</v>
      </c>
      <c r="N29" s="53" t="str">
        <f t="shared" ref="N29" ca="1" si="49">IF(ISERROR(L29/L$20*100),"NA",L29/L$20*100)</f>
        <v>NA</v>
      </c>
      <c r="O29" s="53" t="str">
        <f t="shared" ca="1" si="32"/>
        <v>NA</v>
      </c>
      <c r="P29" s="22">
        <f ca="1">OFFSET(Picture!H198,Info!$G$9,Info!$H$9)</f>
        <v>0</v>
      </c>
      <c r="Q29" s="22">
        <f ca="1">OFFSET(Picture!I198,Info!$G$9,Info!$H$9)</f>
        <v>0</v>
      </c>
      <c r="R29" s="53" t="str">
        <f t="shared" ref="R29" ca="1" si="50">IF(ISERROR((Q29-U29)/U29*100),"NA",(Q29-U29)/U29*100)</f>
        <v>NA</v>
      </c>
      <c r="S29" s="53" t="str">
        <f t="shared" ref="S29" ca="1" si="51">IF(ISERROR(Q29/Q$20*100),"NA",Q29/Q$20*100)</f>
        <v>NA</v>
      </c>
      <c r="T29" s="53" t="str">
        <f t="shared" ca="1" si="35"/>
        <v>NA</v>
      </c>
      <c r="U29" s="22">
        <f ca="1">OFFSET(Picture!J198,Info!$G$9,Info!$H$9)</f>
        <v>0</v>
      </c>
    </row>
    <row r="30" spans="1:21" x14ac:dyDescent="0.2">
      <c r="A30" s="21">
        <f ca="1">OFFSET(Picture!B187,Info!$G$9,0)</f>
        <v>0</v>
      </c>
      <c r="B30" s="23">
        <f ca="1">OFFSET(Picture!C187,Info!$G$9,Info!$H$9)</f>
        <v>0</v>
      </c>
      <c r="C30" s="49" t="str">
        <f t="shared" ca="1" si="36"/>
        <v>NA</v>
      </c>
      <c r="D30" s="49" t="str">
        <f t="shared" ca="1" si="37"/>
        <v>NA</v>
      </c>
      <c r="E30" s="49" t="str">
        <f t="shared" ca="1" si="26"/>
        <v>NA</v>
      </c>
      <c r="F30" s="23">
        <f ca="1">OFFSET(Picture!D187,Info!$G$9,Info!$H$9)</f>
        <v>0</v>
      </c>
      <c r="G30" s="23">
        <f ca="1">OFFSET(Picture!E187,Info!$G$9,Info!$H$9)</f>
        <v>0</v>
      </c>
      <c r="H30" s="49" t="str">
        <f t="shared" ca="1" si="38"/>
        <v>NA</v>
      </c>
      <c r="I30" s="49" t="str">
        <f t="shared" ca="1" si="39"/>
        <v>NA</v>
      </c>
      <c r="J30" s="49" t="str">
        <f t="shared" ca="1" si="29"/>
        <v>NA</v>
      </c>
      <c r="K30" s="23">
        <f ca="1">OFFSET(Picture!F187,Info!$G$9,Info!$H$9)</f>
        <v>0</v>
      </c>
      <c r="L30" s="23">
        <f ca="1">OFFSET(Picture!G187,Info!$G$9,Info!$H$9)</f>
        <v>0</v>
      </c>
      <c r="M30" s="49" t="str">
        <f t="shared" ca="1" si="40"/>
        <v>NA</v>
      </c>
      <c r="N30" s="49" t="str">
        <f t="shared" ca="1" si="41"/>
        <v>NA</v>
      </c>
      <c r="O30" s="49" t="str">
        <f t="shared" ca="1" si="32"/>
        <v>NA</v>
      </c>
      <c r="P30" s="23">
        <f ca="1">OFFSET(Picture!H187,Info!$G$9,Info!$H$9)</f>
        <v>0</v>
      </c>
      <c r="Q30" s="23">
        <f ca="1">OFFSET(Picture!I187,Info!$G$9,Info!$H$9)</f>
        <v>0</v>
      </c>
      <c r="R30" s="49" t="str">
        <f t="shared" ca="1" si="42"/>
        <v>NA</v>
      </c>
      <c r="S30" s="49" t="str">
        <f t="shared" ca="1" si="43"/>
        <v>NA</v>
      </c>
      <c r="T30" s="49" t="str">
        <f t="shared" ca="1" si="35"/>
        <v>NA</v>
      </c>
      <c r="U30" s="23">
        <f ca="1">OFFSET(Picture!J187,Info!$G$9,Info!$H$9)</f>
        <v>0</v>
      </c>
    </row>
    <row r="31" spans="1:21" x14ac:dyDescent="0.2">
      <c r="A31" s="21">
        <f ca="1">OFFSET(Picture!B199,Info!$G$9,0)</f>
        <v>0</v>
      </c>
      <c r="B31" s="22">
        <f ca="1">OFFSET(Picture!C199,Info!$G$9,Info!$H$9)</f>
        <v>0</v>
      </c>
      <c r="C31" s="53" t="str">
        <f t="shared" ca="1" si="36"/>
        <v>NA</v>
      </c>
      <c r="D31" s="53" t="str">
        <f t="shared" ca="1" si="37"/>
        <v>NA</v>
      </c>
      <c r="E31" s="53" t="str">
        <f t="shared" ca="1" si="26"/>
        <v>NA</v>
      </c>
      <c r="F31" s="22">
        <f ca="1">OFFSET(Picture!D199,Info!$G$9,Info!$H$9)</f>
        <v>0</v>
      </c>
      <c r="G31" s="22">
        <f ca="1">OFFSET(Picture!E199,Info!$G$9,Info!$H$9)</f>
        <v>0</v>
      </c>
      <c r="H31" s="53" t="str">
        <f t="shared" ca="1" si="38"/>
        <v>NA</v>
      </c>
      <c r="I31" s="53" t="str">
        <f t="shared" ca="1" si="39"/>
        <v>NA</v>
      </c>
      <c r="J31" s="53" t="str">
        <f t="shared" ca="1" si="29"/>
        <v>NA</v>
      </c>
      <c r="K31" s="22">
        <f ca="1">OFFSET(Picture!F199,Info!$G$9,Info!$H$9)</f>
        <v>0</v>
      </c>
      <c r="L31" s="22">
        <f ca="1">OFFSET(Picture!G199,Info!$G$9,Info!$H$9)</f>
        <v>0</v>
      </c>
      <c r="M31" s="53" t="str">
        <f t="shared" ca="1" si="40"/>
        <v>NA</v>
      </c>
      <c r="N31" s="53" t="str">
        <f t="shared" ca="1" si="41"/>
        <v>NA</v>
      </c>
      <c r="O31" s="53" t="str">
        <f t="shared" ca="1" si="32"/>
        <v>NA</v>
      </c>
      <c r="P31" s="22">
        <f ca="1">OFFSET(Picture!H199,Info!$G$9,Info!$H$9)</f>
        <v>0</v>
      </c>
      <c r="Q31" s="22">
        <f ca="1">OFFSET(Picture!I199,Info!$G$9,Info!$H$9)</f>
        <v>0</v>
      </c>
      <c r="R31" s="53" t="str">
        <f t="shared" ca="1" si="42"/>
        <v>NA</v>
      </c>
      <c r="S31" s="53" t="str">
        <f t="shared" ca="1" si="43"/>
        <v>NA</v>
      </c>
      <c r="T31" s="53" t="str">
        <f t="shared" ca="1" si="35"/>
        <v>NA</v>
      </c>
      <c r="U31" s="22">
        <f ca="1">OFFSET(Picture!J199,Info!$G$9,Info!$H$9)</f>
        <v>0</v>
      </c>
    </row>
    <row r="32" spans="1:21" s="31" customFormat="1" x14ac:dyDescent="0.2">
      <c r="A32" s="26" t="s">
        <v>357</v>
      </c>
      <c r="B32" s="27">
        <f ca="1">B20-SUM(B21:B31)</f>
        <v>0</v>
      </c>
      <c r="C32" s="50" t="str">
        <f t="shared" ca="1" si="0"/>
        <v>NA</v>
      </c>
      <c r="D32" s="50" t="str">
        <f ca="1">IF(ISERROR(B32/B$20*100),"NA",B32/B$20*100)</f>
        <v>NA</v>
      </c>
      <c r="E32" s="50" t="str">
        <f ca="1">IF(ISERROR(D32-(F32/F$20*100)),"NA",D32-(F32/F$20*100))</f>
        <v>NA</v>
      </c>
      <c r="F32" s="27">
        <f ca="1">F20-SUM(F21:F31)</f>
        <v>0</v>
      </c>
      <c r="G32" s="27">
        <f ca="1">G20-SUM(G21:G31)</f>
        <v>0</v>
      </c>
      <c r="H32" s="50" t="str">
        <f t="shared" ca="1" si="1"/>
        <v>NA</v>
      </c>
      <c r="I32" s="50" t="str">
        <f ca="1">IF(ISERROR(G32/G$20*100),"NA",G32/G$20*100)</f>
        <v>NA</v>
      </c>
      <c r="J32" s="50" t="str">
        <f ca="1">IF(ISERROR(I32-(K32/K$20*100)),"NA",I32-(K32/K$20*100))</f>
        <v>NA</v>
      </c>
      <c r="K32" s="27">
        <f ca="1">K20-SUM(K21:K31)</f>
        <v>0</v>
      </c>
      <c r="L32" s="27">
        <f ca="1">L20-SUM(L21:L31)</f>
        <v>0</v>
      </c>
      <c r="M32" s="50" t="str">
        <f t="shared" ca="1" si="2"/>
        <v>NA</v>
      </c>
      <c r="N32" s="50" t="str">
        <f ca="1">IF(ISERROR(L32/L$20*100),"NA",L32/L$20*100)</f>
        <v>NA</v>
      </c>
      <c r="O32" s="50" t="str">
        <f ca="1">IF(ISERROR(N32-(P32/P$20*100)),"NA",N32-(P32/P$20*100))</f>
        <v>NA</v>
      </c>
      <c r="P32" s="27">
        <f ca="1">P20-SUM(P21:P31)</f>
        <v>0</v>
      </c>
      <c r="Q32" s="27">
        <f ca="1">Q20-SUM(Q21:Q31)</f>
        <v>0</v>
      </c>
      <c r="R32" s="50" t="str">
        <f t="shared" ca="1" si="3"/>
        <v>NA</v>
      </c>
      <c r="S32" s="50" t="str">
        <f ca="1">IF(ISERROR(Q32/Q$20*100),"NA",Q32/Q$20*100)</f>
        <v>NA</v>
      </c>
      <c r="T32" s="50" t="str">
        <f ca="1">IF(ISERROR(S32-(U32/U$20*100)),"NA",S32-(U32/U$20*100))</f>
        <v>NA</v>
      </c>
      <c r="U32" s="27">
        <f ca="1">U20-SUM(U21:U31)</f>
        <v>0</v>
      </c>
    </row>
    <row r="33" spans="1:21" x14ac:dyDescent="0.2">
      <c r="A33" s="21">
        <f ca="1">OFFSET(Picture!B200,Info!$G$9,0)</f>
        <v>0</v>
      </c>
      <c r="B33" s="23">
        <f ca="1">OFFSET(Picture!C200,Info!$G$9,Info!$H$9)</f>
        <v>0</v>
      </c>
      <c r="C33" s="49" t="str">
        <f t="shared" ca="1" si="0"/>
        <v>NA</v>
      </c>
      <c r="D33" s="49" t="str">
        <f t="shared" ref="D33:D50" ca="1" si="52">IF(ISERROR(B33/B$33*100),"NA",B33/B$33*100)</f>
        <v>NA</v>
      </c>
      <c r="E33" s="49" t="str">
        <f t="shared" ref="E33:E50" ca="1" si="53">IF(ISERROR(D33-(F33/F$33*100)),"NA",D33-(F33/F$33*100))</f>
        <v>NA</v>
      </c>
      <c r="F33" s="23">
        <f ca="1">OFFSET(Picture!D200,Info!$G$9,Info!$H$9)</f>
        <v>0</v>
      </c>
      <c r="G33" s="23">
        <f ca="1">OFFSET(Picture!E200,Info!$G$9,Info!$H$9)</f>
        <v>0</v>
      </c>
      <c r="H33" s="49" t="str">
        <f t="shared" ca="1" si="1"/>
        <v>NA</v>
      </c>
      <c r="I33" s="49" t="str">
        <f t="shared" ref="I33:I50" ca="1" si="54">IF(ISERROR(G33/G$33*100),"NA",G33/G$33*100)</f>
        <v>NA</v>
      </c>
      <c r="J33" s="49" t="str">
        <f t="shared" ref="J33:J50" ca="1" si="55">IF(ISERROR(I33-(K33/K$33*100)),"NA",I33-(K33/K$33*100))</f>
        <v>NA</v>
      </c>
      <c r="K33" s="23">
        <f ca="1">OFFSET(Picture!F200,Info!$G$9,Info!$H$9)</f>
        <v>0</v>
      </c>
      <c r="L33" s="23">
        <f ca="1">OFFSET(Picture!G200,Info!$G$9,Info!$H$9)</f>
        <v>0</v>
      </c>
      <c r="M33" s="49" t="str">
        <f t="shared" ca="1" si="2"/>
        <v>NA</v>
      </c>
      <c r="N33" s="49" t="str">
        <f t="shared" ref="N33:N50" ca="1" si="56">IF(ISERROR(L33/L$33*100),"NA",L33/L$33*100)</f>
        <v>NA</v>
      </c>
      <c r="O33" s="49" t="str">
        <f t="shared" ref="O33:O50" ca="1" si="57">IF(ISERROR(N33-(P33/P$33*100)),"NA",N33-(P33/P$33*100))</f>
        <v>NA</v>
      </c>
      <c r="P33" s="23">
        <f ca="1">OFFSET(Picture!H200,Info!$G$9,Info!$H$9)</f>
        <v>0</v>
      </c>
      <c r="Q33" s="23">
        <f ca="1">OFFSET(Picture!I200,Info!$G$9,Info!$H$9)</f>
        <v>0</v>
      </c>
      <c r="R33" s="49" t="str">
        <f t="shared" ca="1" si="3"/>
        <v>NA</v>
      </c>
      <c r="S33" s="49" t="str">
        <f t="shared" ref="S33:S50" ca="1" si="58">IF(ISERROR(Q33/Q$33*100),"NA",Q33/Q$33*100)</f>
        <v>NA</v>
      </c>
      <c r="T33" s="49" t="str">
        <f t="shared" ref="T33:T50" ca="1" si="59">IF(ISERROR(S33-(U33/U$33*100)),"NA",S33-(U33/U$33*100))</f>
        <v>NA</v>
      </c>
      <c r="U33" s="23">
        <f ca="1">OFFSET(Picture!J200,Info!$G$9,Info!$H$9)</f>
        <v>0</v>
      </c>
    </row>
    <row r="34" spans="1:21" x14ac:dyDescent="0.2">
      <c r="A34" s="21">
        <f ca="1">OFFSET(Picture!B201,Info!$G$9,0)</f>
        <v>0</v>
      </c>
      <c r="B34" s="22">
        <f ca="1">OFFSET(Picture!C201,Info!$G$9,Info!$H$9)</f>
        <v>0</v>
      </c>
      <c r="C34" s="53" t="str">
        <f t="shared" ca="1" si="0"/>
        <v>NA</v>
      </c>
      <c r="D34" s="53" t="str">
        <f t="shared" ca="1" si="52"/>
        <v>NA</v>
      </c>
      <c r="E34" s="53" t="str">
        <f t="shared" ca="1" si="53"/>
        <v>NA</v>
      </c>
      <c r="F34" s="22">
        <f ca="1">OFFSET(Picture!D201,Info!$G$9,Info!$H$9)</f>
        <v>0</v>
      </c>
      <c r="G34" s="22">
        <f ca="1">OFFSET(Picture!E201,Info!$G$9,Info!$H$9)</f>
        <v>0</v>
      </c>
      <c r="H34" s="53" t="str">
        <f t="shared" ca="1" si="1"/>
        <v>NA</v>
      </c>
      <c r="I34" s="53" t="str">
        <f t="shared" ca="1" si="54"/>
        <v>NA</v>
      </c>
      <c r="J34" s="53" t="str">
        <f t="shared" ca="1" si="55"/>
        <v>NA</v>
      </c>
      <c r="K34" s="22">
        <f ca="1">OFFSET(Picture!F201,Info!$G$9,Info!$H$9)</f>
        <v>0</v>
      </c>
      <c r="L34" s="22">
        <f ca="1">OFFSET(Picture!G201,Info!$G$9,Info!$H$9)</f>
        <v>0</v>
      </c>
      <c r="M34" s="53" t="str">
        <f t="shared" ca="1" si="2"/>
        <v>NA</v>
      </c>
      <c r="N34" s="53" t="str">
        <f t="shared" ca="1" si="56"/>
        <v>NA</v>
      </c>
      <c r="O34" s="53" t="str">
        <f t="shared" ca="1" si="57"/>
        <v>NA</v>
      </c>
      <c r="P34" s="22">
        <f ca="1">OFFSET(Picture!H201,Info!$G$9,Info!$H$9)</f>
        <v>0</v>
      </c>
      <c r="Q34" s="22">
        <f ca="1">OFFSET(Picture!I201,Info!$G$9,Info!$H$9)</f>
        <v>0</v>
      </c>
      <c r="R34" s="53" t="str">
        <f t="shared" ca="1" si="3"/>
        <v>NA</v>
      </c>
      <c r="S34" s="53" t="str">
        <f t="shared" ca="1" si="58"/>
        <v>NA</v>
      </c>
      <c r="T34" s="53" t="str">
        <f t="shared" ca="1" si="59"/>
        <v>NA</v>
      </c>
      <c r="U34" s="22">
        <f ca="1">OFFSET(Picture!J201,Info!$G$9,Info!$H$9)</f>
        <v>0</v>
      </c>
    </row>
    <row r="35" spans="1:21" x14ac:dyDescent="0.2">
      <c r="A35" s="21">
        <f ca="1">OFFSET(Picture!B202,Info!$G$9,0)</f>
        <v>0</v>
      </c>
      <c r="B35" s="23">
        <f ca="1">OFFSET(Picture!C202,Info!$G$9,Info!$H$9)</f>
        <v>0</v>
      </c>
      <c r="C35" s="49" t="str">
        <f t="shared" ca="1" si="0"/>
        <v>NA</v>
      </c>
      <c r="D35" s="49" t="str">
        <f t="shared" ca="1" si="52"/>
        <v>NA</v>
      </c>
      <c r="E35" s="49" t="str">
        <f t="shared" ca="1" si="53"/>
        <v>NA</v>
      </c>
      <c r="F35" s="23">
        <f ca="1">OFFSET(Picture!D202,Info!$G$9,Info!$H$9)</f>
        <v>0</v>
      </c>
      <c r="G35" s="23">
        <f ca="1">OFFSET(Picture!E202,Info!$G$9,Info!$H$9)</f>
        <v>0</v>
      </c>
      <c r="H35" s="49" t="str">
        <f t="shared" ca="1" si="1"/>
        <v>NA</v>
      </c>
      <c r="I35" s="49" t="str">
        <f t="shared" ca="1" si="54"/>
        <v>NA</v>
      </c>
      <c r="J35" s="49" t="str">
        <f t="shared" ca="1" si="55"/>
        <v>NA</v>
      </c>
      <c r="K35" s="23">
        <f ca="1">OFFSET(Picture!F202,Info!$G$9,Info!$H$9)</f>
        <v>0</v>
      </c>
      <c r="L35" s="23">
        <f ca="1">OFFSET(Picture!G202,Info!$G$9,Info!$H$9)</f>
        <v>0</v>
      </c>
      <c r="M35" s="49" t="str">
        <f t="shared" ca="1" si="2"/>
        <v>NA</v>
      </c>
      <c r="N35" s="49" t="str">
        <f t="shared" ca="1" si="56"/>
        <v>NA</v>
      </c>
      <c r="O35" s="49" t="str">
        <f t="shared" ca="1" si="57"/>
        <v>NA</v>
      </c>
      <c r="P35" s="23">
        <f ca="1">OFFSET(Picture!H202,Info!$G$9,Info!$H$9)</f>
        <v>0</v>
      </c>
      <c r="Q35" s="23">
        <f ca="1">OFFSET(Picture!I202,Info!$G$9,Info!$H$9)</f>
        <v>0</v>
      </c>
      <c r="R35" s="49" t="str">
        <f t="shared" ca="1" si="3"/>
        <v>NA</v>
      </c>
      <c r="S35" s="49" t="str">
        <f t="shared" ca="1" si="58"/>
        <v>NA</v>
      </c>
      <c r="T35" s="49" t="str">
        <f t="shared" ca="1" si="59"/>
        <v>NA</v>
      </c>
      <c r="U35" s="23">
        <f ca="1">OFFSET(Picture!J202,Info!$G$9,Info!$H$9)</f>
        <v>0</v>
      </c>
    </row>
    <row r="36" spans="1:21" x14ac:dyDescent="0.2">
      <c r="A36" s="21">
        <f ca="1">OFFSET(Picture!B203,Info!$G$9,0)</f>
        <v>0</v>
      </c>
      <c r="B36" s="22">
        <f ca="1">OFFSET(Picture!C203,Info!$G$9,Info!$H$9)</f>
        <v>0</v>
      </c>
      <c r="C36" s="53" t="str">
        <f t="shared" ca="1" si="0"/>
        <v>NA</v>
      </c>
      <c r="D36" s="53" t="str">
        <f t="shared" ca="1" si="52"/>
        <v>NA</v>
      </c>
      <c r="E36" s="53" t="str">
        <f t="shared" ca="1" si="53"/>
        <v>NA</v>
      </c>
      <c r="F36" s="22">
        <f ca="1">OFFSET(Picture!D203,Info!$G$9,Info!$H$9)</f>
        <v>0</v>
      </c>
      <c r="G36" s="22">
        <f ca="1">OFFSET(Picture!E203,Info!$G$9,Info!$H$9)</f>
        <v>0</v>
      </c>
      <c r="H36" s="53" t="str">
        <f t="shared" ca="1" si="1"/>
        <v>NA</v>
      </c>
      <c r="I36" s="53" t="str">
        <f t="shared" ca="1" si="54"/>
        <v>NA</v>
      </c>
      <c r="J36" s="53" t="str">
        <f t="shared" ca="1" si="55"/>
        <v>NA</v>
      </c>
      <c r="K36" s="22">
        <f ca="1">OFFSET(Picture!F203,Info!$G$9,Info!$H$9)</f>
        <v>0</v>
      </c>
      <c r="L36" s="22">
        <f ca="1">OFFSET(Picture!G203,Info!$G$9,Info!$H$9)</f>
        <v>0</v>
      </c>
      <c r="M36" s="53" t="str">
        <f t="shared" ca="1" si="2"/>
        <v>NA</v>
      </c>
      <c r="N36" s="53" t="str">
        <f t="shared" ca="1" si="56"/>
        <v>NA</v>
      </c>
      <c r="O36" s="53" t="str">
        <f t="shared" ca="1" si="57"/>
        <v>NA</v>
      </c>
      <c r="P36" s="22">
        <f ca="1">OFFSET(Picture!H203,Info!$G$9,Info!$H$9)</f>
        <v>0</v>
      </c>
      <c r="Q36" s="22">
        <f ca="1">OFFSET(Picture!I203,Info!$G$9,Info!$H$9)</f>
        <v>0</v>
      </c>
      <c r="R36" s="53" t="str">
        <f t="shared" ca="1" si="3"/>
        <v>NA</v>
      </c>
      <c r="S36" s="53" t="str">
        <f t="shared" ca="1" si="58"/>
        <v>NA</v>
      </c>
      <c r="T36" s="53" t="str">
        <f t="shared" ca="1" si="59"/>
        <v>NA</v>
      </c>
      <c r="U36" s="22">
        <f ca="1">OFFSET(Picture!J203,Info!$G$9,Info!$H$9)</f>
        <v>0</v>
      </c>
    </row>
    <row r="37" spans="1:21" x14ac:dyDescent="0.2">
      <c r="A37" s="21">
        <f ca="1">OFFSET(Picture!B204,Info!$G$9,0)</f>
        <v>0</v>
      </c>
      <c r="B37" s="23">
        <f ca="1">OFFSET(Picture!C204,Info!$G$9,Info!$H$9)</f>
        <v>0</v>
      </c>
      <c r="C37" s="49" t="str">
        <f t="shared" ca="1" si="0"/>
        <v>NA</v>
      </c>
      <c r="D37" s="49" t="str">
        <f t="shared" ca="1" si="52"/>
        <v>NA</v>
      </c>
      <c r="E37" s="49" t="str">
        <f t="shared" ca="1" si="53"/>
        <v>NA</v>
      </c>
      <c r="F37" s="23">
        <f ca="1">OFFSET(Picture!D204,Info!$G$9,Info!$H$9)</f>
        <v>0</v>
      </c>
      <c r="G37" s="23">
        <f ca="1">OFFSET(Picture!E204,Info!$G$9,Info!$H$9)</f>
        <v>0</v>
      </c>
      <c r="H37" s="49" t="str">
        <f t="shared" ca="1" si="1"/>
        <v>NA</v>
      </c>
      <c r="I37" s="49" t="str">
        <f t="shared" ca="1" si="54"/>
        <v>NA</v>
      </c>
      <c r="J37" s="49" t="str">
        <f t="shared" ca="1" si="55"/>
        <v>NA</v>
      </c>
      <c r="K37" s="23">
        <f ca="1">OFFSET(Picture!F204,Info!$G$9,Info!$H$9)</f>
        <v>0</v>
      </c>
      <c r="L37" s="23">
        <f ca="1">OFFSET(Picture!G204,Info!$G$9,Info!$H$9)</f>
        <v>0</v>
      </c>
      <c r="M37" s="49" t="str">
        <f t="shared" ca="1" si="2"/>
        <v>NA</v>
      </c>
      <c r="N37" s="49" t="str">
        <f t="shared" ca="1" si="56"/>
        <v>NA</v>
      </c>
      <c r="O37" s="49" t="str">
        <f t="shared" ca="1" si="57"/>
        <v>NA</v>
      </c>
      <c r="P37" s="23">
        <f ca="1">OFFSET(Picture!H204,Info!$G$9,Info!$H$9)</f>
        <v>0</v>
      </c>
      <c r="Q37" s="23">
        <f ca="1">OFFSET(Picture!I204,Info!$G$9,Info!$H$9)</f>
        <v>0</v>
      </c>
      <c r="R37" s="49" t="str">
        <f t="shared" ca="1" si="3"/>
        <v>NA</v>
      </c>
      <c r="S37" s="49" t="str">
        <f t="shared" ca="1" si="58"/>
        <v>NA</v>
      </c>
      <c r="T37" s="49" t="str">
        <f t="shared" ca="1" si="59"/>
        <v>NA</v>
      </c>
      <c r="U37" s="23">
        <f ca="1">OFFSET(Picture!J204,Info!$G$9,Info!$H$9)</f>
        <v>0</v>
      </c>
    </row>
    <row r="38" spans="1:21" x14ac:dyDescent="0.2">
      <c r="A38" s="21">
        <f ca="1">OFFSET(Picture!B205,Info!$G$9,0)</f>
        <v>0</v>
      </c>
      <c r="B38" s="22">
        <f ca="1">OFFSET(Picture!C205,Info!$G$9,Info!$H$9)</f>
        <v>0</v>
      </c>
      <c r="C38" s="53" t="str">
        <f t="shared" ca="1" si="0"/>
        <v>NA</v>
      </c>
      <c r="D38" s="53" t="str">
        <f t="shared" ca="1" si="52"/>
        <v>NA</v>
      </c>
      <c r="E38" s="53" t="str">
        <f t="shared" ca="1" si="53"/>
        <v>NA</v>
      </c>
      <c r="F38" s="22">
        <f ca="1">OFFSET(Picture!D205,Info!$G$9,Info!$H$9)</f>
        <v>0</v>
      </c>
      <c r="G38" s="22">
        <f ca="1">OFFSET(Picture!E205,Info!$G$9,Info!$H$9)</f>
        <v>0</v>
      </c>
      <c r="H38" s="53" t="str">
        <f t="shared" ca="1" si="1"/>
        <v>NA</v>
      </c>
      <c r="I38" s="53" t="str">
        <f t="shared" ca="1" si="54"/>
        <v>NA</v>
      </c>
      <c r="J38" s="53" t="str">
        <f t="shared" ca="1" si="55"/>
        <v>NA</v>
      </c>
      <c r="K38" s="22">
        <f ca="1">OFFSET(Picture!F205,Info!$G$9,Info!$H$9)</f>
        <v>0</v>
      </c>
      <c r="L38" s="22">
        <f ca="1">OFFSET(Picture!G205,Info!$G$9,Info!$H$9)</f>
        <v>0</v>
      </c>
      <c r="M38" s="53" t="str">
        <f t="shared" ca="1" si="2"/>
        <v>NA</v>
      </c>
      <c r="N38" s="53" t="str">
        <f t="shared" ca="1" si="56"/>
        <v>NA</v>
      </c>
      <c r="O38" s="53" t="str">
        <f t="shared" ca="1" si="57"/>
        <v>NA</v>
      </c>
      <c r="P38" s="22">
        <f ca="1">OFFSET(Picture!H205,Info!$G$9,Info!$H$9)</f>
        <v>0</v>
      </c>
      <c r="Q38" s="22">
        <f ca="1">OFFSET(Picture!I205,Info!$G$9,Info!$H$9)</f>
        <v>0</v>
      </c>
      <c r="R38" s="53" t="str">
        <f t="shared" ca="1" si="3"/>
        <v>NA</v>
      </c>
      <c r="S38" s="53" t="str">
        <f t="shared" ca="1" si="58"/>
        <v>NA</v>
      </c>
      <c r="T38" s="53" t="str">
        <f t="shared" ca="1" si="59"/>
        <v>NA</v>
      </c>
      <c r="U38" s="22">
        <f ca="1">OFFSET(Picture!J205,Info!$G$9,Info!$H$9)</f>
        <v>0</v>
      </c>
    </row>
    <row r="39" spans="1:21" x14ac:dyDescent="0.2">
      <c r="A39" s="21">
        <f ca="1">OFFSET(Picture!B206,Info!$G$9,0)</f>
        <v>0</v>
      </c>
      <c r="B39" s="23">
        <f ca="1">OFFSET(Picture!C206,Info!$G$9,Info!$H$9)</f>
        <v>0</v>
      </c>
      <c r="C39" s="49" t="str">
        <f t="shared" ca="1" si="0"/>
        <v>NA</v>
      </c>
      <c r="D39" s="49" t="str">
        <f t="shared" ca="1" si="52"/>
        <v>NA</v>
      </c>
      <c r="E39" s="49" t="str">
        <f t="shared" ca="1" si="53"/>
        <v>NA</v>
      </c>
      <c r="F39" s="23">
        <f ca="1">OFFSET(Picture!D206,Info!$G$9,Info!$H$9)</f>
        <v>0</v>
      </c>
      <c r="G39" s="23">
        <f ca="1">OFFSET(Picture!E206,Info!$G$9,Info!$H$9)</f>
        <v>0</v>
      </c>
      <c r="H39" s="49" t="str">
        <f t="shared" ca="1" si="1"/>
        <v>NA</v>
      </c>
      <c r="I39" s="49" t="str">
        <f t="shared" ca="1" si="54"/>
        <v>NA</v>
      </c>
      <c r="J39" s="49" t="str">
        <f t="shared" ca="1" si="55"/>
        <v>NA</v>
      </c>
      <c r="K39" s="23">
        <f ca="1">OFFSET(Picture!F206,Info!$G$9,Info!$H$9)</f>
        <v>0</v>
      </c>
      <c r="L39" s="23">
        <f ca="1">OFFSET(Picture!G206,Info!$G$9,Info!$H$9)</f>
        <v>0</v>
      </c>
      <c r="M39" s="49" t="str">
        <f t="shared" ca="1" si="2"/>
        <v>NA</v>
      </c>
      <c r="N39" s="49" t="str">
        <f t="shared" ca="1" si="56"/>
        <v>NA</v>
      </c>
      <c r="O39" s="49" t="str">
        <f t="shared" ca="1" si="57"/>
        <v>NA</v>
      </c>
      <c r="P39" s="23">
        <f ca="1">OFFSET(Picture!H206,Info!$G$9,Info!$H$9)</f>
        <v>0</v>
      </c>
      <c r="Q39" s="23">
        <f ca="1">OFFSET(Picture!I206,Info!$G$9,Info!$H$9)</f>
        <v>0</v>
      </c>
      <c r="R39" s="49" t="str">
        <f t="shared" ca="1" si="3"/>
        <v>NA</v>
      </c>
      <c r="S39" s="49" t="str">
        <f t="shared" ca="1" si="58"/>
        <v>NA</v>
      </c>
      <c r="T39" s="49" t="str">
        <f t="shared" ca="1" si="59"/>
        <v>NA</v>
      </c>
      <c r="U39" s="23">
        <f ca="1">OFFSET(Picture!J206,Info!$G$9,Info!$H$9)</f>
        <v>0</v>
      </c>
    </row>
    <row r="40" spans="1:21" x14ac:dyDescent="0.2">
      <c r="A40" s="21">
        <f ca="1">OFFSET(Picture!B207,Info!$G$9,0)</f>
        <v>0</v>
      </c>
      <c r="B40" s="22">
        <f ca="1">OFFSET(Picture!C207,Info!$G$9,Info!$H$9)</f>
        <v>0</v>
      </c>
      <c r="C40" s="53" t="str">
        <f t="shared" ca="1" si="0"/>
        <v>NA</v>
      </c>
      <c r="D40" s="53" t="str">
        <f t="shared" ca="1" si="52"/>
        <v>NA</v>
      </c>
      <c r="E40" s="53" t="str">
        <f t="shared" ca="1" si="53"/>
        <v>NA</v>
      </c>
      <c r="F40" s="22">
        <f ca="1">OFFSET(Picture!D207,Info!$G$9,Info!$H$9)</f>
        <v>0</v>
      </c>
      <c r="G40" s="22">
        <f ca="1">OFFSET(Picture!E207,Info!$G$9,Info!$H$9)</f>
        <v>0</v>
      </c>
      <c r="H40" s="53" t="str">
        <f t="shared" ca="1" si="1"/>
        <v>NA</v>
      </c>
      <c r="I40" s="53" t="str">
        <f t="shared" ca="1" si="54"/>
        <v>NA</v>
      </c>
      <c r="J40" s="53" t="str">
        <f t="shared" ca="1" si="55"/>
        <v>NA</v>
      </c>
      <c r="K40" s="22">
        <f ca="1">OFFSET(Picture!F207,Info!$G$9,Info!$H$9)</f>
        <v>0</v>
      </c>
      <c r="L40" s="22">
        <f ca="1">OFFSET(Picture!G207,Info!$G$9,Info!$H$9)</f>
        <v>0</v>
      </c>
      <c r="M40" s="53" t="str">
        <f t="shared" ca="1" si="2"/>
        <v>NA</v>
      </c>
      <c r="N40" s="53" t="str">
        <f t="shared" ca="1" si="56"/>
        <v>NA</v>
      </c>
      <c r="O40" s="53" t="str">
        <f t="shared" ca="1" si="57"/>
        <v>NA</v>
      </c>
      <c r="P40" s="22">
        <f ca="1">OFFSET(Picture!H207,Info!$G$9,Info!$H$9)</f>
        <v>0</v>
      </c>
      <c r="Q40" s="22">
        <f ca="1">OFFSET(Picture!I207,Info!$G$9,Info!$H$9)</f>
        <v>0</v>
      </c>
      <c r="R40" s="53" t="str">
        <f t="shared" ca="1" si="3"/>
        <v>NA</v>
      </c>
      <c r="S40" s="53" t="str">
        <f t="shared" ca="1" si="58"/>
        <v>NA</v>
      </c>
      <c r="T40" s="53" t="str">
        <f t="shared" ca="1" si="59"/>
        <v>NA</v>
      </c>
      <c r="U40" s="22">
        <f ca="1">OFFSET(Picture!J207,Info!$G$9,Info!$H$9)</f>
        <v>0</v>
      </c>
    </row>
    <row r="41" spans="1:21" x14ac:dyDescent="0.2">
      <c r="A41" s="21">
        <f ca="1">OFFSET(Picture!B208,Info!$G$9,0)</f>
        <v>0</v>
      </c>
      <c r="B41" s="23">
        <f ca="1">OFFSET(Picture!C208,Info!$G$9,Info!$H$9)</f>
        <v>0</v>
      </c>
      <c r="C41" s="49" t="str">
        <f t="shared" ca="1" si="0"/>
        <v>NA</v>
      </c>
      <c r="D41" s="49" t="str">
        <f t="shared" ca="1" si="52"/>
        <v>NA</v>
      </c>
      <c r="E41" s="49" t="str">
        <f t="shared" ca="1" si="53"/>
        <v>NA</v>
      </c>
      <c r="F41" s="23">
        <f ca="1">OFFSET(Picture!D208,Info!$G$9,Info!$H$9)</f>
        <v>0</v>
      </c>
      <c r="G41" s="23">
        <f ca="1">OFFSET(Picture!E208,Info!$G$9,Info!$H$9)</f>
        <v>0</v>
      </c>
      <c r="H41" s="49" t="str">
        <f t="shared" ca="1" si="1"/>
        <v>NA</v>
      </c>
      <c r="I41" s="49" t="str">
        <f t="shared" ca="1" si="54"/>
        <v>NA</v>
      </c>
      <c r="J41" s="49" t="str">
        <f t="shared" ca="1" si="55"/>
        <v>NA</v>
      </c>
      <c r="K41" s="23">
        <f ca="1">OFFSET(Picture!F208,Info!$G$9,Info!$H$9)</f>
        <v>0</v>
      </c>
      <c r="L41" s="23">
        <f ca="1">OFFSET(Picture!G208,Info!$G$9,Info!$H$9)</f>
        <v>0</v>
      </c>
      <c r="M41" s="49" t="str">
        <f t="shared" ca="1" si="2"/>
        <v>NA</v>
      </c>
      <c r="N41" s="49" t="str">
        <f t="shared" ca="1" si="56"/>
        <v>NA</v>
      </c>
      <c r="O41" s="49" t="str">
        <f t="shared" ca="1" si="57"/>
        <v>NA</v>
      </c>
      <c r="P41" s="23">
        <f ca="1">OFFSET(Picture!H208,Info!$G$9,Info!$H$9)</f>
        <v>0</v>
      </c>
      <c r="Q41" s="23">
        <f ca="1">OFFSET(Picture!I208,Info!$G$9,Info!$H$9)</f>
        <v>0</v>
      </c>
      <c r="R41" s="49" t="str">
        <f t="shared" ca="1" si="3"/>
        <v>NA</v>
      </c>
      <c r="S41" s="49" t="str">
        <f t="shared" ca="1" si="58"/>
        <v>NA</v>
      </c>
      <c r="T41" s="49" t="str">
        <f t="shared" ca="1" si="59"/>
        <v>NA</v>
      </c>
      <c r="U41" s="23">
        <f ca="1">OFFSET(Picture!J208,Info!$G$9,Info!$H$9)</f>
        <v>0</v>
      </c>
    </row>
    <row r="42" spans="1:21" x14ac:dyDescent="0.2">
      <c r="A42" s="21">
        <f ca="1">OFFSET(Picture!B209,Info!$G$9,0)</f>
        <v>0</v>
      </c>
      <c r="B42" s="22">
        <f ca="1">OFFSET(Picture!C209,Info!$G$9,Info!$H$9)</f>
        <v>0</v>
      </c>
      <c r="C42" s="53" t="str">
        <f t="shared" ca="1" si="0"/>
        <v>NA</v>
      </c>
      <c r="D42" s="53" t="str">
        <f t="shared" ca="1" si="52"/>
        <v>NA</v>
      </c>
      <c r="E42" s="53" t="str">
        <f t="shared" ca="1" si="53"/>
        <v>NA</v>
      </c>
      <c r="F42" s="22">
        <f ca="1">OFFSET(Picture!D209,Info!$G$9,Info!$H$9)</f>
        <v>0</v>
      </c>
      <c r="G42" s="22">
        <f ca="1">OFFSET(Picture!E209,Info!$G$9,Info!$H$9)</f>
        <v>0</v>
      </c>
      <c r="H42" s="53" t="str">
        <f t="shared" ca="1" si="1"/>
        <v>NA</v>
      </c>
      <c r="I42" s="53" t="str">
        <f t="shared" ca="1" si="54"/>
        <v>NA</v>
      </c>
      <c r="J42" s="53" t="str">
        <f t="shared" ca="1" si="55"/>
        <v>NA</v>
      </c>
      <c r="K42" s="22">
        <f ca="1">OFFSET(Picture!F209,Info!$G$9,Info!$H$9)</f>
        <v>0</v>
      </c>
      <c r="L42" s="22">
        <f ca="1">OFFSET(Picture!G209,Info!$G$9,Info!$H$9)</f>
        <v>0</v>
      </c>
      <c r="M42" s="53" t="str">
        <f t="shared" ca="1" si="2"/>
        <v>NA</v>
      </c>
      <c r="N42" s="53" t="str">
        <f t="shared" ca="1" si="56"/>
        <v>NA</v>
      </c>
      <c r="O42" s="53" t="str">
        <f t="shared" ca="1" si="57"/>
        <v>NA</v>
      </c>
      <c r="P42" s="22">
        <f ca="1">OFFSET(Picture!H209,Info!$G$9,Info!$H$9)</f>
        <v>0</v>
      </c>
      <c r="Q42" s="22">
        <f ca="1">OFFSET(Picture!I209,Info!$G$9,Info!$H$9)</f>
        <v>0</v>
      </c>
      <c r="R42" s="53" t="str">
        <f t="shared" ca="1" si="3"/>
        <v>NA</v>
      </c>
      <c r="S42" s="53" t="str">
        <f t="shared" ca="1" si="58"/>
        <v>NA</v>
      </c>
      <c r="T42" s="53" t="str">
        <f t="shared" ca="1" si="59"/>
        <v>NA</v>
      </c>
      <c r="U42" s="22">
        <f ca="1">OFFSET(Picture!J209,Info!$G$9,Info!$H$9)</f>
        <v>0</v>
      </c>
    </row>
    <row r="43" spans="1:21" x14ac:dyDescent="0.2">
      <c r="A43" s="21">
        <f ca="1">OFFSET(Picture!B210,Info!$G$9,0)</f>
        <v>0</v>
      </c>
      <c r="B43" s="23">
        <f ca="1">OFFSET(Picture!C210,Info!$G$9,Info!$H$9)</f>
        <v>0</v>
      </c>
      <c r="C43" s="49" t="str">
        <f t="shared" ca="1" si="0"/>
        <v>NA</v>
      </c>
      <c r="D43" s="49" t="str">
        <f t="shared" ca="1" si="52"/>
        <v>NA</v>
      </c>
      <c r="E43" s="49" t="str">
        <f t="shared" ca="1" si="53"/>
        <v>NA</v>
      </c>
      <c r="F43" s="23">
        <f ca="1">OFFSET(Picture!D210,Info!$G$9,Info!$H$9)</f>
        <v>0</v>
      </c>
      <c r="G43" s="23">
        <f ca="1">OFFSET(Picture!E210,Info!$G$9,Info!$H$9)</f>
        <v>0</v>
      </c>
      <c r="H43" s="49" t="str">
        <f t="shared" ca="1" si="1"/>
        <v>NA</v>
      </c>
      <c r="I43" s="49" t="str">
        <f t="shared" ca="1" si="54"/>
        <v>NA</v>
      </c>
      <c r="J43" s="49" t="str">
        <f t="shared" ca="1" si="55"/>
        <v>NA</v>
      </c>
      <c r="K43" s="23">
        <f ca="1">OFFSET(Picture!F210,Info!$G$9,Info!$H$9)</f>
        <v>0</v>
      </c>
      <c r="L43" s="23">
        <f ca="1">OFFSET(Picture!G210,Info!$G$9,Info!$H$9)</f>
        <v>0</v>
      </c>
      <c r="M43" s="49" t="str">
        <f t="shared" ca="1" si="2"/>
        <v>NA</v>
      </c>
      <c r="N43" s="49" t="str">
        <f t="shared" ca="1" si="56"/>
        <v>NA</v>
      </c>
      <c r="O43" s="49" t="str">
        <f t="shared" ca="1" si="57"/>
        <v>NA</v>
      </c>
      <c r="P43" s="23">
        <f ca="1">OFFSET(Picture!H210,Info!$G$9,Info!$H$9)</f>
        <v>0</v>
      </c>
      <c r="Q43" s="23">
        <f ca="1">OFFSET(Picture!I210,Info!$G$9,Info!$H$9)</f>
        <v>0</v>
      </c>
      <c r="R43" s="49" t="str">
        <f t="shared" ca="1" si="3"/>
        <v>NA</v>
      </c>
      <c r="S43" s="49" t="str">
        <f t="shared" ca="1" si="58"/>
        <v>NA</v>
      </c>
      <c r="T43" s="49" t="str">
        <f t="shared" ca="1" si="59"/>
        <v>NA</v>
      </c>
      <c r="U43" s="23">
        <f ca="1">OFFSET(Picture!J210,Info!$G$9,Info!$H$9)</f>
        <v>0</v>
      </c>
    </row>
    <row r="44" spans="1:21" x14ac:dyDescent="0.2">
      <c r="A44" s="21">
        <f ca="1">OFFSET(Picture!B211,Info!$G$9,0)</f>
        <v>0</v>
      </c>
      <c r="B44" s="22">
        <f ca="1">OFFSET(Picture!C211,Info!$G$9,Info!$H$9)</f>
        <v>0</v>
      </c>
      <c r="C44" s="53" t="str">
        <f t="shared" ca="1" si="0"/>
        <v>NA</v>
      </c>
      <c r="D44" s="53" t="str">
        <f t="shared" ca="1" si="52"/>
        <v>NA</v>
      </c>
      <c r="E44" s="53" t="str">
        <f t="shared" ca="1" si="53"/>
        <v>NA</v>
      </c>
      <c r="F44" s="22">
        <f ca="1">OFFSET(Picture!D211,Info!$G$9,Info!$H$9)</f>
        <v>0</v>
      </c>
      <c r="G44" s="22">
        <f ca="1">OFFSET(Picture!E211,Info!$G$9,Info!$H$9)</f>
        <v>0</v>
      </c>
      <c r="H44" s="53" t="str">
        <f t="shared" ca="1" si="1"/>
        <v>NA</v>
      </c>
      <c r="I44" s="53" t="str">
        <f t="shared" ca="1" si="54"/>
        <v>NA</v>
      </c>
      <c r="J44" s="53" t="str">
        <f t="shared" ca="1" si="55"/>
        <v>NA</v>
      </c>
      <c r="K44" s="22">
        <f ca="1">OFFSET(Picture!F211,Info!$G$9,Info!$H$9)</f>
        <v>0</v>
      </c>
      <c r="L44" s="22">
        <f ca="1">OFFSET(Picture!G211,Info!$G$9,Info!$H$9)</f>
        <v>0</v>
      </c>
      <c r="M44" s="53" t="str">
        <f t="shared" ca="1" si="2"/>
        <v>NA</v>
      </c>
      <c r="N44" s="53" t="str">
        <f t="shared" ca="1" si="56"/>
        <v>NA</v>
      </c>
      <c r="O44" s="53" t="str">
        <f t="shared" ca="1" si="57"/>
        <v>NA</v>
      </c>
      <c r="P44" s="22">
        <f ca="1">OFFSET(Picture!H211,Info!$G$9,Info!$H$9)</f>
        <v>0</v>
      </c>
      <c r="Q44" s="22">
        <f ca="1">OFFSET(Picture!I211,Info!$G$9,Info!$H$9)</f>
        <v>0</v>
      </c>
      <c r="R44" s="53" t="str">
        <f t="shared" ca="1" si="3"/>
        <v>NA</v>
      </c>
      <c r="S44" s="53" t="str">
        <f t="shared" ca="1" si="58"/>
        <v>NA</v>
      </c>
      <c r="T44" s="53" t="str">
        <f t="shared" ca="1" si="59"/>
        <v>NA</v>
      </c>
      <c r="U44" s="22">
        <f ca="1">OFFSET(Picture!J211,Info!$G$9,Info!$H$9)</f>
        <v>0</v>
      </c>
    </row>
    <row r="45" spans="1:21" x14ac:dyDescent="0.2">
      <c r="A45" s="21">
        <f ca="1">OFFSET(Picture!B212,Info!$G$9,0)</f>
        <v>0</v>
      </c>
      <c r="B45" s="23">
        <f ca="1">OFFSET(Picture!C212,Info!$G$9,Info!$H$9)</f>
        <v>0</v>
      </c>
      <c r="C45" s="49" t="str">
        <f t="shared" ca="1" si="0"/>
        <v>NA</v>
      </c>
      <c r="D45" s="49" t="str">
        <f t="shared" ca="1" si="52"/>
        <v>NA</v>
      </c>
      <c r="E45" s="49" t="str">
        <f t="shared" ca="1" si="53"/>
        <v>NA</v>
      </c>
      <c r="F45" s="23">
        <f ca="1">OFFSET(Picture!D212,Info!$G$9,Info!$H$9)</f>
        <v>0</v>
      </c>
      <c r="G45" s="23">
        <f ca="1">OFFSET(Picture!E212,Info!$G$9,Info!$H$9)</f>
        <v>0</v>
      </c>
      <c r="H45" s="49" t="str">
        <f t="shared" ca="1" si="1"/>
        <v>NA</v>
      </c>
      <c r="I45" s="49" t="str">
        <f t="shared" ca="1" si="54"/>
        <v>NA</v>
      </c>
      <c r="J45" s="49" t="str">
        <f t="shared" ca="1" si="55"/>
        <v>NA</v>
      </c>
      <c r="K45" s="23">
        <f ca="1">OFFSET(Picture!F212,Info!$G$9,Info!$H$9)</f>
        <v>0</v>
      </c>
      <c r="L45" s="23">
        <f ca="1">OFFSET(Picture!G212,Info!$G$9,Info!$H$9)</f>
        <v>0</v>
      </c>
      <c r="M45" s="49" t="str">
        <f t="shared" ca="1" si="2"/>
        <v>NA</v>
      </c>
      <c r="N45" s="49" t="str">
        <f t="shared" ca="1" si="56"/>
        <v>NA</v>
      </c>
      <c r="O45" s="49" t="str">
        <f t="shared" ca="1" si="57"/>
        <v>NA</v>
      </c>
      <c r="P45" s="23">
        <f ca="1">OFFSET(Picture!H212,Info!$G$9,Info!$H$9)</f>
        <v>0</v>
      </c>
      <c r="Q45" s="23">
        <f ca="1">OFFSET(Picture!I212,Info!$G$9,Info!$H$9)</f>
        <v>0</v>
      </c>
      <c r="R45" s="49" t="str">
        <f t="shared" ca="1" si="3"/>
        <v>NA</v>
      </c>
      <c r="S45" s="49" t="str">
        <f t="shared" ca="1" si="58"/>
        <v>NA</v>
      </c>
      <c r="T45" s="49" t="str">
        <f t="shared" ca="1" si="59"/>
        <v>NA</v>
      </c>
      <c r="U45" s="23">
        <f ca="1">OFFSET(Picture!J212,Info!$G$9,Info!$H$9)</f>
        <v>0</v>
      </c>
    </row>
    <row r="46" spans="1:21" x14ac:dyDescent="0.2">
      <c r="A46" s="21">
        <f ca="1">OFFSET(Picture!B213,Info!$G$9,0)</f>
        <v>0</v>
      </c>
      <c r="B46" s="22">
        <f ca="1">OFFSET(Picture!C213,Info!$G$9,Info!$H$9)</f>
        <v>0</v>
      </c>
      <c r="C46" s="53" t="str">
        <f t="shared" ca="1" si="0"/>
        <v>NA</v>
      </c>
      <c r="D46" s="53" t="str">
        <f t="shared" ca="1" si="52"/>
        <v>NA</v>
      </c>
      <c r="E46" s="53" t="str">
        <f t="shared" ca="1" si="53"/>
        <v>NA</v>
      </c>
      <c r="F46" s="22">
        <f ca="1">OFFSET(Picture!D213,Info!$G$9,Info!$H$9)</f>
        <v>0</v>
      </c>
      <c r="G46" s="22">
        <f ca="1">OFFSET(Picture!E213,Info!$G$9,Info!$H$9)</f>
        <v>0</v>
      </c>
      <c r="H46" s="53" t="str">
        <f t="shared" ca="1" si="1"/>
        <v>NA</v>
      </c>
      <c r="I46" s="53" t="str">
        <f t="shared" ca="1" si="54"/>
        <v>NA</v>
      </c>
      <c r="J46" s="53" t="str">
        <f t="shared" ca="1" si="55"/>
        <v>NA</v>
      </c>
      <c r="K46" s="22">
        <f ca="1">OFFSET(Picture!F213,Info!$G$9,Info!$H$9)</f>
        <v>0</v>
      </c>
      <c r="L46" s="22">
        <f ca="1">OFFSET(Picture!G213,Info!$G$9,Info!$H$9)</f>
        <v>0</v>
      </c>
      <c r="M46" s="53" t="str">
        <f t="shared" ca="1" si="2"/>
        <v>NA</v>
      </c>
      <c r="N46" s="53" t="str">
        <f t="shared" ca="1" si="56"/>
        <v>NA</v>
      </c>
      <c r="O46" s="53" t="str">
        <f t="shared" ca="1" si="57"/>
        <v>NA</v>
      </c>
      <c r="P46" s="22">
        <f ca="1">OFFSET(Picture!H213,Info!$G$9,Info!$H$9)</f>
        <v>0</v>
      </c>
      <c r="Q46" s="22">
        <f ca="1">OFFSET(Picture!I213,Info!$G$9,Info!$H$9)</f>
        <v>0</v>
      </c>
      <c r="R46" s="53" t="str">
        <f t="shared" ca="1" si="3"/>
        <v>NA</v>
      </c>
      <c r="S46" s="53" t="str">
        <f t="shared" ca="1" si="58"/>
        <v>NA</v>
      </c>
      <c r="T46" s="53" t="str">
        <f t="shared" ca="1" si="59"/>
        <v>NA</v>
      </c>
      <c r="U46" s="22">
        <f ca="1">OFFSET(Picture!J213,Info!$G$9,Info!$H$9)</f>
        <v>0</v>
      </c>
    </row>
    <row r="47" spans="1:21" x14ac:dyDescent="0.2">
      <c r="A47" s="21">
        <f ca="1">OFFSET(Picture!B214,Info!$G$9,0)</f>
        <v>0</v>
      </c>
      <c r="B47" s="23">
        <f ca="1">OFFSET(Picture!C214,Info!$G$9,Info!$H$9)</f>
        <v>0</v>
      </c>
      <c r="C47" s="49" t="str">
        <f t="shared" ca="1" si="0"/>
        <v>NA</v>
      </c>
      <c r="D47" s="49" t="str">
        <f t="shared" ca="1" si="52"/>
        <v>NA</v>
      </c>
      <c r="E47" s="49" t="str">
        <f t="shared" ca="1" si="53"/>
        <v>NA</v>
      </c>
      <c r="F47" s="23">
        <f ca="1">OFFSET(Picture!D214,Info!$G$9,Info!$H$9)</f>
        <v>0</v>
      </c>
      <c r="G47" s="23">
        <f ca="1">OFFSET(Picture!E214,Info!$G$9,Info!$H$9)</f>
        <v>0</v>
      </c>
      <c r="H47" s="49" t="str">
        <f t="shared" ca="1" si="1"/>
        <v>NA</v>
      </c>
      <c r="I47" s="49" t="str">
        <f t="shared" ca="1" si="54"/>
        <v>NA</v>
      </c>
      <c r="J47" s="49" t="str">
        <f t="shared" ca="1" si="55"/>
        <v>NA</v>
      </c>
      <c r="K47" s="23">
        <f ca="1">OFFSET(Picture!F214,Info!$G$9,Info!$H$9)</f>
        <v>0</v>
      </c>
      <c r="L47" s="23">
        <f ca="1">OFFSET(Picture!G214,Info!$G$9,Info!$H$9)</f>
        <v>0</v>
      </c>
      <c r="M47" s="49" t="str">
        <f t="shared" ca="1" si="2"/>
        <v>NA</v>
      </c>
      <c r="N47" s="49" t="str">
        <f t="shared" ca="1" si="56"/>
        <v>NA</v>
      </c>
      <c r="O47" s="49" t="str">
        <f t="shared" ca="1" si="57"/>
        <v>NA</v>
      </c>
      <c r="P47" s="23">
        <f ca="1">OFFSET(Picture!H214,Info!$G$9,Info!$H$9)</f>
        <v>0</v>
      </c>
      <c r="Q47" s="23">
        <f ca="1">OFFSET(Picture!I214,Info!$G$9,Info!$H$9)</f>
        <v>0</v>
      </c>
      <c r="R47" s="49" t="str">
        <f t="shared" ca="1" si="3"/>
        <v>NA</v>
      </c>
      <c r="S47" s="49" t="str">
        <f t="shared" ca="1" si="58"/>
        <v>NA</v>
      </c>
      <c r="T47" s="49" t="str">
        <f t="shared" ca="1" si="59"/>
        <v>NA</v>
      </c>
      <c r="U47" s="23">
        <f ca="1">OFFSET(Picture!J214,Info!$G$9,Info!$H$9)</f>
        <v>0</v>
      </c>
    </row>
    <row r="48" spans="1:21" x14ac:dyDescent="0.2">
      <c r="A48" s="21">
        <f ca="1">OFFSET(Picture!B215,Info!$G$9,0)</f>
        <v>0</v>
      </c>
      <c r="B48" s="22">
        <f ca="1">OFFSET(Picture!C215,Info!$G$9,Info!$H$9)</f>
        <v>0</v>
      </c>
      <c r="C48" s="53" t="str">
        <f t="shared" ca="1" si="0"/>
        <v>NA</v>
      </c>
      <c r="D48" s="53" t="str">
        <f t="shared" ca="1" si="52"/>
        <v>NA</v>
      </c>
      <c r="E48" s="53" t="str">
        <f t="shared" ca="1" si="53"/>
        <v>NA</v>
      </c>
      <c r="F48" s="22">
        <f ca="1">OFFSET(Picture!D215,Info!$G$9,Info!$H$9)</f>
        <v>0</v>
      </c>
      <c r="G48" s="22">
        <f ca="1">OFFSET(Picture!E215,Info!$G$9,Info!$H$9)</f>
        <v>0</v>
      </c>
      <c r="H48" s="53" t="str">
        <f t="shared" ca="1" si="1"/>
        <v>NA</v>
      </c>
      <c r="I48" s="53" t="str">
        <f t="shared" ca="1" si="54"/>
        <v>NA</v>
      </c>
      <c r="J48" s="53" t="str">
        <f t="shared" ca="1" si="55"/>
        <v>NA</v>
      </c>
      <c r="K48" s="22">
        <f ca="1">OFFSET(Picture!F215,Info!$G$9,Info!$H$9)</f>
        <v>0</v>
      </c>
      <c r="L48" s="22">
        <f ca="1">OFFSET(Picture!G215,Info!$G$9,Info!$H$9)</f>
        <v>0</v>
      </c>
      <c r="M48" s="53" t="str">
        <f t="shared" ca="1" si="2"/>
        <v>NA</v>
      </c>
      <c r="N48" s="53" t="str">
        <f t="shared" ca="1" si="56"/>
        <v>NA</v>
      </c>
      <c r="O48" s="53" t="str">
        <f t="shared" ca="1" si="57"/>
        <v>NA</v>
      </c>
      <c r="P48" s="22">
        <f ca="1">OFFSET(Picture!H215,Info!$G$9,Info!$H$9)</f>
        <v>0</v>
      </c>
      <c r="Q48" s="22">
        <f ca="1">OFFSET(Picture!I215,Info!$G$9,Info!$H$9)</f>
        <v>0</v>
      </c>
      <c r="R48" s="53" t="str">
        <f t="shared" ca="1" si="3"/>
        <v>NA</v>
      </c>
      <c r="S48" s="53" t="str">
        <f t="shared" ca="1" si="58"/>
        <v>NA</v>
      </c>
      <c r="T48" s="53" t="str">
        <f t="shared" ca="1" si="59"/>
        <v>NA</v>
      </c>
      <c r="U48" s="22">
        <f ca="1">OFFSET(Picture!J215,Info!$G$9,Info!$H$9)</f>
        <v>0</v>
      </c>
    </row>
    <row r="49" spans="1:21" x14ac:dyDescent="0.2">
      <c r="A49" s="21">
        <f ca="1">OFFSET(Picture!B216,Info!$G$9,0)</f>
        <v>0</v>
      </c>
      <c r="B49" s="23">
        <f ca="1">OFFSET(Picture!C216,Info!$G$9,Info!$H$9)</f>
        <v>0</v>
      </c>
      <c r="C49" s="49" t="str">
        <f t="shared" ca="1" si="0"/>
        <v>NA</v>
      </c>
      <c r="D49" s="49" t="str">
        <f t="shared" ca="1" si="52"/>
        <v>NA</v>
      </c>
      <c r="E49" s="49" t="str">
        <f t="shared" ca="1" si="53"/>
        <v>NA</v>
      </c>
      <c r="F49" s="23">
        <f ca="1">OFFSET(Picture!D216,Info!$G$9,Info!$H$9)</f>
        <v>0</v>
      </c>
      <c r="G49" s="23">
        <f ca="1">OFFSET(Picture!E216,Info!$G$9,Info!$H$9)</f>
        <v>0</v>
      </c>
      <c r="H49" s="49" t="str">
        <f t="shared" ca="1" si="1"/>
        <v>NA</v>
      </c>
      <c r="I49" s="49" t="str">
        <f t="shared" ca="1" si="54"/>
        <v>NA</v>
      </c>
      <c r="J49" s="49" t="str">
        <f t="shared" ca="1" si="55"/>
        <v>NA</v>
      </c>
      <c r="K49" s="23">
        <f ca="1">OFFSET(Picture!F216,Info!$G$9,Info!$H$9)</f>
        <v>0</v>
      </c>
      <c r="L49" s="23">
        <f ca="1">OFFSET(Picture!G216,Info!$G$9,Info!$H$9)</f>
        <v>0</v>
      </c>
      <c r="M49" s="49" t="str">
        <f t="shared" ca="1" si="2"/>
        <v>NA</v>
      </c>
      <c r="N49" s="49" t="str">
        <f t="shared" ca="1" si="56"/>
        <v>NA</v>
      </c>
      <c r="O49" s="49" t="str">
        <f t="shared" ca="1" si="57"/>
        <v>NA</v>
      </c>
      <c r="P49" s="23">
        <f ca="1">OFFSET(Picture!H216,Info!$G$9,Info!$H$9)</f>
        <v>0</v>
      </c>
      <c r="Q49" s="23">
        <f ca="1">OFFSET(Picture!I216,Info!$G$9,Info!$H$9)</f>
        <v>0</v>
      </c>
      <c r="R49" s="49" t="str">
        <f t="shared" ca="1" si="3"/>
        <v>NA</v>
      </c>
      <c r="S49" s="49" t="str">
        <f t="shared" ca="1" si="58"/>
        <v>NA</v>
      </c>
      <c r="T49" s="49" t="str">
        <f t="shared" ca="1" si="59"/>
        <v>NA</v>
      </c>
      <c r="U49" s="23">
        <f ca="1">OFFSET(Picture!J216,Info!$G$9,Info!$H$9)</f>
        <v>0</v>
      </c>
    </row>
    <row r="50" spans="1:21" s="31" customFormat="1" x14ac:dyDescent="0.2">
      <c r="A50" s="26" t="s">
        <v>316</v>
      </c>
      <c r="B50" s="27">
        <f ca="1">B33-B40-B43-B46-B49</f>
        <v>0</v>
      </c>
      <c r="C50" s="50" t="str">
        <f t="shared" ca="1" si="0"/>
        <v>NA</v>
      </c>
      <c r="D50" s="50" t="str">
        <f t="shared" ca="1" si="52"/>
        <v>NA</v>
      </c>
      <c r="E50" s="50" t="str">
        <f t="shared" ca="1" si="53"/>
        <v>NA</v>
      </c>
      <c r="F50" s="27">
        <f ca="1">F33-F40-F43-F46-F49</f>
        <v>0</v>
      </c>
      <c r="G50" s="27">
        <f ca="1">G33-G40-G43-G46-G49</f>
        <v>0</v>
      </c>
      <c r="H50" s="50" t="str">
        <f t="shared" ca="1" si="1"/>
        <v>NA</v>
      </c>
      <c r="I50" s="50" t="str">
        <f t="shared" ca="1" si="54"/>
        <v>NA</v>
      </c>
      <c r="J50" s="50" t="str">
        <f t="shared" ca="1" si="55"/>
        <v>NA</v>
      </c>
      <c r="K50" s="27">
        <f ca="1">K33-K40-K43-K46-K49</f>
        <v>0</v>
      </c>
      <c r="L50" s="27">
        <f ca="1">L33-L40-L43-L46-L49</f>
        <v>0</v>
      </c>
      <c r="M50" s="50" t="str">
        <f t="shared" ca="1" si="2"/>
        <v>NA</v>
      </c>
      <c r="N50" s="50" t="str">
        <f t="shared" ca="1" si="56"/>
        <v>NA</v>
      </c>
      <c r="O50" s="50" t="str">
        <f t="shared" ca="1" si="57"/>
        <v>NA</v>
      </c>
      <c r="P50" s="27">
        <f ca="1">P33-P40-P43-P46-P49</f>
        <v>0</v>
      </c>
      <c r="Q50" s="27">
        <f ca="1">Q33-Q40-Q43-Q46-Q49</f>
        <v>0</v>
      </c>
      <c r="R50" s="50" t="str">
        <f t="shared" ca="1" si="3"/>
        <v>NA</v>
      </c>
      <c r="S50" s="50" t="str">
        <f t="shared" ca="1" si="58"/>
        <v>NA</v>
      </c>
      <c r="T50" s="50" t="str">
        <f t="shared" ca="1" si="59"/>
        <v>NA</v>
      </c>
      <c r="U50" s="27">
        <f ca="1">U33-U40-U43-U46-U49</f>
        <v>0</v>
      </c>
    </row>
    <row r="51" spans="1:21" x14ac:dyDescent="0.2">
      <c r="A51" s="21">
        <f ca="1">OFFSET(Picture!B217,Info!$G$9,0)</f>
        <v>0</v>
      </c>
      <c r="B51" s="22">
        <f ca="1">OFFSET(Picture!C217,Info!$G$9,Info!$H$9)</f>
        <v>0</v>
      </c>
      <c r="C51" s="53" t="str">
        <f t="shared" ca="1" si="0"/>
        <v>NA</v>
      </c>
      <c r="D51" s="53" t="str">
        <f t="shared" ref="D51:D67" ca="1" si="60">IF(ISERROR(B51/B$51*100),"NA",B51/B$51*100)</f>
        <v>NA</v>
      </c>
      <c r="E51" s="53" t="str">
        <f t="shared" ref="E51:E67" ca="1" si="61">IF(ISERROR(D51-(F51/F$51*100)),"NA",D51-(F51/F$51*100))</f>
        <v>NA</v>
      </c>
      <c r="F51" s="22">
        <f ca="1">OFFSET(Picture!D217,Info!$G$9,Info!$H$9)</f>
        <v>0</v>
      </c>
      <c r="G51" s="22">
        <f ca="1">OFFSET(Picture!E217,Info!$G$9,Info!$H$9)</f>
        <v>0</v>
      </c>
      <c r="H51" s="53" t="str">
        <f t="shared" ca="1" si="1"/>
        <v>NA</v>
      </c>
      <c r="I51" s="53" t="str">
        <f t="shared" ref="I51:I67" ca="1" si="62">IF(ISERROR(G51/G$51*100),"NA",G51/G$51*100)</f>
        <v>NA</v>
      </c>
      <c r="J51" s="53" t="str">
        <f t="shared" ref="J51:J67" ca="1" si="63">IF(ISERROR(I51-(K51/K$51*100)),"NA",I51-(K51/K$51*100))</f>
        <v>NA</v>
      </c>
      <c r="K51" s="22">
        <f ca="1">OFFSET(Picture!F217,Info!$G$9,Info!$H$9)</f>
        <v>0</v>
      </c>
      <c r="L51" s="22">
        <f ca="1">OFFSET(Picture!G217,Info!$G$9,Info!$H$9)</f>
        <v>0</v>
      </c>
      <c r="M51" s="53" t="str">
        <f t="shared" ca="1" si="2"/>
        <v>NA</v>
      </c>
      <c r="N51" s="53" t="str">
        <f t="shared" ref="N51:N67" ca="1" si="64">IF(ISERROR(L51/L$51*100),"NA",L51/L$51*100)</f>
        <v>NA</v>
      </c>
      <c r="O51" s="53" t="str">
        <f t="shared" ref="O51:O67" ca="1" si="65">IF(ISERROR(N51-(P51/P$51*100)),"NA",N51-(P51/P$51*100))</f>
        <v>NA</v>
      </c>
      <c r="P51" s="22">
        <f ca="1">OFFSET(Picture!H217,Info!$G$9,Info!$H$9)</f>
        <v>0</v>
      </c>
      <c r="Q51" s="22">
        <f ca="1">OFFSET(Picture!I217,Info!$G$9,Info!$H$9)</f>
        <v>0</v>
      </c>
      <c r="R51" s="53" t="str">
        <f t="shared" ca="1" si="3"/>
        <v>NA</v>
      </c>
      <c r="S51" s="53" t="str">
        <f t="shared" ref="S51:S67" ca="1" si="66">IF(ISERROR(Q51/Q$51*100),"NA",Q51/Q$51*100)</f>
        <v>NA</v>
      </c>
      <c r="T51" s="53" t="str">
        <f t="shared" ref="T51:T67" ca="1" si="67">IF(ISERROR(S51-(U51/U$51*100)),"NA",S51-(U51/U$51*100))</f>
        <v>NA</v>
      </c>
      <c r="U51" s="22">
        <f ca="1">OFFSET(Picture!J217,Info!$G$9,Info!$H$9)</f>
        <v>0</v>
      </c>
    </row>
    <row r="52" spans="1:21" x14ac:dyDescent="0.2">
      <c r="A52" s="21">
        <f ca="1">OFFSET(Picture!B218,Info!$G$9,0)</f>
        <v>0</v>
      </c>
      <c r="B52" s="23">
        <f ca="1">OFFSET(Picture!C218,Info!$G$9,Info!$H$9)</f>
        <v>0</v>
      </c>
      <c r="C52" s="49" t="str">
        <f t="shared" ca="1" si="0"/>
        <v>NA</v>
      </c>
      <c r="D52" s="49" t="str">
        <f t="shared" ca="1" si="60"/>
        <v>NA</v>
      </c>
      <c r="E52" s="49" t="str">
        <f t="shared" ca="1" si="61"/>
        <v>NA</v>
      </c>
      <c r="F52" s="23">
        <f ca="1">OFFSET(Picture!D218,Info!$G$9,Info!$H$9)</f>
        <v>0</v>
      </c>
      <c r="G52" s="23">
        <f ca="1">OFFSET(Picture!E218,Info!$G$9,Info!$H$9)</f>
        <v>0</v>
      </c>
      <c r="H52" s="49" t="str">
        <f t="shared" ca="1" si="1"/>
        <v>NA</v>
      </c>
      <c r="I52" s="49" t="str">
        <f t="shared" ca="1" si="62"/>
        <v>NA</v>
      </c>
      <c r="J52" s="49" t="str">
        <f t="shared" ca="1" si="63"/>
        <v>NA</v>
      </c>
      <c r="K52" s="23">
        <f ca="1">OFFSET(Picture!F218,Info!$G$9,Info!$H$9)</f>
        <v>0</v>
      </c>
      <c r="L52" s="23">
        <f ca="1">OFFSET(Picture!G218,Info!$G$9,Info!$H$9)</f>
        <v>0</v>
      </c>
      <c r="M52" s="49" t="str">
        <f t="shared" ca="1" si="2"/>
        <v>NA</v>
      </c>
      <c r="N52" s="49" t="str">
        <f t="shared" ca="1" si="64"/>
        <v>NA</v>
      </c>
      <c r="O52" s="49" t="str">
        <f t="shared" ca="1" si="65"/>
        <v>NA</v>
      </c>
      <c r="P52" s="23">
        <f ca="1">OFFSET(Picture!H218,Info!$G$9,Info!$H$9)</f>
        <v>0</v>
      </c>
      <c r="Q52" s="23">
        <f ca="1">OFFSET(Picture!I218,Info!$G$9,Info!$H$9)</f>
        <v>0</v>
      </c>
      <c r="R52" s="49" t="str">
        <f t="shared" ca="1" si="3"/>
        <v>NA</v>
      </c>
      <c r="S52" s="49" t="str">
        <f t="shared" ca="1" si="66"/>
        <v>NA</v>
      </c>
      <c r="T52" s="49" t="str">
        <f t="shared" ca="1" si="67"/>
        <v>NA</v>
      </c>
      <c r="U52" s="23">
        <f ca="1">OFFSET(Picture!J218,Info!$G$9,Info!$H$9)</f>
        <v>0</v>
      </c>
    </row>
    <row r="53" spans="1:21" x14ac:dyDescent="0.2">
      <c r="A53" s="21">
        <f ca="1">OFFSET(Picture!B219,Info!$G$9,0)</f>
        <v>0</v>
      </c>
      <c r="B53" s="22">
        <f ca="1">OFFSET(Picture!C219,Info!$G$9,Info!$H$9)</f>
        <v>0</v>
      </c>
      <c r="C53" s="53" t="str">
        <f t="shared" ca="1" si="0"/>
        <v>NA</v>
      </c>
      <c r="D53" s="53" t="str">
        <f t="shared" ca="1" si="60"/>
        <v>NA</v>
      </c>
      <c r="E53" s="53" t="str">
        <f t="shared" ca="1" si="61"/>
        <v>NA</v>
      </c>
      <c r="F53" s="22">
        <f ca="1">OFFSET(Picture!D219,Info!$G$9,Info!$H$9)</f>
        <v>0</v>
      </c>
      <c r="G53" s="22">
        <f ca="1">OFFSET(Picture!E219,Info!$G$9,Info!$H$9)</f>
        <v>0</v>
      </c>
      <c r="H53" s="53" t="str">
        <f t="shared" ca="1" si="1"/>
        <v>NA</v>
      </c>
      <c r="I53" s="53" t="str">
        <f t="shared" ca="1" si="62"/>
        <v>NA</v>
      </c>
      <c r="J53" s="53" t="str">
        <f t="shared" ca="1" si="63"/>
        <v>NA</v>
      </c>
      <c r="K53" s="22">
        <f ca="1">OFFSET(Picture!F219,Info!$G$9,Info!$H$9)</f>
        <v>0</v>
      </c>
      <c r="L53" s="22">
        <f ca="1">OFFSET(Picture!G219,Info!$G$9,Info!$H$9)</f>
        <v>0</v>
      </c>
      <c r="M53" s="53" t="str">
        <f t="shared" ca="1" si="2"/>
        <v>NA</v>
      </c>
      <c r="N53" s="53" t="str">
        <f t="shared" ca="1" si="64"/>
        <v>NA</v>
      </c>
      <c r="O53" s="53" t="str">
        <f t="shared" ca="1" si="65"/>
        <v>NA</v>
      </c>
      <c r="P53" s="22">
        <f ca="1">OFFSET(Picture!H219,Info!$G$9,Info!$H$9)</f>
        <v>0</v>
      </c>
      <c r="Q53" s="22">
        <f ca="1">OFFSET(Picture!I219,Info!$G$9,Info!$H$9)</f>
        <v>0</v>
      </c>
      <c r="R53" s="53" t="str">
        <f t="shared" ca="1" si="3"/>
        <v>NA</v>
      </c>
      <c r="S53" s="53" t="str">
        <f t="shared" ca="1" si="66"/>
        <v>NA</v>
      </c>
      <c r="T53" s="53" t="str">
        <f t="shared" ca="1" si="67"/>
        <v>NA</v>
      </c>
      <c r="U53" s="22">
        <f ca="1">OFFSET(Picture!J219,Info!$G$9,Info!$H$9)</f>
        <v>0</v>
      </c>
    </row>
    <row r="54" spans="1:21" x14ac:dyDescent="0.2">
      <c r="A54" s="21">
        <f ca="1">OFFSET(Picture!B220,Info!$G$9,0)</f>
        <v>0</v>
      </c>
      <c r="B54" s="23">
        <f ca="1">OFFSET(Picture!C220,Info!$G$9,Info!$H$9)</f>
        <v>0</v>
      </c>
      <c r="C54" s="49" t="str">
        <f t="shared" ca="1" si="0"/>
        <v>NA</v>
      </c>
      <c r="D54" s="49" t="str">
        <f t="shared" ca="1" si="60"/>
        <v>NA</v>
      </c>
      <c r="E54" s="49" t="str">
        <f t="shared" ca="1" si="61"/>
        <v>NA</v>
      </c>
      <c r="F54" s="23">
        <f ca="1">OFFSET(Picture!D220,Info!$G$9,Info!$H$9)</f>
        <v>0</v>
      </c>
      <c r="G54" s="23">
        <f ca="1">OFFSET(Picture!E220,Info!$G$9,Info!$H$9)</f>
        <v>0</v>
      </c>
      <c r="H54" s="49" t="str">
        <f t="shared" ca="1" si="1"/>
        <v>NA</v>
      </c>
      <c r="I54" s="49" t="str">
        <f t="shared" ca="1" si="62"/>
        <v>NA</v>
      </c>
      <c r="J54" s="49" t="str">
        <f t="shared" ca="1" si="63"/>
        <v>NA</v>
      </c>
      <c r="K54" s="23">
        <f ca="1">OFFSET(Picture!F220,Info!$G$9,Info!$H$9)</f>
        <v>0</v>
      </c>
      <c r="L54" s="23">
        <f ca="1">OFFSET(Picture!G220,Info!$G$9,Info!$H$9)</f>
        <v>0</v>
      </c>
      <c r="M54" s="49" t="str">
        <f t="shared" ca="1" si="2"/>
        <v>NA</v>
      </c>
      <c r="N54" s="49" t="str">
        <f t="shared" ca="1" si="64"/>
        <v>NA</v>
      </c>
      <c r="O54" s="49" t="str">
        <f t="shared" ca="1" si="65"/>
        <v>NA</v>
      </c>
      <c r="P54" s="23">
        <f ca="1">OFFSET(Picture!H220,Info!$G$9,Info!$H$9)</f>
        <v>0</v>
      </c>
      <c r="Q54" s="23">
        <f ca="1">OFFSET(Picture!I220,Info!$G$9,Info!$H$9)</f>
        <v>0</v>
      </c>
      <c r="R54" s="49" t="str">
        <f t="shared" ca="1" si="3"/>
        <v>NA</v>
      </c>
      <c r="S54" s="49" t="str">
        <f t="shared" ca="1" si="66"/>
        <v>NA</v>
      </c>
      <c r="T54" s="49" t="str">
        <f t="shared" ca="1" si="67"/>
        <v>NA</v>
      </c>
      <c r="U54" s="23">
        <f ca="1">OFFSET(Picture!J220,Info!$G$9,Info!$H$9)</f>
        <v>0</v>
      </c>
    </row>
    <row r="55" spans="1:21" x14ac:dyDescent="0.2">
      <c r="A55" s="21">
        <f ca="1">OFFSET(Picture!B221,Info!$G$9,0)</f>
        <v>0</v>
      </c>
      <c r="B55" s="22">
        <f ca="1">OFFSET(Picture!C221,Info!$G$9,Info!$H$9)</f>
        <v>0</v>
      </c>
      <c r="C55" s="53" t="str">
        <f t="shared" ca="1" si="0"/>
        <v>NA</v>
      </c>
      <c r="D55" s="53" t="str">
        <f t="shared" ca="1" si="60"/>
        <v>NA</v>
      </c>
      <c r="E55" s="53" t="str">
        <f t="shared" ca="1" si="61"/>
        <v>NA</v>
      </c>
      <c r="F55" s="22">
        <f ca="1">OFFSET(Picture!D221,Info!$G$9,Info!$H$9)</f>
        <v>0</v>
      </c>
      <c r="G55" s="22">
        <f ca="1">OFFSET(Picture!E221,Info!$G$9,Info!$H$9)</f>
        <v>0</v>
      </c>
      <c r="H55" s="53" t="str">
        <f t="shared" ca="1" si="1"/>
        <v>NA</v>
      </c>
      <c r="I55" s="53" t="str">
        <f t="shared" ca="1" si="62"/>
        <v>NA</v>
      </c>
      <c r="J55" s="53" t="str">
        <f t="shared" ca="1" si="63"/>
        <v>NA</v>
      </c>
      <c r="K55" s="22">
        <f ca="1">OFFSET(Picture!F221,Info!$G$9,Info!$H$9)</f>
        <v>0</v>
      </c>
      <c r="L55" s="22">
        <f ca="1">OFFSET(Picture!G221,Info!$G$9,Info!$H$9)</f>
        <v>0</v>
      </c>
      <c r="M55" s="53" t="str">
        <f t="shared" ca="1" si="2"/>
        <v>NA</v>
      </c>
      <c r="N55" s="53" t="str">
        <f t="shared" ca="1" si="64"/>
        <v>NA</v>
      </c>
      <c r="O55" s="53" t="str">
        <f t="shared" ca="1" si="65"/>
        <v>NA</v>
      </c>
      <c r="P55" s="22">
        <f ca="1">OFFSET(Picture!H221,Info!$G$9,Info!$H$9)</f>
        <v>0</v>
      </c>
      <c r="Q55" s="22">
        <f ca="1">OFFSET(Picture!I221,Info!$G$9,Info!$H$9)</f>
        <v>0</v>
      </c>
      <c r="R55" s="53" t="str">
        <f t="shared" ca="1" si="3"/>
        <v>NA</v>
      </c>
      <c r="S55" s="53" t="str">
        <f t="shared" ca="1" si="66"/>
        <v>NA</v>
      </c>
      <c r="T55" s="53" t="str">
        <f t="shared" ca="1" si="67"/>
        <v>NA</v>
      </c>
      <c r="U55" s="22">
        <f ca="1">OFFSET(Picture!J221,Info!$G$9,Info!$H$9)</f>
        <v>0</v>
      </c>
    </row>
    <row r="56" spans="1:21" x14ac:dyDescent="0.2">
      <c r="A56" s="21">
        <f ca="1">OFFSET(Picture!B222,Info!$G$9,0)</f>
        <v>0</v>
      </c>
      <c r="B56" s="23">
        <f ca="1">OFFSET(Picture!C222,Info!$G$9,Info!$H$9)</f>
        <v>0</v>
      </c>
      <c r="C56" s="49" t="str">
        <f t="shared" ca="1" si="0"/>
        <v>NA</v>
      </c>
      <c r="D56" s="49" t="str">
        <f t="shared" ca="1" si="60"/>
        <v>NA</v>
      </c>
      <c r="E56" s="49" t="str">
        <f t="shared" ca="1" si="61"/>
        <v>NA</v>
      </c>
      <c r="F56" s="23">
        <f ca="1">OFFSET(Picture!D222,Info!$G$9,Info!$H$9)</f>
        <v>0</v>
      </c>
      <c r="G56" s="23">
        <f ca="1">OFFSET(Picture!E222,Info!$G$9,Info!$H$9)</f>
        <v>0</v>
      </c>
      <c r="H56" s="49" t="str">
        <f t="shared" ca="1" si="1"/>
        <v>NA</v>
      </c>
      <c r="I56" s="49" t="str">
        <f t="shared" ca="1" si="62"/>
        <v>NA</v>
      </c>
      <c r="J56" s="49" t="str">
        <f t="shared" ca="1" si="63"/>
        <v>NA</v>
      </c>
      <c r="K56" s="23">
        <f ca="1">OFFSET(Picture!F222,Info!$G$9,Info!$H$9)</f>
        <v>0</v>
      </c>
      <c r="L56" s="23">
        <f ca="1">OFFSET(Picture!G222,Info!$G$9,Info!$H$9)</f>
        <v>0</v>
      </c>
      <c r="M56" s="49" t="str">
        <f t="shared" ca="1" si="2"/>
        <v>NA</v>
      </c>
      <c r="N56" s="49" t="str">
        <f t="shared" ca="1" si="64"/>
        <v>NA</v>
      </c>
      <c r="O56" s="49" t="str">
        <f t="shared" ca="1" si="65"/>
        <v>NA</v>
      </c>
      <c r="P56" s="23">
        <f ca="1">OFFSET(Picture!H222,Info!$G$9,Info!$H$9)</f>
        <v>0</v>
      </c>
      <c r="Q56" s="23">
        <f ca="1">OFFSET(Picture!I222,Info!$G$9,Info!$H$9)</f>
        <v>0</v>
      </c>
      <c r="R56" s="49" t="str">
        <f t="shared" ca="1" si="3"/>
        <v>NA</v>
      </c>
      <c r="S56" s="49" t="str">
        <f t="shared" ca="1" si="66"/>
        <v>NA</v>
      </c>
      <c r="T56" s="49" t="str">
        <f t="shared" ca="1" si="67"/>
        <v>NA</v>
      </c>
      <c r="U56" s="23">
        <f ca="1">OFFSET(Picture!J222,Info!$G$9,Info!$H$9)</f>
        <v>0</v>
      </c>
    </row>
    <row r="57" spans="1:21" x14ac:dyDescent="0.2">
      <c r="A57" s="21">
        <f ca="1">OFFSET(Picture!B223,Info!$G$9,0)</f>
        <v>0</v>
      </c>
      <c r="B57" s="22">
        <f ca="1">OFFSET(Picture!C223,Info!$G$9,Info!$H$9)</f>
        <v>0</v>
      </c>
      <c r="C57" s="53" t="str">
        <f t="shared" ca="1" si="0"/>
        <v>NA</v>
      </c>
      <c r="D57" s="53" t="str">
        <f t="shared" ca="1" si="60"/>
        <v>NA</v>
      </c>
      <c r="E57" s="53" t="str">
        <f t="shared" ca="1" si="61"/>
        <v>NA</v>
      </c>
      <c r="F57" s="22">
        <f ca="1">OFFSET(Picture!D223,Info!$G$9,Info!$H$9)</f>
        <v>0</v>
      </c>
      <c r="G57" s="22">
        <f ca="1">OFFSET(Picture!E223,Info!$G$9,Info!$H$9)</f>
        <v>0</v>
      </c>
      <c r="H57" s="53" t="str">
        <f t="shared" ca="1" si="1"/>
        <v>NA</v>
      </c>
      <c r="I57" s="53" t="str">
        <f t="shared" ca="1" si="62"/>
        <v>NA</v>
      </c>
      <c r="J57" s="53" t="str">
        <f t="shared" ca="1" si="63"/>
        <v>NA</v>
      </c>
      <c r="K57" s="22">
        <f ca="1">OFFSET(Picture!F223,Info!$G$9,Info!$H$9)</f>
        <v>0</v>
      </c>
      <c r="L57" s="22">
        <f ca="1">OFFSET(Picture!G223,Info!$G$9,Info!$H$9)</f>
        <v>0</v>
      </c>
      <c r="M57" s="53" t="str">
        <f t="shared" ca="1" si="2"/>
        <v>NA</v>
      </c>
      <c r="N57" s="53" t="str">
        <f t="shared" ca="1" si="64"/>
        <v>NA</v>
      </c>
      <c r="O57" s="53" t="str">
        <f t="shared" ca="1" si="65"/>
        <v>NA</v>
      </c>
      <c r="P57" s="22">
        <f ca="1">OFFSET(Picture!H223,Info!$G$9,Info!$H$9)</f>
        <v>0</v>
      </c>
      <c r="Q57" s="22">
        <f ca="1">OFFSET(Picture!I223,Info!$G$9,Info!$H$9)</f>
        <v>0</v>
      </c>
      <c r="R57" s="53" t="str">
        <f t="shared" ca="1" si="3"/>
        <v>NA</v>
      </c>
      <c r="S57" s="53" t="str">
        <f t="shared" ca="1" si="66"/>
        <v>NA</v>
      </c>
      <c r="T57" s="53" t="str">
        <f t="shared" ca="1" si="67"/>
        <v>NA</v>
      </c>
      <c r="U57" s="22">
        <f ca="1">OFFSET(Picture!J223,Info!$G$9,Info!$H$9)</f>
        <v>0</v>
      </c>
    </row>
    <row r="58" spans="1:21" x14ac:dyDescent="0.2">
      <c r="A58" s="21">
        <f ca="1">OFFSET(Picture!B224,Info!$G$9,0)</f>
        <v>0</v>
      </c>
      <c r="B58" s="23">
        <f ca="1">OFFSET(Picture!C224,Info!$G$9,Info!$H$9)</f>
        <v>0</v>
      </c>
      <c r="C58" s="49" t="str">
        <f t="shared" ca="1" si="0"/>
        <v>NA</v>
      </c>
      <c r="D58" s="49" t="str">
        <f t="shared" ca="1" si="60"/>
        <v>NA</v>
      </c>
      <c r="E58" s="49" t="str">
        <f t="shared" ca="1" si="61"/>
        <v>NA</v>
      </c>
      <c r="F58" s="23">
        <f ca="1">OFFSET(Picture!D224,Info!$G$9,Info!$H$9)</f>
        <v>0</v>
      </c>
      <c r="G58" s="23">
        <f ca="1">OFFSET(Picture!E224,Info!$G$9,Info!$H$9)</f>
        <v>0</v>
      </c>
      <c r="H58" s="49" t="str">
        <f t="shared" ca="1" si="1"/>
        <v>NA</v>
      </c>
      <c r="I58" s="49" t="str">
        <f t="shared" ca="1" si="62"/>
        <v>NA</v>
      </c>
      <c r="J58" s="49" t="str">
        <f t="shared" ca="1" si="63"/>
        <v>NA</v>
      </c>
      <c r="K58" s="23">
        <f ca="1">OFFSET(Picture!F224,Info!$G$9,Info!$H$9)</f>
        <v>0</v>
      </c>
      <c r="L58" s="23">
        <f ca="1">OFFSET(Picture!G224,Info!$G$9,Info!$H$9)</f>
        <v>0</v>
      </c>
      <c r="M58" s="49" t="str">
        <f t="shared" ca="1" si="2"/>
        <v>NA</v>
      </c>
      <c r="N58" s="49" t="str">
        <f t="shared" ca="1" si="64"/>
        <v>NA</v>
      </c>
      <c r="O58" s="49" t="str">
        <f t="shared" ca="1" si="65"/>
        <v>NA</v>
      </c>
      <c r="P58" s="23">
        <f ca="1">OFFSET(Picture!H224,Info!$G$9,Info!$H$9)</f>
        <v>0</v>
      </c>
      <c r="Q58" s="23">
        <f ca="1">OFFSET(Picture!I224,Info!$G$9,Info!$H$9)</f>
        <v>0</v>
      </c>
      <c r="R58" s="49" t="str">
        <f t="shared" ca="1" si="3"/>
        <v>NA</v>
      </c>
      <c r="S58" s="49" t="str">
        <f t="shared" ca="1" si="66"/>
        <v>NA</v>
      </c>
      <c r="T58" s="49" t="str">
        <f t="shared" ca="1" si="67"/>
        <v>NA</v>
      </c>
      <c r="U58" s="23">
        <f ca="1">OFFSET(Picture!J224,Info!$G$9,Info!$H$9)</f>
        <v>0</v>
      </c>
    </row>
    <row r="59" spans="1:21" x14ac:dyDescent="0.2">
      <c r="A59" s="21">
        <f ca="1">OFFSET(Picture!B225,Info!$G$9,0)</f>
        <v>0</v>
      </c>
      <c r="B59" s="22">
        <f ca="1">OFFSET(Picture!C225,Info!$G$9,Info!$H$9)</f>
        <v>0</v>
      </c>
      <c r="C59" s="53" t="str">
        <f t="shared" ca="1" si="0"/>
        <v>NA</v>
      </c>
      <c r="D59" s="53" t="str">
        <f t="shared" ca="1" si="60"/>
        <v>NA</v>
      </c>
      <c r="E59" s="53" t="str">
        <f t="shared" ca="1" si="61"/>
        <v>NA</v>
      </c>
      <c r="F59" s="22">
        <f ca="1">OFFSET(Picture!D225,Info!$G$9,Info!$H$9)</f>
        <v>0</v>
      </c>
      <c r="G59" s="22">
        <f ca="1">OFFSET(Picture!E225,Info!$G$9,Info!$H$9)</f>
        <v>0</v>
      </c>
      <c r="H59" s="53" t="str">
        <f t="shared" ca="1" si="1"/>
        <v>NA</v>
      </c>
      <c r="I59" s="53" t="str">
        <f t="shared" ca="1" si="62"/>
        <v>NA</v>
      </c>
      <c r="J59" s="53" t="str">
        <f t="shared" ca="1" si="63"/>
        <v>NA</v>
      </c>
      <c r="K59" s="22">
        <f ca="1">OFFSET(Picture!F225,Info!$G$9,Info!$H$9)</f>
        <v>0</v>
      </c>
      <c r="L59" s="22">
        <f ca="1">OFFSET(Picture!G225,Info!$G$9,Info!$H$9)</f>
        <v>0</v>
      </c>
      <c r="M59" s="53" t="str">
        <f t="shared" ca="1" si="2"/>
        <v>NA</v>
      </c>
      <c r="N59" s="53" t="str">
        <f t="shared" ca="1" si="64"/>
        <v>NA</v>
      </c>
      <c r="O59" s="53" t="str">
        <f t="shared" ca="1" si="65"/>
        <v>NA</v>
      </c>
      <c r="P59" s="22">
        <f ca="1">OFFSET(Picture!H225,Info!$G$9,Info!$H$9)</f>
        <v>0</v>
      </c>
      <c r="Q59" s="22">
        <f ca="1">OFFSET(Picture!I225,Info!$G$9,Info!$H$9)</f>
        <v>0</v>
      </c>
      <c r="R59" s="53" t="str">
        <f t="shared" ca="1" si="3"/>
        <v>NA</v>
      </c>
      <c r="S59" s="53" t="str">
        <f t="shared" ca="1" si="66"/>
        <v>NA</v>
      </c>
      <c r="T59" s="53" t="str">
        <f t="shared" ca="1" si="67"/>
        <v>NA</v>
      </c>
      <c r="U59" s="22">
        <f ca="1">OFFSET(Picture!J225,Info!$G$9,Info!$H$9)</f>
        <v>0</v>
      </c>
    </row>
    <row r="60" spans="1:21" x14ac:dyDescent="0.2">
      <c r="A60" s="21">
        <f ca="1">OFFSET(Picture!B226,Info!$G$9,0)</f>
        <v>0</v>
      </c>
      <c r="B60" s="23">
        <f ca="1">OFFSET(Picture!C226,Info!$G$9,Info!$H$9)</f>
        <v>0</v>
      </c>
      <c r="C60" s="49" t="str">
        <f t="shared" ca="1" si="0"/>
        <v>NA</v>
      </c>
      <c r="D60" s="49" t="str">
        <f t="shared" ca="1" si="60"/>
        <v>NA</v>
      </c>
      <c r="E60" s="49" t="str">
        <f t="shared" ca="1" si="61"/>
        <v>NA</v>
      </c>
      <c r="F60" s="23">
        <f ca="1">OFFSET(Picture!D226,Info!$G$9,Info!$H$9)</f>
        <v>0</v>
      </c>
      <c r="G60" s="23">
        <f ca="1">OFFSET(Picture!E226,Info!$G$9,Info!$H$9)</f>
        <v>0</v>
      </c>
      <c r="H60" s="49" t="str">
        <f t="shared" ca="1" si="1"/>
        <v>NA</v>
      </c>
      <c r="I60" s="49" t="str">
        <f t="shared" ca="1" si="62"/>
        <v>NA</v>
      </c>
      <c r="J60" s="49" t="str">
        <f t="shared" ca="1" si="63"/>
        <v>NA</v>
      </c>
      <c r="K60" s="23">
        <f ca="1">OFFSET(Picture!F226,Info!$G$9,Info!$H$9)</f>
        <v>0</v>
      </c>
      <c r="L60" s="23">
        <f ca="1">OFFSET(Picture!G226,Info!$G$9,Info!$H$9)</f>
        <v>0</v>
      </c>
      <c r="M60" s="49" t="str">
        <f t="shared" ca="1" si="2"/>
        <v>NA</v>
      </c>
      <c r="N60" s="49" t="str">
        <f t="shared" ca="1" si="64"/>
        <v>NA</v>
      </c>
      <c r="O60" s="49" t="str">
        <f t="shared" ca="1" si="65"/>
        <v>NA</v>
      </c>
      <c r="P60" s="23">
        <f ca="1">OFFSET(Picture!H226,Info!$G$9,Info!$H$9)</f>
        <v>0</v>
      </c>
      <c r="Q60" s="23">
        <f ca="1">OFFSET(Picture!I226,Info!$G$9,Info!$H$9)</f>
        <v>0</v>
      </c>
      <c r="R60" s="49" t="str">
        <f t="shared" ca="1" si="3"/>
        <v>NA</v>
      </c>
      <c r="S60" s="49" t="str">
        <f t="shared" ca="1" si="66"/>
        <v>NA</v>
      </c>
      <c r="T60" s="49" t="str">
        <f t="shared" ca="1" si="67"/>
        <v>NA</v>
      </c>
      <c r="U60" s="23">
        <f ca="1">OFFSET(Picture!J226,Info!$G$9,Info!$H$9)</f>
        <v>0</v>
      </c>
    </row>
    <row r="61" spans="1:21" x14ac:dyDescent="0.2">
      <c r="A61" s="21">
        <f ca="1">OFFSET(Picture!B227,Info!$G$9,0)</f>
        <v>0</v>
      </c>
      <c r="B61" s="22">
        <f ca="1">OFFSET(Picture!C227,Info!$G$9,Info!$H$9)</f>
        <v>0</v>
      </c>
      <c r="C61" s="53" t="str">
        <f t="shared" ca="1" si="0"/>
        <v>NA</v>
      </c>
      <c r="D61" s="53" t="str">
        <f t="shared" ca="1" si="60"/>
        <v>NA</v>
      </c>
      <c r="E61" s="53" t="str">
        <f t="shared" ca="1" si="61"/>
        <v>NA</v>
      </c>
      <c r="F61" s="22">
        <f ca="1">OFFSET(Picture!D227,Info!$G$9,Info!$H$9)</f>
        <v>0</v>
      </c>
      <c r="G61" s="22">
        <f ca="1">OFFSET(Picture!E227,Info!$G$9,Info!$H$9)</f>
        <v>0</v>
      </c>
      <c r="H61" s="53" t="str">
        <f t="shared" ca="1" si="1"/>
        <v>NA</v>
      </c>
      <c r="I61" s="53" t="str">
        <f t="shared" ca="1" si="62"/>
        <v>NA</v>
      </c>
      <c r="J61" s="53" t="str">
        <f t="shared" ca="1" si="63"/>
        <v>NA</v>
      </c>
      <c r="K61" s="22">
        <f ca="1">OFFSET(Picture!F227,Info!$G$9,Info!$H$9)</f>
        <v>0</v>
      </c>
      <c r="L61" s="22">
        <f ca="1">OFFSET(Picture!G227,Info!$G$9,Info!$H$9)</f>
        <v>0</v>
      </c>
      <c r="M61" s="53" t="str">
        <f t="shared" ca="1" si="2"/>
        <v>NA</v>
      </c>
      <c r="N61" s="53" t="str">
        <f t="shared" ca="1" si="64"/>
        <v>NA</v>
      </c>
      <c r="O61" s="53" t="str">
        <f t="shared" ca="1" si="65"/>
        <v>NA</v>
      </c>
      <c r="P61" s="22">
        <f ca="1">OFFSET(Picture!H227,Info!$G$9,Info!$H$9)</f>
        <v>0</v>
      </c>
      <c r="Q61" s="22">
        <f ca="1">OFFSET(Picture!I227,Info!$G$9,Info!$H$9)</f>
        <v>0</v>
      </c>
      <c r="R61" s="53" t="str">
        <f t="shared" ca="1" si="3"/>
        <v>NA</v>
      </c>
      <c r="S61" s="53" t="str">
        <f t="shared" ca="1" si="66"/>
        <v>NA</v>
      </c>
      <c r="T61" s="53" t="str">
        <f t="shared" ca="1" si="67"/>
        <v>NA</v>
      </c>
      <c r="U61" s="22">
        <f ca="1">OFFSET(Picture!J227,Info!$G$9,Info!$H$9)</f>
        <v>0</v>
      </c>
    </row>
    <row r="62" spans="1:21" x14ac:dyDescent="0.2">
      <c r="A62" s="21">
        <f ca="1">OFFSET(Picture!B228,Info!$G$9,0)</f>
        <v>0</v>
      </c>
      <c r="B62" s="23">
        <f ca="1">OFFSET(Picture!C228,Info!$G$9,Info!$H$9)</f>
        <v>0</v>
      </c>
      <c r="C62" s="49" t="str">
        <f t="shared" ca="1" si="0"/>
        <v>NA</v>
      </c>
      <c r="D62" s="49" t="str">
        <f t="shared" ca="1" si="60"/>
        <v>NA</v>
      </c>
      <c r="E62" s="49" t="str">
        <f t="shared" ca="1" si="61"/>
        <v>NA</v>
      </c>
      <c r="F62" s="23">
        <f ca="1">OFFSET(Picture!D228,Info!$G$9,Info!$H$9)</f>
        <v>0</v>
      </c>
      <c r="G62" s="23">
        <f ca="1">OFFSET(Picture!E228,Info!$G$9,Info!$H$9)</f>
        <v>0</v>
      </c>
      <c r="H62" s="49" t="str">
        <f t="shared" ca="1" si="1"/>
        <v>NA</v>
      </c>
      <c r="I62" s="49" t="str">
        <f t="shared" ca="1" si="62"/>
        <v>NA</v>
      </c>
      <c r="J62" s="49" t="str">
        <f t="shared" ca="1" si="63"/>
        <v>NA</v>
      </c>
      <c r="K62" s="23">
        <f ca="1">OFFSET(Picture!F228,Info!$G$9,Info!$H$9)</f>
        <v>0</v>
      </c>
      <c r="L62" s="23">
        <f ca="1">OFFSET(Picture!G228,Info!$G$9,Info!$H$9)</f>
        <v>0</v>
      </c>
      <c r="M62" s="49" t="str">
        <f t="shared" ca="1" si="2"/>
        <v>NA</v>
      </c>
      <c r="N62" s="49" t="str">
        <f t="shared" ca="1" si="64"/>
        <v>NA</v>
      </c>
      <c r="O62" s="49" t="str">
        <f t="shared" ca="1" si="65"/>
        <v>NA</v>
      </c>
      <c r="P62" s="23">
        <f ca="1">OFFSET(Picture!H228,Info!$G$9,Info!$H$9)</f>
        <v>0</v>
      </c>
      <c r="Q62" s="23">
        <f ca="1">OFFSET(Picture!I228,Info!$G$9,Info!$H$9)</f>
        <v>0</v>
      </c>
      <c r="R62" s="49" t="str">
        <f t="shared" ca="1" si="3"/>
        <v>NA</v>
      </c>
      <c r="S62" s="49" t="str">
        <f t="shared" ca="1" si="66"/>
        <v>NA</v>
      </c>
      <c r="T62" s="49" t="str">
        <f t="shared" ca="1" si="67"/>
        <v>NA</v>
      </c>
      <c r="U62" s="23">
        <f ca="1">OFFSET(Picture!J228,Info!$G$9,Info!$H$9)</f>
        <v>0</v>
      </c>
    </row>
    <row r="63" spans="1:21" x14ac:dyDescent="0.2">
      <c r="A63" s="21">
        <f ca="1">OFFSET(Picture!B229,Info!$G$9,0)</f>
        <v>0</v>
      </c>
      <c r="B63" s="22">
        <f ca="1">OFFSET(Picture!C229,Info!$G$9,Info!$H$9)</f>
        <v>0</v>
      </c>
      <c r="C63" s="53" t="str">
        <f t="shared" ca="1" si="0"/>
        <v>NA</v>
      </c>
      <c r="D63" s="53" t="str">
        <f t="shared" ca="1" si="60"/>
        <v>NA</v>
      </c>
      <c r="E63" s="53" t="str">
        <f t="shared" ca="1" si="61"/>
        <v>NA</v>
      </c>
      <c r="F63" s="22">
        <f ca="1">OFFSET(Picture!D229,Info!$G$9,Info!$H$9)</f>
        <v>0</v>
      </c>
      <c r="G63" s="22">
        <f ca="1">OFFSET(Picture!E229,Info!$G$9,Info!$H$9)</f>
        <v>0</v>
      </c>
      <c r="H63" s="53" t="str">
        <f t="shared" ca="1" si="1"/>
        <v>NA</v>
      </c>
      <c r="I63" s="53" t="str">
        <f t="shared" ca="1" si="62"/>
        <v>NA</v>
      </c>
      <c r="J63" s="53" t="str">
        <f t="shared" ca="1" si="63"/>
        <v>NA</v>
      </c>
      <c r="K63" s="22">
        <f ca="1">OFFSET(Picture!F229,Info!$G$9,Info!$H$9)</f>
        <v>0</v>
      </c>
      <c r="L63" s="22">
        <f ca="1">OFFSET(Picture!G229,Info!$G$9,Info!$H$9)</f>
        <v>0</v>
      </c>
      <c r="M63" s="53" t="str">
        <f t="shared" ca="1" si="2"/>
        <v>NA</v>
      </c>
      <c r="N63" s="53" t="str">
        <f t="shared" ca="1" si="64"/>
        <v>NA</v>
      </c>
      <c r="O63" s="53" t="str">
        <f t="shared" ca="1" si="65"/>
        <v>NA</v>
      </c>
      <c r="P63" s="22">
        <f ca="1">OFFSET(Picture!H229,Info!$G$9,Info!$H$9)</f>
        <v>0</v>
      </c>
      <c r="Q63" s="22">
        <f ca="1">OFFSET(Picture!I229,Info!$G$9,Info!$H$9)</f>
        <v>0</v>
      </c>
      <c r="R63" s="53" t="str">
        <f t="shared" ca="1" si="3"/>
        <v>NA</v>
      </c>
      <c r="S63" s="53" t="str">
        <f t="shared" ca="1" si="66"/>
        <v>NA</v>
      </c>
      <c r="T63" s="53" t="str">
        <f t="shared" ca="1" si="67"/>
        <v>NA</v>
      </c>
      <c r="U63" s="22">
        <f ca="1">OFFSET(Picture!J229,Info!$G$9,Info!$H$9)</f>
        <v>0</v>
      </c>
    </row>
    <row r="64" spans="1:21" x14ac:dyDescent="0.2">
      <c r="A64" s="21">
        <f ca="1">OFFSET(Picture!B230,Info!$G$9,0)</f>
        <v>0</v>
      </c>
      <c r="B64" s="23">
        <f ca="1">OFFSET(Picture!C230,Info!$G$9,Info!$H$9)</f>
        <v>0</v>
      </c>
      <c r="C64" s="49" t="str">
        <f t="shared" ca="1" si="0"/>
        <v>NA</v>
      </c>
      <c r="D64" s="49" t="str">
        <f t="shared" ca="1" si="60"/>
        <v>NA</v>
      </c>
      <c r="E64" s="49" t="str">
        <f t="shared" ca="1" si="61"/>
        <v>NA</v>
      </c>
      <c r="F64" s="23">
        <f ca="1">OFFSET(Picture!D230,Info!$G$9,Info!$H$9)</f>
        <v>0</v>
      </c>
      <c r="G64" s="23">
        <f ca="1">OFFSET(Picture!E230,Info!$G$9,Info!$H$9)</f>
        <v>0</v>
      </c>
      <c r="H64" s="49" t="str">
        <f t="shared" ca="1" si="1"/>
        <v>NA</v>
      </c>
      <c r="I64" s="49" t="str">
        <f t="shared" ca="1" si="62"/>
        <v>NA</v>
      </c>
      <c r="J64" s="49" t="str">
        <f t="shared" ca="1" si="63"/>
        <v>NA</v>
      </c>
      <c r="K64" s="23">
        <f ca="1">OFFSET(Picture!F230,Info!$G$9,Info!$H$9)</f>
        <v>0</v>
      </c>
      <c r="L64" s="23">
        <f ca="1">OFFSET(Picture!G230,Info!$G$9,Info!$H$9)</f>
        <v>0</v>
      </c>
      <c r="M64" s="49" t="str">
        <f t="shared" ca="1" si="2"/>
        <v>NA</v>
      </c>
      <c r="N64" s="49" t="str">
        <f t="shared" ca="1" si="64"/>
        <v>NA</v>
      </c>
      <c r="O64" s="49" t="str">
        <f t="shared" ca="1" si="65"/>
        <v>NA</v>
      </c>
      <c r="P64" s="23">
        <f ca="1">OFFSET(Picture!H230,Info!$G$9,Info!$H$9)</f>
        <v>0</v>
      </c>
      <c r="Q64" s="23">
        <f ca="1">OFFSET(Picture!I230,Info!$G$9,Info!$H$9)</f>
        <v>0</v>
      </c>
      <c r="R64" s="49" t="str">
        <f t="shared" ca="1" si="3"/>
        <v>NA</v>
      </c>
      <c r="S64" s="49" t="str">
        <f t="shared" ca="1" si="66"/>
        <v>NA</v>
      </c>
      <c r="T64" s="49" t="str">
        <f t="shared" ca="1" si="67"/>
        <v>NA</v>
      </c>
      <c r="U64" s="23">
        <f ca="1">OFFSET(Picture!J230,Info!$G$9,Info!$H$9)</f>
        <v>0</v>
      </c>
    </row>
    <row r="65" spans="1:21" x14ac:dyDescent="0.2">
      <c r="A65" s="21">
        <f ca="1">OFFSET(Picture!B231,Info!$G$9,0)</f>
        <v>0</v>
      </c>
      <c r="B65" s="22">
        <f ca="1">OFFSET(Picture!C231,Info!$G$9,Info!$H$9)</f>
        <v>0</v>
      </c>
      <c r="C65" s="53" t="str">
        <f t="shared" ca="1" si="0"/>
        <v>NA</v>
      </c>
      <c r="D65" s="53" t="str">
        <f t="shared" ca="1" si="60"/>
        <v>NA</v>
      </c>
      <c r="E65" s="53" t="str">
        <f t="shared" ca="1" si="61"/>
        <v>NA</v>
      </c>
      <c r="F65" s="22">
        <f ca="1">OFFSET(Picture!D231,Info!$G$9,Info!$H$9)</f>
        <v>0</v>
      </c>
      <c r="G65" s="22">
        <f ca="1">OFFSET(Picture!E231,Info!$G$9,Info!$H$9)</f>
        <v>0</v>
      </c>
      <c r="H65" s="53" t="str">
        <f t="shared" ca="1" si="1"/>
        <v>NA</v>
      </c>
      <c r="I65" s="53" t="str">
        <f t="shared" ca="1" si="62"/>
        <v>NA</v>
      </c>
      <c r="J65" s="53" t="str">
        <f t="shared" ca="1" si="63"/>
        <v>NA</v>
      </c>
      <c r="K65" s="22">
        <f ca="1">OFFSET(Picture!F231,Info!$G$9,Info!$H$9)</f>
        <v>0</v>
      </c>
      <c r="L65" s="22">
        <f ca="1">OFFSET(Picture!G231,Info!$G$9,Info!$H$9)</f>
        <v>0</v>
      </c>
      <c r="M65" s="53" t="str">
        <f t="shared" ca="1" si="2"/>
        <v>NA</v>
      </c>
      <c r="N65" s="53" t="str">
        <f t="shared" ca="1" si="64"/>
        <v>NA</v>
      </c>
      <c r="O65" s="53" t="str">
        <f t="shared" ca="1" si="65"/>
        <v>NA</v>
      </c>
      <c r="P65" s="22">
        <f ca="1">OFFSET(Picture!H231,Info!$G$9,Info!$H$9)</f>
        <v>0</v>
      </c>
      <c r="Q65" s="22">
        <f ca="1">OFFSET(Picture!I231,Info!$G$9,Info!$H$9)</f>
        <v>0</v>
      </c>
      <c r="R65" s="53" t="str">
        <f t="shared" ca="1" si="3"/>
        <v>NA</v>
      </c>
      <c r="S65" s="53" t="str">
        <f t="shared" ca="1" si="66"/>
        <v>NA</v>
      </c>
      <c r="T65" s="53" t="str">
        <f t="shared" ca="1" si="67"/>
        <v>NA</v>
      </c>
      <c r="U65" s="22">
        <f ca="1">OFFSET(Picture!J231,Info!$G$9,Info!$H$9)</f>
        <v>0</v>
      </c>
    </row>
    <row r="66" spans="1:21" x14ac:dyDescent="0.2">
      <c r="A66" s="21">
        <f ca="1">OFFSET(Picture!B232,Info!$G$9,0)</f>
        <v>0</v>
      </c>
      <c r="B66" s="23">
        <f ca="1">OFFSET(Picture!C232,Info!$G$9,Info!$H$9)</f>
        <v>0</v>
      </c>
      <c r="C66" s="49" t="str">
        <f t="shared" ca="1" si="0"/>
        <v>NA</v>
      </c>
      <c r="D66" s="49" t="str">
        <f t="shared" ca="1" si="60"/>
        <v>NA</v>
      </c>
      <c r="E66" s="49" t="str">
        <f t="shared" ca="1" si="61"/>
        <v>NA</v>
      </c>
      <c r="F66" s="23">
        <f ca="1">OFFSET(Picture!D232,Info!$G$9,Info!$H$9)</f>
        <v>0</v>
      </c>
      <c r="G66" s="23">
        <f ca="1">OFFSET(Picture!E232,Info!$G$9,Info!$H$9)</f>
        <v>0</v>
      </c>
      <c r="H66" s="49" t="str">
        <f t="shared" ca="1" si="1"/>
        <v>NA</v>
      </c>
      <c r="I66" s="49" t="str">
        <f t="shared" ca="1" si="62"/>
        <v>NA</v>
      </c>
      <c r="J66" s="49" t="str">
        <f t="shared" ca="1" si="63"/>
        <v>NA</v>
      </c>
      <c r="K66" s="23">
        <f ca="1">OFFSET(Picture!F232,Info!$G$9,Info!$H$9)</f>
        <v>0</v>
      </c>
      <c r="L66" s="23">
        <f ca="1">OFFSET(Picture!G232,Info!$G$9,Info!$H$9)</f>
        <v>0</v>
      </c>
      <c r="M66" s="49" t="str">
        <f t="shared" ca="1" si="2"/>
        <v>NA</v>
      </c>
      <c r="N66" s="49" t="str">
        <f t="shared" ca="1" si="64"/>
        <v>NA</v>
      </c>
      <c r="O66" s="49" t="str">
        <f t="shared" ca="1" si="65"/>
        <v>NA</v>
      </c>
      <c r="P66" s="23">
        <f ca="1">OFFSET(Picture!H232,Info!$G$9,Info!$H$9)</f>
        <v>0</v>
      </c>
      <c r="Q66" s="23">
        <f ca="1">OFFSET(Picture!I232,Info!$G$9,Info!$H$9)</f>
        <v>0</v>
      </c>
      <c r="R66" s="49" t="str">
        <f t="shared" ca="1" si="3"/>
        <v>NA</v>
      </c>
      <c r="S66" s="49" t="str">
        <f t="shared" ca="1" si="66"/>
        <v>NA</v>
      </c>
      <c r="T66" s="49" t="str">
        <f t="shared" ca="1" si="67"/>
        <v>NA</v>
      </c>
      <c r="U66" s="23">
        <f ca="1">OFFSET(Picture!J232,Info!$G$9,Info!$H$9)</f>
        <v>0</v>
      </c>
    </row>
    <row r="67" spans="1:21" s="31" customFormat="1" x14ac:dyDescent="0.2">
      <c r="A67" s="26" t="s">
        <v>46</v>
      </c>
      <c r="B67" s="27">
        <f ca="1">B51-B52-B56-B61-B66</f>
        <v>0</v>
      </c>
      <c r="C67" s="50" t="str">
        <f t="shared" ca="1" si="0"/>
        <v>NA</v>
      </c>
      <c r="D67" s="50" t="str">
        <f t="shared" ca="1" si="60"/>
        <v>NA</v>
      </c>
      <c r="E67" s="50" t="str">
        <f t="shared" ca="1" si="61"/>
        <v>NA</v>
      </c>
      <c r="F67" s="27">
        <f ca="1">F51-F52-F56-F61-F66</f>
        <v>0</v>
      </c>
      <c r="G67" s="27">
        <f ca="1">G51-G52-G56-G61-G66</f>
        <v>0</v>
      </c>
      <c r="H67" s="50" t="str">
        <f t="shared" ca="1" si="1"/>
        <v>NA</v>
      </c>
      <c r="I67" s="50" t="str">
        <f t="shared" ca="1" si="62"/>
        <v>NA</v>
      </c>
      <c r="J67" s="50" t="str">
        <f t="shared" ca="1" si="63"/>
        <v>NA</v>
      </c>
      <c r="K67" s="27">
        <f ca="1">K51-K52-K56-K61-K66</f>
        <v>0</v>
      </c>
      <c r="L67" s="27">
        <f ca="1">L51-L52-L56-L61-L66</f>
        <v>0</v>
      </c>
      <c r="M67" s="50" t="str">
        <f t="shared" ca="1" si="2"/>
        <v>NA</v>
      </c>
      <c r="N67" s="50" t="str">
        <f t="shared" ca="1" si="64"/>
        <v>NA</v>
      </c>
      <c r="O67" s="50" t="str">
        <f t="shared" ca="1" si="65"/>
        <v>NA</v>
      </c>
      <c r="P67" s="27">
        <f ca="1">P51-P52-P56-P61-P66</f>
        <v>0</v>
      </c>
      <c r="Q67" s="27">
        <f ca="1">Q51-Q52-Q56-Q61-Q66</f>
        <v>0</v>
      </c>
      <c r="R67" s="50" t="str">
        <f t="shared" ca="1" si="3"/>
        <v>NA</v>
      </c>
      <c r="S67" s="50" t="str">
        <f t="shared" ca="1" si="66"/>
        <v>NA</v>
      </c>
      <c r="T67" s="50" t="str">
        <f t="shared" ca="1" si="67"/>
        <v>NA</v>
      </c>
      <c r="U67" s="27">
        <f ca="1">U51-U52-U56-U61-U66</f>
        <v>0</v>
      </c>
    </row>
    <row r="68" spans="1:21" x14ac:dyDescent="0.2">
      <c r="A68" s="21">
        <f ca="1">OFFSET(Picture!B233,Info!$G$9,0)</f>
        <v>0</v>
      </c>
      <c r="B68" s="22">
        <f ca="1">OFFSET(Picture!C233,Info!$G$9,Info!$H$9)</f>
        <v>0</v>
      </c>
      <c r="C68" s="53" t="str">
        <f t="shared" ca="1" si="0"/>
        <v>NA</v>
      </c>
      <c r="D68" s="53" t="str">
        <f t="shared" ref="D68:D97" ca="1" si="68">IF(ISERROR(B68/B$68*100),"NA",B68/B$68*100)</f>
        <v>NA</v>
      </c>
      <c r="E68" s="53" t="str">
        <f t="shared" ref="E68:E97" ca="1" si="69">IF(ISERROR(D68-(F68/F$68*100)),"NA",D68-(F68/F$68*100))</f>
        <v>NA</v>
      </c>
      <c r="F68" s="22">
        <f ca="1">OFFSET(Picture!D233,Info!$G$9,Info!$H$9)</f>
        <v>0</v>
      </c>
      <c r="G68" s="22">
        <f ca="1">OFFSET(Picture!E233,Info!$G$9,Info!$H$9)</f>
        <v>0</v>
      </c>
      <c r="H68" s="53" t="str">
        <f t="shared" ca="1" si="1"/>
        <v>NA</v>
      </c>
      <c r="I68" s="53" t="str">
        <f t="shared" ref="I68:I97" ca="1" si="70">IF(ISERROR(G68/G$68*100),"NA",G68/G$68*100)</f>
        <v>NA</v>
      </c>
      <c r="J68" s="53" t="str">
        <f t="shared" ref="J68:J97" ca="1" si="71">IF(ISERROR(I68-(K68/K$68*100)),"NA",I68-(K68/K$68*100))</f>
        <v>NA</v>
      </c>
      <c r="K68" s="22">
        <f ca="1">OFFSET(Picture!F233,Info!$G$9,Info!$H$9)</f>
        <v>0</v>
      </c>
      <c r="L68" s="22">
        <f ca="1">OFFSET(Picture!G233,Info!$G$9,Info!$H$9)</f>
        <v>0</v>
      </c>
      <c r="M68" s="53" t="str">
        <f t="shared" ca="1" si="2"/>
        <v>NA</v>
      </c>
      <c r="N68" s="53" t="str">
        <f t="shared" ref="N68:N97" ca="1" si="72">IF(ISERROR(L68/L$68*100),"NA",L68/L$68*100)</f>
        <v>NA</v>
      </c>
      <c r="O68" s="53" t="str">
        <f t="shared" ref="O68:O97" ca="1" si="73">IF(ISERROR(N68-(P68/P$68*100)),"NA",N68-(P68/P$68*100))</f>
        <v>NA</v>
      </c>
      <c r="P68" s="22">
        <f ca="1">OFFSET(Picture!H233,Info!$G$9,Info!$H$9)</f>
        <v>0</v>
      </c>
      <c r="Q68" s="22">
        <f ca="1">OFFSET(Picture!I233,Info!$G$9,Info!$H$9)</f>
        <v>0</v>
      </c>
      <c r="R68" s="53" t="str">
        <f t="shared" ca="1" si="3"/>
        <v>NA</v>
      </c>
      <c r="S68" s="53" t="str">
        <f t="shared" ref="S68:S97" ca="1" si="74">IF(ISERROR(Q68/Q$68*100),"NA",Q68/Q$68*100)</f>
        <v>NA</v>
      </c>
      <c r="T68" s="53" t="str">
        <f t="shared" ref="T68:T97" ca="1" si="75">IF(ISERROR(S68-(U68/U$68*100)),"NA",S68-(U68/U$68*100))</f>
        <v>NA</v>
      </c>
      <c r="U68" s="22">
        <f ca="1">OFFSET(Picture!J233,Info!$G$9,Info!$H$9)</f>
        <v>0</v>
      </c>
    </row>
    <row r="69" spans="1:21" x14ac:dyDescent="0.2">
      <c r="A69" s="21">
        <f ca="1">OFFSET(Picture!B234,Info!$G$9,0)</f>
        <v>0</v>
      </c>
      <c r="B69" s="23">
        <f ca="1">OFFSET(Picture!C234,Info!$G$9,Info!$H$9)</f>
        <v>0</v>
      </c>
      <c r="C69" s="49" t="str">
        <f t="shared" ca="1" si="0"/>
        <v>NA</v>
      </c>
      <c r="D69" s="49" t="str">
        <f t="shared" ca="1" si="68"/>
        <v>NA</v>
      </c>
      <c r="E69" s="49" t="str">
        <f t="shared" ca="1" si="69"/>
        <v>NA</v>
      </c>
      <c r="F69" s="23">
        <f ca="1">OFFSET(Picture!D234,Info!$G$9,Info!$H$9)</f>
        <v>0</v>
      </c>
      <c r="G69" s="23">
        <f ca="1">OFFSET(Picture!E234,Info!$G$9,Info!$H$9)</f>
        <v>0</v>
      </c>
      <c r="H69" s="49" t="str">
        <f t="shared" ca="1" si="1"/>
        <v>NA</v>
      </c>
      <c r="I69" s="49" t="str">
        <f t="shared" ca="1" si="70"/>
        <v>NA</v>
      </c>
      <c r="J69" s="49" t="str">
        <f t="shared" ca="1" si="71"/>
        <v>NA</v>
      </c>
      <c r="K69" s="23">
        <f ca="1">OFFSET(Picture!F234,Info!$G$9,Info!$H$9)</f>
        <v>0</v>
      </c>
      <c r="L69" s="23">
        <f ca="1">OFFSET(Picture!G234,Info!$G$9,Info!$H$9)</f>
        <v>0</v>
      </c>
      <c r="M69" s="49" t="str">
        <f t="shared" ca="1" si="2"/>
        <v>NA</v>
      </c>
      <c r="N69" s="49" t="str">
        <f t="shared" ca="1" si="72"/>
        <v>NA</v>
      </c>
      <c r="O69" s="49" t="str">
        <f t="shared" ca="1" si="73"/>
        <v>NA</v>
      </c>
      <c r="P69" s="23">
        <f ca="1">OFFSET(Picture!H234,Info!$G$9,Info!$H$9)</f>
        <v>0</v>
      </c>
      <c r="Q69" s="23">
        <f ca="1">OFFSET(Picture!I234,Info!$G$9,Info!$H$9)</f>
        <v>0</v>
      </c>
      <c r="R69" s="49" t="str">
        <f t="shared" ca="1" si="3"/>
        <v>NA</v>
      </c>
      <c r="S69" s="49" t="str">
        <f t="shared" ca="1" si="74"/>
        <v>NA</v>
      </c>
      <c r="T69" s="49" t="str">
        <f t="shared" ca="1" si="75"/>
        <v>NA</v>
      </c>
      <c r="U69" s="23">
        <f ca="1">OFFSET(Picture!J234,Info!$G$9,Info!$H$9)</f>
        <v>0</v>
      </c>
    </row>
    <row r="70" spans="1:21" x14ac:dyDescent="0.2">
      <c r="A70" s="21">
        <f ca="1">OFFSET(Picture!B235,Info!$G$9,0)</f>
        <v>0</v>
      </c>
      <c r="B70" s="22">
        <f ca="1">OFFSET(Picture!C235,Info!$G$9,Info!$H$9)</f>
        <v>0</v>
      </c>
      <c r="C70" s="53" t="str">
        <f t="shared" ref="C70:C133" ca="1" si="76">IF(ISERROR((B70-F70)/F70*100),"NA",(B70-F70)/F70*100)</f>
        <v>NA</v>
      </c>
      <c r="D70" s="53" t="str">
        <f t="shared" ca="1" si="68"/>
        <v>NA</v>
      </c>
      <c r="E70" s="53" t="str">
        <f t="shared" ca="1" si="69"/>
        <v>NA</v>
      </c>
      <c r="F70" s="22">
        <f ca="1">OFFSET(Picture!D235,Info!$G$9,Info!$H$9)</f>
        <v>0</v>
      </c>
      <c r="G70" s="22">
        <f ca="1">OFFSET(Picture!E235,Info!$G$9,Info!$H$9)</f>
        <v>0</v>
      </c>
      <c r="H70" s="53" t="str">
        <f t="shared" ref="H70:H133" ca="1" si="77">IF(ISERROR((G70-K70)/K70*100),"NA",(G70-K70)/K70*100)</f>
        <v>NA</v>
      </c>
      <c r="I70" s="53" t="str">
        <f t="shared" ca="1" si="70"/>
        <v>NA</v>
      </c>
      <c r="J70" s="53" t="str">
        <f t="shared" ca="1" si="71"/>
        <v>NA</v>
      </c>
      <c r="K70" s="22">
        <f ca="1">OFFSET(Picture!F235,Info!$G$9,Info!$H$9)</f>
        <v>0</v>
      </c>
      <c r="L70" s="22">
        <f ca="1">OFFSET(Picture!G235,Info!$G$9,Info!$H$9)</f>
        <v>0</v>
      </c>
      <c r="M70" s="53" t="str">
        <f t="shared" ref="M70:M133" ca="1" si="78">IF(ISERROR((L70-P70)/P70*100),"NA",(L70-P70)/P70*100)</f>
        <v>NA</v>
      </c>
      <c r="N70" s="53" t="str">
        <f t="shared" ca="1" si="72"/>
        <v>NA</v>
      </c>
      <c r="O70" s="53" t="str">
        <f t="shared" ca="1" si="73"/>
        <v>NA</v>
      </c>
      <c r="P70" s="22">
        <f ca="1">OFFSET(Picture!H235,Info!$G$9,Info!$H$9)</f>
        <v>0</v>
      </c>
      <c r="Q70" s="22">
        <f ca="1">OFFSET(Picture!I235,Info!$G$9,Info!$H$9)</f>
        <v>0</v>
      </c>
      <c r="R70" s="53" t="str">
        <f t="shared" ref="R70:R133" ca="1" si="79">IF(ISERROR((Q70-U70)/U70*100),"NA",(Q70-U70)/U70*100)</f>
        <v>NA</v>
      </c>
      <c r="S70" s="53" t="str">
        <f t="shared" ca="1" si="74"/>
        <v>NA</v>
      </c>
      <c r="T70" s="53" t="str">
        <f t="shared" ca="1" si="75"/>
        <v>NA</v>
      </c>
      <c r="U70" s="22">
        <f ca="1">OFFSET(Picture!J235,Info!$G$9,Info!$H$9)</f>
        <v>0</v>
      </c>
    </row>
    <row r="71" spans="1:21" x14ac:dyDescent="0.2">
      <c r="A71" s="21">
        <f ca="1">OFFSET(Picture!B236,Info!$G$9,0)</f>
        <v>0</v>
      </c>
      <c r="B71" s="23">
        <f ca="1">OFFSET(Picture!C236,Info!$G$9,Info!$H$9)</f>
        <v>0</v>
      </c>
      <c r="C71" s="49" t="str">
        <f t="shared" ca="1" si="76"/>
        <v>NA</v>
      </c>
      <c r="D71" s="49" t="str">
        <f t="shared" ca="1" si="68"/>
        <v>NA</v>
      </c>
      <c r="E71" s="49" t="str">
        <f t="shared" ca="1" si="69"/>
        <v>NA</v>
      </c>
      <c r="F71" s="23">
        <f ca="1">OFFSET(Picture!D236,Info!$G$9,Info!$H$9)</f>
        <v>0</v>
      </c>
      <c r="G71" s="23">
        <f ca="1">OFFSET(Picture!E236,Info!$G$9,Info!$H$9)</f>
        <v>0</v>
      </c>
      <c r="H71" s="49" t="str">
        <f t="shared" ca="1" si="77"/>
        <v>NA</v>
      </c>
      <c r="I71" s="49" t="str">
        <f t="shared" ca="1" si="70"/>
        <v>NA</v>
      </c>
      <c r="J71" s="49" t="str">
        <f t="shared" ca="1" si="71"/>
        <v>NA</v>
      </c>
      <c r="K71" s="23">
        <f ca="1">OFFSET(Picture!F236,Info!$G$9,Info!$H$9)</f>
        <v>0</v>
      </c>
      <c r="L71" s="23">
        <f ca="1">OFFSET(Picture!G236,Info!$G$9,Info!$H$9)</f>
        <v>0</v>
      </c>
      <c r="M71" s="49" t="str">
        <f t="shared" ca="1" si="78"/>
        <v>NA</v>
      </c>
      <c r="N71" s="49" t="str">
        <f t="shared" ca="1" si="72"/>
        <v>NA</v>
      </c>
      <c r="O71" s="49" t="str">
        <f t="shared" ca="1" si="73"/>
        <v>NA</v>
      </c>
      <c r="P71" s="23">
        <f ca="1">OFFSET(Picture!H236,Info!$G$9,Info!$H$9)</f>
        <v>0</v>
      </c>
      <c r="Q71" s="23">
        <f ca="1">OFFSET(Picture!I236,Info!$G$9,Info!$H$9)</f>
        <v>0</v>
      </c>
      <c r="R71" s="49" t="str">
        <f t="shared" ca="1" si="79"/>
        <v>NA</v>
      </c>
      <c r="S71" s="49" t="str">
        <f t="shared" ca="1" si="74"/>
        <v>NA</v>
      </c>
      <c r="T71" s="49" t="str">
        <f t="shared" ca="1" si="75"/>
        <v>NA</v>
      </c>
      <c r="U71" s="23">
        <f ca="1">OFFSET(Picture!J236,Info!$G$9,Info!$H$9)</f>
        <v>0</v>
      </c>
    </row>
    <row r="72" spans="1:21" x14ac:dyDescent="0.2">
      <c r="A72" s="21">
        <f ca="1">OFFSET(Picture!B237,Info!$G$9,0)</f>
        <v>0</v>
      </c>
      <c r="B72" s="22">
        <f ca="1">OFFSET(Picture!C237,Info!$G$9,Info!$H$9)</f>
        <v>0</v>
      </c>
      <c r="C72" s="53" t="str">
        <f t="shared" ca="1" si="76"/>
        <v>NA</v>
      </c>
      <c r="D72" s="53" t="str">
        <f t="shared" ca="1" si="68"/>
        <v>NA</v>
      </c>
      <c r="E72" s="53" t="str">
        <f t="shared" ca="1" si="69"/>
        <v>NA</v>
      </c>
      <c r="F72" s="22">
        <f ca="1">OFFSET(Picture!D237,Info!$G$9,Info!$H$9)</f>
        <v>0</v>
      </c>
      <c r="G72" s="22">
        <f ca="1">OFFSET(Picture!E237,Info!$G$9,Info!$H$9)</f>
        <v>0</v>
      </c>
      <c r="H72" s="53" t="str">
        <f t="shared" ca="1" si="77"/>
        <v>NA</v>
      </c>
      <c r="I72" s="53" t="str">
        <f t="shared" ca="1" si="70"/>
        <v>NA</v>
      </c>
      <c r="J72" s="53" t="str">
        <f t="shared" ca="1" si="71"/>
        <v>NA</v>
      </c>
      <c r="K72" s="22">
        <f ca="1">OFFSET(Picture!F237,Info!$G$9,Info!$H$9)</f>
        <v>0</v>
      </c>
      <c r="L72" s="22">
        <f ca="1">OFFSET(Picture!G237,Info!$G$9,Info!$H$9)</f>
        <v>0</v>
      </c>
      <c r="M72" s="53" t="str">
        <f t="shared" ca="1" si="78"/>
        <v>NA</v>
      </c>
      <c r="N72" s="53" t="str">
        <f t="shared" ca="1" si="72"/>
        <v>NA</v>
      </c>
      <c r="O72" s="53" t="str">
        <f t="shared" ca="1" si="73"/>
        <v>NA</v>
      </c>
      <c r="P72" s="22">
        <f ca="1">OFFSET(Picture!H237,Info!$G$9,Info!$H$9)</f>
        <v>0</v>
      </c>
      <c r="Q72" s="22">
        <f ca="1">OFFSET(Picture!I237,Info!$G$9,Info!$H$9)</f>
        <v>0</v>
      </c>
      <c r="R72" s="53" t="str">
        <f t="shared" ca="1" si="79"/>
        <v>NA</v>
      </c>
      <c r="S72" s="53" t="str">
        <f t="shared" ca="1" si="74"/>
        <v>NA</v>
      </c>
      <c r="T72" s="53" t="str">
        <f t="shared" ca="1" si="75"/>
        <v>NA</v>
      </c>
      <c r="U72" s="22">
        <f ca="1">OFFSET(Picture!J237,Info!$G$9,Info!$H$9)</f>
        <v>0</v>
      </c>
    </row>
    <row r="73" spans="1:21" x14ac:dyDescent="0.2">
      <c r="A73" s="21">
        <f ca="1">OFFSET(Picture!B238,Info!$G$9,0)</f>
        <v>0</v>
      </c>
      <c r="B73" s="23">
        <f ca="1">OFFSET(Picture!C238,Info!$G$9,Info!$H$9)</f>
        <v>0</v>
      </c>
      <c r="C73" s="49" t="str">
        <f t="shared" ca="1" si="76"/>
        <v>NA</v>
      </c>
      <c r="D73" s="49" t="str">
        <f t="shared" ca="1" si="68"/>
        <v>NA</v>
      </c>
      <c r="E73" s="49" t="str">
        <f t="shared" ca="1" si="69"/>
        <v>NA</v>
      </c>
      <c r="F73" s="23">
        <f ca="1">OFFSET(Picture!D238,Info!$G$9,Info!$H$9)</f>
        <v>0</v>
      </c>
      <c r="G73" s="23">
        <f ca="1">OFFSET(Picture!E238,Info!$G$9,Info!$H$9)</f>
        <v>0</v>
      </c>
      <c r="H73" s="49" t="str">
        <f t="shared" ca="1" si="77"/>
        <v>NA</v>
      </c>
      <c r="I73" s="49" t="str">
        <f t="shared" ca="1" si="70"/>
        <v>NA</v>
      </c>
      <c r="J73" s="49" t="str">
        <f t="shared" ca="1" si="71"/>
        <v>NA</v>
      </c>
      <c r="K73" s="23">
        <f ca="1">OFFSET(Picture!F238,Info!$G$9,Info!$H$9)</f>
        <v>0</v>
      </c>
      <c r="L73" s="23">
        <f ca="1">OFFSET(Picture!G238,Info!$G$9,Info!$H$9)</f>
        <v>0</v>
      </c>
      <c r="M73" s="49" t="str">
        <f t="shared" ca="1" si="78"/>
        <v>NA</v>
      </c>
      <c r="N73" s="49" t="str">
        <f t="shared" ca="1" si="72"/>
        <v>NA</v>
      </c>
      <c r="O73" s="49" t="str">
        <f t="shared" ca="1" si="73"/>
        <v>NA</v>
      </c>
      <c r="P73" s="23">
        <f ca="1">OFFSET(Picture!H238,Info!$G$9,Info!$H$9)</f>
        <v>0</v>
      </c>
      <c r="Q73" s="23">
        <f ca="1">OFFSET(Picture!I238,Info!$G$9,Info!$H$9)</f>
        <v>0</v>
      </c>
      <c r="R73" s="49" t="str">
        <f t="shared" ca="1" si="79"/>
        <v>NA</v>
      </c>
      <c r="S73" s="49" t="str">
        <f t="shared" ca="1" si="74"/>
        <v>NA</v>
      </c>
      <c r="T73" s="49" t="str">
        <f t="shared" ca="1" si="75"/>
        <v>NA</v>
      </c>
      <c r="U73" s="23">
        <f ca="1">OFFSET(Picture!J238,Info!$G$9,Info!$H$9)</f>
        <v>0</v>
      </c>
    </row>
    <row r="74" spans="1:21" x14ac:dyDescent="0.2">
      <c r="A74" s="21">
        <f ca="1">OFFSET(Picture!B239,Info!$G$9,0)</f>
        <v>0</v>
      </c>
      <c r="B74" s="22">
        <f ca="1">OFFSET(Picture!C239,Info!$G$9,Info!$H$9)</f>
        <v>0</v>
      </c>
      <c r="C74" s="53" t="str">
        <f t="shared" ca="1" si="76"/>
        <v>NA</v>
      </c>
      <c r="D74" s="53" t="str">
        <f t="shared" ca="1" si="68"/>
        <v>NA</v>
      </c>
      <c r="E74" s="53" t="str">
        <f t="shared" ca="1" si="69"/>
        <v>NA</v>
      </c>
      <c r="F74" s="22">
        <f ca="1">OFFSET(Picture!D239,Info!$G$9,Info!$H$9)</f>
        <v>0</v>
      </c>
      <c r="G74" s="22">
        <f ca="1">OFFSET(Picture!E239,Info!$G$9,Info!$H$9)</f>
        <v>0</v>
      </c>
      <c r="H74" s="53" t="str">
        <f t="shared" ca="1" si="77"/>
        <v>NA</v>
      </c>
      <c r="I74" s="53" t="str">
        <f t="shared" ca="1" si="70"/>
        <v>NA</v>
      </c>
      <c r="J74" s="53" t="str">
        <f t="shared" ca="1" si="71"/>
        <v>NA</v>
      </c>
      <c r="K74" s="22">
        <f ca="1">OFFSET(Picture!F239,Info!$G$9,Info!$H$9)</f>
        <v>0</v>
      </c>
      <c r="L74" s="22">
        <f ca="1">OFFSET(Picture!G239,Info!$G$9,Info!$H$9)</f>
        <v>0</v>
      </c>
      <c r="M74" s="53" t="str">
        <f t="shared" ca="1" si="78"/>
        <v>NA</v>
      </c>
      <c r="N74" s="53" t="str">
        <f t="shared" ca="1" si="72"/>
        <v>NA</v>
      </c>
      <c r="O74" s="53" t="str">
        <f t="shared" ca="1" si="73"/>
        <v>NA</v>
      </c>
      <c r="P74" s="22">
        <f ca="1">OFFSET(Picture!H239,Info!$G$9,Info!$H$9)</f>
        <v>0</v>
      </c>
      <c r="Q74" s="22">
        <f ca="1">OFFSET(Picture!I239,Info!$G$9,Info!$H$9)</f>
        <v>0</v>
      </c>
      <c r="R74" s="53" t="str">
        <f t="shared" ca="1" si="79"/>
        <v>NA</v>
      </c>
      <c r="S74" s="53" t="str">
        <f t="shared" ca="1" si="74"/>
        <v>NA</v>
      </c>
      <c r="T74" s="53" t="str">
        <f t="shared" ca="1" si="75"/>
        <v>NA</v>
      </c>
      <c r="U74" s="22">
        <f ca="1">OFFSET(Picture!J239,Info!$G$9,Info!$H$9)</f>
        <v>0</v>
      </c>
    </row>
    <row r="75" spans="1:21" x14ac:dyDescent="0.2">
      <c r="A75" s="21">
        <f ca="1">OFFSET(Picture!B240,Info!$G$9,0)</f>
        <v>0</v>
      </c>
      <c r="B75" s="23">
        <f ca="1">OFFSET(Picture!C240,Info!$G$9,Info!$H$9)</f>
        <v>0</v>
      </c>
      <c r="C75" s="49" t="str">
        <f t="shared" ca="1" si="76"/>
        <v>NA</v>
      </c>
      <c r="D75" s="49" t="str">
        <f t="shared" ca="1" si="68"/>
        <v>NA</v>
      </c>
      <c r="E75" s="49" t="str">
        <f t="shared" ca="1" si="69"/>
        <v>NA</v>
      </c>
      <c r="F75" s="23">
        <f ca="1">OFFSET(Picture!D240,Info!$G$9,Info!$H$9)</f>
        <v>0</v>
      </c>
      <c r="G75" s="23">
        <f ca="1">OFFSET(Picture!E240,Info!$G$9,Info!$H$9)</f>
        <v>0</v>
      </c>
      <c r="H75" s="49" t="str">
        <f t="shared" ca="1" si="77"/>
        <v>NA</v>
      </c>
      <c r="I75" s="49" t="str">
        <f t="shared" ca="1" si="70"/>
        <v>NA</v>
      </c>
      <c r="J75" s="49" t="str">
        <f t="shared" ca="1" si="71"/>
        <v>NA</v>
      </c>
      <c r="K75" s="23">
        <f ca="1">OFFSET(Picture!F240,Info!$G$9,Info!$H$9)</f>
        <v>0</v>
      </c>
      <c r="L75" s="23">
        <f ca="1">OFFSET(Picture!G240,Info!$G$9,Info!$H$9)</f>
        <v>0</v>
      </c>
      <c r="M75" s="49" t="str">
        <f t="shared" ca="1" si="78"/>
        <v>NA</v>
      </c>
      <c r="N75" s="49" t="str">
        <f t="shared" ca="1" si="72"/>
        <v>NA</v>
      </c>
      <c r="O75" s="49" t="str">
        <f t="shared" ca="1" si="73"/>
        <v>NA</v>
      </c>
      <c r="P75" s="23">
        <f ca="1">OFFSET(Picture!H240,Info!$G$9,Info!$H$9)</f>
        <v>0</v>
      </c>
      <c r="Q75" s="23">
        <f ca="1">OFFSET(Picture!I240,Info!$G$9,Info!$H$9)</f>
        <v>0</v>
      </c>
      <c r="R75" s="49" t="str">
        <f t="shared" ca="1" si="79"/>
        <v>NA</v>
      </c>
      <c r="S75" s="49" t="str">
        <f t="shared" ca="1" si="74"/>
        <v>NA</v>
      </c>
      <c r="T75" s="49" t="str">
        <f t="shared" ca="1" si="75"/>
        <v>NA</v>
      </c>
      <c r="U75" s="23">
        <f ca="1">OFFSET(Picture!J240,Info!$G$9,Info!$H$9)</f>
        <v>0</v>
      </c>
    </row>
    <row r="76" spans="1:21" x14ac:dyDescent="0.2">
      <c r="A76" s="21">
        <f ca="1">OFFSET(Picture!B241,Info!$G$9,0)</f>
        <v>0</v>
      </c>
      <c r="B76" s="22">
        <f ca="1">OFFSET(Picture!C241,Info!$G$9,Info!$H$9)</f>
        <v>0</v>
      </c>
      <c r="C76" s="53" t="str">
        <f t="shared" ca="1" si="76"/>
        <v>NA</v>
      </c>
      <c r="D76" s="53" t="str">
        <f t="shared" ca="1" si="68"/>
        <v>NA</v>
      </c>
      <c r="E76" s="53" t="str">
        <f t="shared" ca="1" si="69"/>
        <v>NA</v>
      </c>
      <c r="F76" s="22">
        <f ca="1">OFFSET(Picture!D241,Info!$G$9,Info!$H$9)</f>
        <v>0</v>
      </c>
      <c r="G76" s="22">
        <f ca="1">OFFSET(Picture!E241,Info!$G$9,Info!$H$9)</f>
        <v>0</v>
      </c>
      <c r="H76" s="53" t="str">
        <f t="shared" ca="1" si="77"/>
        <v>NA</v>
      </c>
      <c r="I76" s="53" t="str">
        <f t="shared" ca="1" si="70"/>
        <v>NA</v>
      </c>
      <c r="J76" s="53" t="str">
        <f t="shared" ca="1" si="71"/>
        <v>NA</v>
      </c>
      <c r="K76" s="22">
        <f ca="1">OFFSET(Picture!F241,Info!$G$9,Info!$H$9)</f>
        <v>0</v>
      </c>
      <c r="L76" s="22">
        <f ca="1">OFFSET(Picture!G241,Info!$G$9,Info!$H$9)</f>
        <v>0</v>
      </c>
      <c r="M76" s="53" t="str">
        <f t="shared" ca="1" si="78"/>
        <v>NA</v>
      </c>
      <c r="N76" s="53" t="str">
        <f t="shared" ca="1" si="72"/>
        <v>NA</v>
      </c>
      <c r="O76" s="53" t="str">
        <f t="shared" ca="1" si="73"/>
        <v>NA</v>
      </c>
      <c r="P76" s="22">
        <f ca="1">OFFSET(Picture!H241,Info!$G$9,Info!$H$9)</f>
        <v>0</v>
      </c>
      <c r="Q76" s="22">
        <f ca="1">OFFSET(Picture!I241,Info!$G$9,Info!$H$9)</f>
        <v>0</v>
      </c>
      <c r="R76" s="53" t="str">
        <f t="shared" ca="1" si="79"/>
        <v>NA</v>
      </c>
      <c r="S76" s="53" t="str">
        <f t="shared" ca="1" si="74"/>
        <v>NA</v>
      </c>
      <c r="T76" s="53" t="str">
        <f t="shared" ca="1" si="75"/>
        <v>NA</v>
      </c>
      <c r="U76" s="22">
        <f ca="1">OFFSET(Picture!J241,Info!$G$9,Info!$H$9)</f>
        <v>0</v>
      </c>
    </row>
    <row r="77" spans="1:21" x14ac:dyDescent="0.2">
      <c r="A77" s="21">
        <f ca="1">OFFSET(Picture!B242,Info!$G$9,0)</f>
        <v>0</v>
      </c>
      <c r="B77" s="23">
        <f ca="1">OFFSET(Picture!C242,Info!$G$9,Info!$H$9)</f>
        <v>0</v>
      </c>
      <c r="C77" s="49" t="str">
        <f t="shared" ca="1" si="76"/>
        <v>NA</v>
      </c>
      <c r="D77" s="49" t="str">
        <f t="shared" ca="1" si="68"/>
        <v>NA</v>
      </c>
      <c r="E77" s="49" t="str">
        <f t="shared" ca="1" si="69"/>
        <v>NA</v>
      </c>
      <c r="F77" s="23">
        <f ca="1">OFFSET(Picture!D242,Info!$G$9,Info!$H$9)</f>
        <v>0</v>
      </c>
      <c r="G77" s="23">
        <f ca="1">OFFSET(Picture!E242,Info!$G$9,Info!$H$9)</f>
        <v>0</v>
      </c>
      <c r="H77" s="49" t="str">
        <f t="shared" ca="1" si="77"/>
        <v>NA</v>
      </c>
      <c r="I77" s="49" t="str">
        <f t="shared" ca="1" si="70"/>
        <v>NA</v>
      </c>
      <c r="J77" s="49" t="str">
        <f t="shared" ca="1" si="71"/>
        <v>NA</v>
      </c>
      <c r="K77" s="23">
        <f ca="1">OFFSET(Picture!F242,Info!$G$9,Info!$H$9)</f>
        <v>0</v>
      </c>
      <c r="L77" s="23">
        <f ca="1">OFFSET(Picture!G242,Info!$G$9,Info!$H$9)</f>
        <v>0</v>
      </c>
      <c r="M77" s="49" t="str">
        <f t="shared" ca="1" si="78"/>
        <v>NA</v>
      </c>
      <c r="N77" s="49" t="str">
        <f t="shared" ca="1" si="72"/>
        <v>NA</v>
      </c>
      <c r="O77" s="49" t="str">
        <f t="shared" ca="1" si="73"/>
        <v>NA</v>
      </c>
      <c r="P77" s="23">
        <f ca="1">OFFSET(Picture!H242,Info!$G$9,Info!$H$9)</f>
        <v>0</v>
      </c>
      <c r="Q77" s="23">
        <f ca="1">OFFSET(Picture!I242,Info!$G$9,Info!$H$9)</f>
        <v>0</v>
      </c>
      <c r="R77" s="49" t="str">
        <f t="shared" ca="1" si="79"/>
        <v>NA</v>
      </c>
      <c r="S77" s="49" t="str">
        <f t="shared" ca="1" si="74"/>
        <v>NA</v>
      </c>
      <c r="T77" s="49" t="str">
        <f t="shared" ca="1" si="75"/>
        <v>NA</v>
      </c>
      <c r="U77" s="23">
        <f ca="1">OFFSET(Picture!J242,Info!$G$9,Info!$H$9)</f>
        <v>0</v>
      </c>
    </row>
    <row r="78" spans="1:21" x14ac:dyDescent="0.2">
      <c r="A78" s="21">
        <f ca="1">OFFSET(Picture!B243,Info!$G$9,0)</f>
        <v>0</v>
      </c>
      <c r="B78" s="22">
        <f ca="1">OFFSET(Picture!C243,Info!$G$9,Info!$H$9)</f>
        <v>0</v>
      </c>
      <c r="C78" s="53" t="str">
        <f t="shared" ca="1" si="76"/>
        <v>NA</v>
      </c>
      <c r="D78" s="53" t="str">
        <f t="shared" ca="1" si="68"/>
        <v>NA</v>
      </c>
      <c r="E78" s="53" t="str">
        <f t="shared" ca="1" si="69"/>
        <v>NA</v>
      </c>
      <c r="F78" s="22">
        <f ca="1">OFFSET(Picture!D243,Info!$G$9,Info!$H$9)</f>
        <v>0</v>
      </c>
      <c r="G78" s="22">
        <f ca="1">OFFSET(Picture!E243,Info!$G$9,Info!$H$9)</f>
        <v>0</v>
      </c>
      <c r="H78" s="53" t="str">
        <f t="shared" ca="1" si="77"/>
        <v>NA</v>
      </c>
      <c r="I78" s="53" t="str">
        <f t="shared" ca="1" si="70"/>
        <v>NA</v>
      </c>
      <c r="J78" s="53" t="str">
        <f t="shared" ca="1" si="71"/>
        <v>NA</v>
      </c>
      <c r="K78" s="22">
        <f ca="1">OFFSET(Picture!F243,Info!$G$9,Info!$H$9)</f>
        <v>0</v>
      </c>
      <c r="L78" s="22">
        <f ca="1">OFFSET(Picture!G243,Info!$G$9,Info!$H$9)</f>
        <v>0</v>
      </c>
      <c r="M78" s="53" t="str">
        <f t="shared" ca="1" si="78"/>
        <v>NA</v>
      </c>
      <c r="N78" s="53" t="str">
        <f t="shared" ca="1" si="72"/>
        <v>NA</v>
      </c>
      <c r="O78" s="53" t="str">
        <f t="shared" ca="1" si="73"/>
        <v>NA</v>
      </c>
      <c r="P78" s="22">
        <f ca="1">OFFSET(Picture!H243,Info!$G$9,Info!$H$9)</f>
        <v>0</v>
      </c>
      <c r="Q78" s="22">
        <f ca="1">OFFSET(Picture!I243,Info!$G$9,Info!$H$9)</f>
        <v>0</v>
      </c>
      <c r="R78" s="53" t="str">
        <f t="shared" ca="1" si="79"/>
        <v>NA</v>
      </c>
      <c r="S78" s="53" t="str">
        <f t="shared" ca="1" si="74"/>
        <v>NA</v>
      </c>
      <c r="T78" s="53" t="str">
        <f t="shared" ca="1" si="75"/>
        <v>NA</v>
      </c>
      <c r="U78" s="22">
        <f ca="1">OFFSET(Picture!J243,Info!$G$9,Info!$H$9)</f>
        <v>0</v>
      </c>
    </row>
    <row r="79" spans="1:21" x14ac:dyDescent="0.2">
      <c r="A79" s="21">
        <f ca="1">OFFSET(Picture!B244,Info!$G$9,0)</f>
        <v>0</v>
      </c>
      <c r="B79" s="23">
        <f ca="1">OFFSET(Picture!C244,Info!$G$9,Info!$H$9)</f>
        <v>0</v>
      </c>
      <c r="C79" s="49" t="str">
        <f t="shared" ca="1" si="76"/>
        <v>NA</v>
      </c>
      <c r="D79" s="49" t="str">
        <f t="shared" ca="1" si="68"/>
        <v>NA</v>
      </c>
      <c r="E79" s="49" t="str">
        <f t="shared" ca="1" si="69"/>
        <v>NA</v>
      </c>
      <c r="F79" s="23">
        <f ca="1">OFFSET(Picture!D244,Info!$G$9,Info!$H$9)</f>
        <v>0</v>
      </c>
      <c r="G79" s="23">
        <f ca="1">OFFSET(Picture!E244,Info!$G$9,Info!$H$9)</f>
        <v>0</v>
      </c>
      <c r="H79" s="49" t="str">
        <f t="shared" ca="1" si="77"/>
        <v>NA</v>
      </c>
      <c r="I79" s="49" t="str">
        <f t="shared" ca="1" si="70"/>
        <v>NA</v>
      </c>
      <c r="J79" s="49" t="str">
        <f t="shared" ca="1" si="71"/>
        <v>NA</v>
      </c>
      <c r="K79" s="23">
        <f ca="1">OFFSET(Picture!F244,Info!$G$9,Info!$H$9)</f>
        <v>0</v>
      </c>
      <c r="L79" s="23">
        <f ca="1">OFFSET(Picture!G244,Info!$G$9,Info!$H$9)</f>
        <v>0</v>
      </c>
      <c r="M79" s="49" t="str">
        <f t="shared" ca="1" si="78"/>
        <v>NA</v>
      </c>
      <c r="N79" s="49" t="str">
        <f t="shared" ca="1" si="72"/>
        <v>NA</v>
      </c>
      <c r="O79" s="49" t="str">
        <f t="shared" ca="1" si="73"/>
        <v>NA</v>
      </c>
      <c r="P79" s="23">
        <f ca="1">OFFSET(Picture!H244,Info!$G$9,Info!$H$9)</f>
        <v>0</v>
      </c>
      <c r="Q79" s="23">
        <f ca="1">OFFSET(Picture!I244,Info!$G$9,Info!$H$9)</f>
        <v>0</v>
      </c>
      <c r="R79" s="49" t="str">
        <f t="shared" ca="1" si="79"/>
        <v>NA</v>
      </c>
      <c r="S79" s="49" t="str">
        <f t="shared" ca="1" si="74"/>
        <v>NA</v>
      </c>
      <c r="T79" s="49" t="str">
        <f t="shared" ca="1" si="75"/>
        <v>NA</v>
      </c>
      <c r="U79" s="23">
        <f ca="1">OFFSET(Picture!J244,Info!$G$9,Info!$H$9)</f>
        <v>0</v>
      </c>
    </row>
    <row r="80" spans="1:21" x14ac:dyDescent="0.2">
      <c r="A80" s="21">
        <f ca="1">OFFSET(Picture!B245,Info!$G$9,0)</f>
        <v>0</v>
      </c>
      <c r="B80" s="22">
        <f ca="1">OFFSET(Picture!C245,Info!$G$9,Info!$H$9)</f>
        <v>0</v>
      </c>
      <c r="C80" s="53" t="str">
        <f t="shared" ca="1" si="76"/>
        <v>NA</v>
      </c>
      <c r="D80" s="53" t="str">
        <f t="shared" ca="1" si="68"/>
        <v>NA</v>
      </c>
      <c r="E80" s="53" t="str">
        <f t="shared" ca="1" si="69"/>
        <v>NA</v>
      </c>
      <c r="F80" s="22">
        <f ca="1">OFFSET(Picture!D245,Info!$G$9,Info!$H$9)</f>
        <v>0</v>
      </c>
      <c r="G80" s="22">
        <f ca="1">OFFSET(Picture!E245,Info!$G$9,Info!$H$9)</f>
        <v>0</v>
      </c>
      <c r="H80" s="53" t="str">
        <f t="shared" ca="1" si="77"/>
        <v>NA</v>
      </c>
      <c r="I80" s="53" t="str">
        <f t="shared" ca="1" si="70"/>
        <v>NA</v>
      </c>
      <c r="J80" s="53" t="str">
        <f t="shared" ca="1" si="71"/>
        <v>NA</v>
      </c>
      <c r="K80" s="22">
        <f ca="1">OFFSET(Picture!F245,Info!$G$9,Info!$H$9)</f>
        <v>0</v>
      </c>
      <c r="L80" s="22">
        <f ca="1">OFFSET(Picture!G245,Info!$G$9,Info!$H$9)</f>
        <v>0</v>
      </c>
      <c r="M80" s="53" t="str">
        <f t="shared" ca="1" si="78"/>
        <v>NA</v>
      </c>
      <c r="N80" s="53" t="str">
        <f t="shared" ca="1" si="72"/>
        <v>NA</v>
      </c>
      <c r="O80" s="53" t="str">
        <f t="shared" ca="1" si="73"/>
        <v>NA</v>
      </c>
      <c r="P80" s="22">
        <f ca="1">OFFSET(Picture!H245,Info!$G$9,Info!$H$9)</f>
        <v>0</v>
      </c>
      <c r="Q80" s="22">
        <f ca="1">OFFSET(Picture!I245,Info!$G$9,Info!$H$9)</f>
        <v>0</v>
      </c>
      <c r="R80" s="53" t="str">
        <f t="shared" ca="1" si="79"/>
        <v>NA</v>
      </c>
      <c r="S80" s="53" t="str">
        <f t="shared" ca="1" si="74"/>
        <v>NA</v>
      </c>
      <c r="T80" s="53" t="str">
        <f t="shared" ca="1" si="75"/>
        <v>NA</v>
      </c>
      <c r="U80" s="22">
        <f ca="1">OFFSET(Picture!J245,Info!$G$9,Info!$H$9)</f>
        <v>0</v>
      </c>
    </row>
    <row r="81" spans="1:21" x14ac:dyDescent="0.2">
      <c r="A81" s="21">
        <f ca="1">OFFSET(Picture!B246,Info!$G$9,0)</f>
        <v>0</v>
      </c>
      <c r="B81" s="23">
        <f ca="1">OFFSET(Picture!C246,Info!$G$9,Info!$H$9)</f>
        <v>0</v>
      </c>
      <c r="C81" s="49" t="str">
        <f t="shared" ca="1" si="76"/>
        <v>NA</v>
      </c>
      <c r="D81" s="49" t="str">
        <f t="shared" ca="1" si="68"/>
        <v>NA</v>
      </c>
      <c r="E81" s="49" t="str">
        <f t="shared" ca="1" si="69"/>
        <v>NA</v>
      </c>
      <c r="F81" s="23">
        <f ca="1">OFFSET(Picture!D246,Info!$G$9,Info!$H$9)</f>
        <v>0</v>
      </c>
      <c r="G81" s="23">
        <f ca="1">OFFSET(Picture!E246,Info!$G$9,Info!$H$9)</f>
        <v>0</v>
      </c>
      <c r="H81" s="49" t="str">
        <f t="shared" ca="1" si="77"/>
        <v>NA</v>
      </c>
      <c r="I81" s="49" t="str">
        <f t="shared" ca="1" si="70"/>
        <v>NA</v>
      </c>
      <c r="J81" s="49" t="str">
        <f t="shared" ca="1" si="71"/>
        <v>NA</v>
      </c>
      <c r="K81" s="23">
        <f ca="1">OFFSET(Picture!F246,Info!$G$9,Info!$H$9)</f>
        <v>0</v>
      </c>
      <c r="L81" s="23">
        <f ca="1">OFFSET(Picture!G246,Info!$G$9,Info!$H$9)</f>
        <v>0</v>
      </c>
      <c r="M81" s="49" t="str">
        <f t="shared" ca="1" si="78"/>
        <v>NA</v>
      </c>
      <c r="N81" s="49" t="str">
        <f t="shared" ca="1" si="72"/>
        <v>NA</v>
      </c>
      <c r="O81" s="49" t="str">
        <f t="shared" ca="1" si="73"/>
        <v>NA</v>
      </c>
      <c r="P81" s="23">
        <f ca="1">OFFSET(Picture!H246,Info!$G$9,Info!$H$9)</f>
        <v>0</v>
      </c>
      <c r="Q81" s="23">
        <f ca="1">OFFSET(Picture!I246,Info!$G$9,Info!$H$9)</f>
        <v>0</v>
      </c>
      <c r="R81" s="49" t="str">
        <f t="shared" ca="1" si="79"/>
        <v>NA</v>
      </c>
      <c r="S81" s="49" t="str">
        <f t="shared" ca="1" si="74"/>
        <v>NA</v>
      </c>
      <c r="T81" s="49" t="str">
        <f t="shared" ca="1" si="75"/>
        <v>NA</v>
      </c>
      <c r="U81" s="23">
        <f ca="1">OFFSET(Picture!J246,Info!$G$9,Info!$H$9)</f>
        <v>0</v>
      </c>
    </row>
    <row r="82" spans="1:21" x14ac:dyDescent="0.2">
      <c r="A82" s="21">
        <f ca="1">OFFSET(Picture!B247,Info!$G$9,0)</f>
        <v>0</v>
      </c>
      <c r="B82" s="22">
        <f ca="1">OFFSET(Picture!C247,Info!$G$9,Info!$H$9)</f>
        <v>0</v>
      </c>
      <c r="C82" s="53" t="str">
        <f t="shared" ca="1" si="76"/>
        <v>NA</v>
      </c>
      <c r="D82" s="53" t="str">
        <f t="shared" ca="1" si="68"/>
        <v>NA</v>
      </c>
      <c r="E82" s="53" t="str">
        <f t="shared" ca="1" si="69"/>
        <v>NA</v>
      </c>
      <c r="F82" s="22">
        <f ca="1">OFFSET(Picture!D247,Info!$G$9,Info!$H$9)</f>
        <v>0</v>
      </c>
      <c r="G82" s="22">
        <f ca="1">OFFSET(Picture!E247,Info!$G$9,Info!$H$9)</f>
        <v>0</v>
      </c>
      <c r="H82" s="53" t="str">
        <f t="shared" ca="1" si="77"/>
        <v>NA</v>
      </c>
      <c r="I82" s="53" t="str">
        <f t="shared" ca="1" si="70"/>
        <v>NA</v>
      </c>
      <c r="J82" s="53" t="str">
        <f t="shared" ca="1" si="71"/>
        <v>NA</v>
      </c>
      <c r="K82" s="22">
        <f ca="1">OFFSET(Picture!F247,Info!$G$9,Info!$H$9)</f>
        <v>0</v>
      </c>
      <c r="L82" s="22">
        <f ca="1">OFFSET(Picture!G247,Info!$G$9,Info!$H$9)</f>
        <v>0</v>
      </c>
      <c r="M82" s="53" t="str">
        <f t="shared" ca="1" si="78"/>
        <v>NA</v>
      </c>
      <c r="N82" s="53" t="str">
        <f t="shared" ca="1" si="72"/>
        <v>NA</v>
      </c>
      <c r="O82" s="53" t="str">
        <f t="shared" ca="1" si="73"/>
        <v>NA</v>
      </c>
      <c r="P82" s="22">
        <f ca="1">OFFSET(Picture!H247,Info!$G$9,Info!$H$9)</f>
        <v>0</v>
      </c>
      <c r="Q82" s="22">
        <f ca="1">OFFSET(Picture!I247,Info!$G$9,Info!$H$9)</f>
        <v>0</v>
      </c>
      <c r="R82" s="53" t="str">
        <f t="shared" ca="1" si="79"/>
        <v>NA</v>
      </c>
      <c r="S82" s="53" t="str">
        <f t="shared" ca="1" si="74"/>
        <v>NA</v>
      </c>
      <c r="T82" s="53" t="str">
        <f t="shared" ca="1" si="75"/>
        <v>NA</v>
      </c>
      <c r="U82" s="22">
        <f ca="1">OFFSET(Picture!J247,Info!$G$9,Info!$H$9)</f>
        <v>0</v>
      </c>
    </row>
    <row r="83" spans="1:21" x14ac:dyDescent="0.2">
      <c r="A83" s="21">
        <f ca="1">OFFSET(Picture!B248,Info!$G$9,0)</f>
        <v>0</v>
      </c>
      <c r="B83" s="23">
        <f ca="1">OFFSET(Picture!C248,Info!$G$9,Info!$H$9)</f>
        <v>0</v>
      </c>
      <c r="C83" s="49" t="str">
        <f t="shared" ca="1" si="76"/>
        <v>NA</v>
      </c>
      <c r="D83" s="49" t="str">
        <f t="shared" ca="1" si="68"/>
        <v>NA</v>
      </c>
      <c r="E83" s="49" t="str">
        <f t="shared" ca="1" si="69"/>
        <v>NA</v>
      </c>
      <c r="F83" s="23">
        <f ca="1">OFFSET(Picture!D248,Info!$G$9,Info!$H$9)</f>
        <v>0</v>
      </c>
      <c r="G83" s="23">
        <f ca="1">OFFSET(Picture!E248,Info!$G$9,Info!$H$9)</f>
        <v>0</v>
      </c>
      <c r="H83" s="49" t="str">
        <f t="shared" ca="1" si="77"/>
        <v>NA</v>
      </c>
      <c r="I83" s="49" t="str">
        <f t="shared" ca="1" si="70"/>
        <v>NA</v>
      </c>
      <c r="J83" s="49" t="str">
        <f t="shared" ca="1" si="71"/>
        <v>NA</v>
      </c>
      <c r="K83" s="23">
        <f ca="1">OFFSET(Picture!F248,Info!$G$9,Info!$H$9)</f>
        <v>0</v>
      </c>
      <c r="L83" s="23">
        <f ca="1">OFFSET(Picture!G248,Info!$G$9,Info!$H$9)</f>
        <v>0</v>
      </c>
      <c r="M83" s="49" t="str">
        <f t="shared" ca="1" si="78"/>
        <v>NA</v>
      </c>
      <c r="N83" s="49" t="str">
        <f t="shared" ca="1" si="72"/>
        <v>NA</v>
      </c>
      <c r="O83" s="49" t="str">
        <f t="shared" ca="1" si="73"/>
        <v>NA</v>
      </c>
      <c r="P83" s="23">
        <f ca="1">OFFSET(Picture!H248,Info!$G$9,Info!$H$9)</f>
        <v>0</v>
      </c>
      <c r="Q83" s="23">
        <f ca="1">OFFSET(Picture!I248,Info!$G$9,Info!$H$9)</f>
        <v>0</v>
      </c>
      <c r="R83" s="49" t="str">
        <f t="shared" ca="1" si="79"/>
        <v>NA</v>
      </c>
      <c r="S83" s="49" t="str">
        <f t="shared" ca="1" si="74"/>
        <v>NA</v>
      </c>
      <c r="T83" s="49" t="str">
        <f t="shared" ca="1" si="75"/>
        <v>NA</v>
      </c>
      <c r="U83" s="23">
        <f ca="1">OFFSET(Picture!J248,Info!$G$9,Info!$H$9)</f>
        <v>0</v>
      </c>
    </row>
    <row r="84" spans="1:21" x14ac:dyDescent="0.2">
      <c r="A84" s="21">
        <f ca="1">OFFSET(Picture!B249,Info!$G$9,0)</f>
        <v>0</v>
      </c>
      <c r="B84" s="22">
        <f ca="1">OFFSET(Picture!C249,Info!$G$9,Info!$H$9)</f>
        <v>0</v>
      </c>
      <c r="C84" s="53" t="str">
        <f t="shared" ca="1" si="76"/>
        <v>NA</v>
      </c>
      <c r="D84" s="53" t="str">
        <f t="shared" ca="1" si="68"/>
        <v>NA</v>
      </c>
      <c r="E84" s="53" t="str">
        <f t="shared" ca="1" si="69"/>
        <v>NA</v>
      </c>
      <c r="F84" s="22">
        <f ca="1">OFFSET(Picture!D249,Info!$G$9,Info!$H$9)</f>
        <v>0</v>
      </c>
      <c r="G84" s="22">
        <f ca="1">OFFSET(Picture!E249,Info!$G$9,Info!$H$9)</f>
        <v>0</v>
      </c>
      <c r="H84" s="53" t="str">
        <f t="shared" ca="1" si="77"/>
        <v>NA</v>
      </c>
      <c r="I84" s="53" t="str">
        <f t="shared" ca="1" si="70"/>
        <v>NA</v>
      </c>
      <c r="J84" s="53" t="str">
        <f t="shared" ca="1" si="71"/>
        <v>NA</v>
      </c>
      <c r="K84" s="22">
        <f ca="1">OFFSET(Picture!F249,Info!$G$9,Info!$H$9)</f>
        <v>0</v>
      </c>
      <c r="L84" s="22">
        <f ca="1">OFFSET(Picture!G249,Info!$G$9,Info!$H$9)</f>
        <v>0</v>
      </c>
      <c r="M84" s="53" t="str">
        <f t="shared" ca="1" si="78"/>
        <v>NA</v>
      </c>
      <c r="N84" s="53" t="str">
        <f t="shared" ca="1" si="72"/>
        <v>NA</v>
      </c>
      <c r="O84" s="53" t="str">
        <f t="shared" ca="1" si="73"/>
        <v>NA</v>
      </c>
      <c r="P84" s="22">
        <f ca="1">OFFSET(Picture!H249,Info!$G$9,Info!$H$9)</f>
        <v>0</v>
      </c>
      <c r="Q84" s="22">
        <f ca="1">OFFSET(Picture!I249,Info!$G$9,Info!$H$9)</f>
        <v>0</v>
      </c>
      <c r="R84" s="53" t="str">
        <f t="shared" ca="1" si="79"/>
        <v>NA</v>
      </c>
      <c r="S84" s="53" t="str">
        <f t="shared" ca="1" si="74"/>
        <v>NA</v>
      </c>
      <c r="T84" s="53" t="str">
        <f t="shared" ca="1" si="75"/>
        <v>NA</v>
      </c>
      <c r="U84" s="22">
        <f ca="1">OFFSET(Picture!J249,Info!$G$9,Info!$H$9)</f>
        <v>0</v>
      </c>
    </row>
    <row r="85" spans="1:21" x14ac:dyDescent="0.2">
      <c r="A85" s="21">
        <f ca="1">OFFSET(Picture!B250,Info!$G$9,0)</f>
        <v>0</v>
      </c>
      <c r="B85" s="23">
        <f ca="1">OFFSET(Picture!C250,Info!$G$9,Info!$H$9)</f>
        <v>0</v>
      </c>
      <c r="C85" s="49" t="str">
        <f t="shared" ca="1" si="76"/>
        <v>NA</v>
      </c>
      <c r="D85" s="49" t="str">
        <f t="shared" ca="1" si="68"/>
        <v>NA</v>
      </c>
      <c r="E85" s="49" t="str">
        <f t="shared" ca="1" si="69"/>
        <v>NA</v>
      </c>
      <c r="F85" s="23">
        <f ca="1">OFFSET(Picture!D250,Info!$G$9,Info!$H$9)</f>
        <v>0</v>
      </c>
      <c r="G85" s="23">
        <f ca="1">OFFSET(Picture!E250,Info!$G$9,Info!$H$9)</f>
        <v>0</v>
      </c>
      <c r="H85" s="49" t="str">
        <f t="shared" ca="1" si="77"/>
        <v>NA</v>
      </c>
      <c r="I85" s="49" t="str">
        <f t="shared" ca="1" si="70"/>
        <v>NA</v>
      </c>
      <c r="J85" s="49" t="str">
        <f t="shared" ca="1" si="71"/>
        <v>NA</v>
      </c>
      <c r="K85" s="23">
        <f ca="1">OFFSET(Picture!F250,Info!$G$9,Info!$H$9)</f>
        <v>0</v>
      </c>
      <c r="L85" s="23">
        <f ca="1">OFFSET(Picture!G250,Info!$G$9,Info!$H$9)</f>
        <v>0</v>
      </c>
      <c r="M85" s="49" t="str">
        <f t="shared" ca="1" si="78"/>
        <v>NA</v>
      </c>
      <c r="N85" s="49" t="str">
        <f t="shared" ca="1" si="72"/>
        <v>NA</v>
      </c>
      <c r="O85" s="49" t="str">
        <f t="shared" ca="1" si="73"/>
        <v>NA</v>
      </c>
      <c r="P85" s="23">
        <f ca="1">OFFSET(Picture!H250,Info!$G$9,Info!$H$9)</f>
        <v>0</v>
      </c>
      <c r="Q85" s="23">
        <f ca="1">OFFSET(Picture!I250,Info!$G$9,Info!$H$9)</f>
        <v>0</v>
      </c>
      <c r="R85" s="49" t="str">
        <f t="shared" ca="1" si="79"/>
        <v>NA</v>
      </c>
      <c r="S85" s="49" t="str">
        <f t="shared" ca="1" si="74"/>
        <v>NA</v>
      </c>
      <c r="T85" s="49" t="str">
        <f t="shared" ca="1" si="75"/>
        <v>NA</v>
      </c>
      <c r="U85" s="23">
        <f ca="1">OFFSET(Picture!J250,Info!$G$9,Info!$H$9)</f>
        <v>0</v>
      </c>
    </row>
    <row r="86" spans="1:21" x14ac:dyDescent="0.2">
      <c r="A86" s="21">
        <f ca="1">OFFSET(Picture!B251,Info!$G$9,0)</f>
        <v>0</v>
      </c>
      <c r="B86" s="22">
        <f ca="1">OFFSET(Picture!C251,Info!$G$9,Info!$H$9)</f>
        <v>0</v>
      </c>
      <c r="C86" s="53" t="str">
        <f t="shared" ca="1" si="76"/>
        <v>NA</v>
      </c>
      <c r="D86" s="53" t="str">
        <f t="shared" ca="1" si="68"/>
        <v>NA</v>
      </c>
      <c r="E86" s="53" t="str">
        <f t="shared" ca="1" si="69"/>
        <v>NA</v>
      </c>
      <c r="F86" s="22">
        <f ca="1">OFFSET(Picture!D251,Info!$G$9,Info!$H$9)</f>
        <v>0</v>
      </c>
      <c r="G86" s="22">
        <f ca="1">OFFSET(Picture!E251,Info!$G$9,Info!$H$9)</f>
        <v>0</v>
      </c>
      <c r="H86" s="53" t="str">
        <f t="shared" ca="1" si="77"/>
        <v>NA</v>
      </c>
      <c r="I86" s="53" t="str">
        <f t="shared" ca="1" si="70"/>
        <v>NA</v>
      </c>
      <c r="J86" s="53" t="str">
        <f t="shared" ca="1" si="71"/>
        <v>NA</v>
      </c>
      <c r="K86" s="22">
        <f ca="1">OFFSET(Picture!F251,Info!$G$9,Info!$H$9)</f>
        <v>0</v>
      </c>
      <c r="L86" s="22">
        <f ca="1">OFFSET(Picture!G251,Info!$G$9,Info!$H$9)</f>
        <v>0</v>
      </c>
      <c r="M86" s="53" t="str">
        <f t="shared" ca="1" si="78"/>
        <v>NA</v>
      </c>
      <c r="N86" s="53" t="str">
        <f t="shared" ca="1" si="72"/>
        <v>NA</v>
      </c>
      <c r="O86" s="53" t="str">
        <f t="shared" ca="1" si="73"/>
        <v>NA</v>
      </c>
      <c r="P86" s="22">
        <f ca="1">OFFSET(Picture!H251,Info!$G$9,Info!$H$9)</f>
        <v>0</v>
      </c>
      <c r="Q86" s="22">
        <f ca="1">OFFSET(Picture!I251,Info!$G$9,Info!$H$9)</f>
        <v>0</v>
      </c>
      <c r="R86" s="53" t="str">
        <f t="shared" ca="1" si="79"/>
        <v>NA</v>
      </c>
      <c r="S86" s="53" t="str">
        <f t="shared" ca="1" si="74"/>
        <v>NA</v>
      </c>
      <c r="T86" s="53" t="str">
        <f t="shared" ca="1" si="75"/>
        <v>NA</v>
      </c>
      <c r="U86" s="22">
        <f ca="1">OFFSET(Picture!J251,Info!$G$9,Info!$H$9)</f>
        <v>0</v>
      </c>
    </row>
    <row r="87" spans="1:21" x14ac:dyDescent="0.2">
      <c r="A87" s="21">
        <f ca="1">OFFSET(Picture!B252,Info!$G$9,0)</f>
        <v>0</v>
      </c>
      <c r="B87" s="23">
        <f ca="1">OFFSET(Picture!C252,Info!$G$9,Info!$H$9)</f>
        <v>0</v>
      </c>
      <c r="C87" s="49" t="str">
        <f t="shared" ca="1" si="76"/>
        <v>NA</v>
      </c>
      <c r="D87" s="49" t="str">
        <f t="shared" ca="1" si="68"/>
        <v>NA</v>
      </c>
      <c r="E87" s="49" t="str">
        <f t="shared" ca="1" si="69"/>
        <v>NA</v>
      </c>
      <c r="F87" s="23">
        <f ca="1">OFFSET(Picture!D252,Info!$G$9,Info!$H$9)</f>
        <v>0</v>
      </c>
      <c r="G87" s="23">
        <f ca="1">OFFSET(Picture!E252,Info!$G$9,Info!$H$9)</f>
        <v>0</v>
      </c>
      <c r="H87" s="49" t="str">
        <f t="shared" ca="1" si="77"/>
        <v>NA</v>
      </c>
      <c r="I87" s="49" t="str">
        <f t="shared" ca="1" si="70"/>
        <v>NA</v>
      </c>
      <c r="J87" s="49" t="str">
        <f t="shared" ca="1" si="71"/>
        <v>NA</v>
      </c>
      <c r="K87" s="23">
        <f ca="1">OFFSET(Picture!F252,Info!$G$9,Info!$H$9)</f>
        <v>0</v>
      </c>
      <c r="L87" s="23">
        <f ca="1">OFFSET(Picture!G252,Info!$G$9,Info!$H$9)</f>
        <v>0</v>
      </c>
      <c r="M87" s="49" t="str">
        <f t="shared" ca="1" si="78"/>
        <v>NA</v>
      </c>
      <c r="N87" s="49" t="str">
        <f t="shared" ca="1" si="72"/>
        <v>NA</v>
      </c>
      <c r="O87" s="49" t="str">
        <f t="shared" ca="1" si="73"/>
        <v>NA</v>
      </c>
      <c r="P87" s="23">
        <f ca="1">OFFSET(Picture!H252,Info!$G$9,Info!$H$9)</f>
        <v>0</v>
      </c>
      <c r="Q87" s="23">
        <f ca="1">OFFSET(Picture!I252,Info!$G$9,Info!$H$9)</f>
        <v>0</v>
      </c>
      <c r="R87" s="49" t="str">
        <f t="shared" ca="1" si="79"/>
        <v>NA</v>
      </c>
      <c r="S87" s="49" t="str">
        <f t="shared" ca="1" si="74"/>
        <v>NA</v>
      </c>
      <c r="T87" s="49" t="str">
        <f t="shared" ca="1" si="75"/>
        <v>NA</v>
      </c>
      <c r="U87" s="23">
        <f ca="1">OFFSET(Picture!J252,Info!$G$9,Info!$H$9)</f>
        <v>0</v>
      </c>
    </row>
    <row r="88" spans="1:21" x14ac:dyDescent="0.2">
      <c r="A88" s="21">
        <f ca="1">OFFSET(Picture!B253,Info!$G$9,0)</f>
        <v>0</v>
      </c>
      <c r="B88" s="22">
        <f ca="1">OFFSET(Picture!C253,Info!$G$9,Info!$H$9)</f>
        <v>0</v>
      </c>
      <c r="C88" s="53" t="str">
        <f t="shared" ca="1" si="76"/>
        <v>NA</v>
      </c>
      <c r="D88" s="53" t="str">
        <f t="shared" ca="1" si="68"/>
        <v>NA</v>
      </c>
      <c r="E88" s="53" t="str">
        <f t="shared" ca="1" si="69"/>
        <v>NA</v>
      </c>
      <c r="F88" s="22">
        <f ca="1">OFFSET(Picture!D253,Info!$G$9,Info!$H$9)</f>
        <v>0</v>
      </c>
      <c r="G88" s="22">
        <f ca="1">OFFSET(Picture!E253,Info!$G$9,Info!$H$9)</f>
        <v>0</v>
      </c>
      <c r="H88" s="53" t="str">
        <f t="shared" ca="1" si="77"/>
        <v>NA</v>
      </c>
      <c r="I88" s="53" t="str">
        <f t="shared" ca="1" si="70"/>
        <v>NA</v>
      </c>
      <c r="J88" s="53" t="str">
        <f t="shared" ca="1" si="71"/>
        <v>NA</v>
      </c>
      <c r="K88" s="22">
        <f ca="1">OFFSET(Picture!F253,Info!$G$9,Info!$H$9)</f>
        <v>0</v>
      </c>
      <c r="L88" s="22">
        <f ca="1">OFFSET(Picture!G253,Info!$G$9,Info!$H$9)</f>
        <v>0</v>
      </c>
      <c r="M88" s="53" t="str">
        <f t="shared" ca="1" si="78"/>
        <v>NA</v>
      </c>
      <c r="N88" s="53" t="str">
        <f t="shared" ca="1" si="72"/>
        <v>NA</v>
      </c>
      <c r="O88" s="53" t="str">
        <f t="shared" ca="1" si="73"/>
        <v>NA</v>
      </c>
      <c r="P88" s="22">
        <f ca="1">OFFSET(Picture!H253,Info!$G$9,Info!$H$9)</f>
        <v>0</v>
      </c>
      <c r="Q88" s="22">
        <f ca="1">OFFSET(Picture!I253,Info!$G$9,Info!$H$9)</f>
        <v>0</v>
      </c>
      <c r="R88" s="53" t="str">
        <f t="shared" ca="1" si="79"/>
        <v>NA</v>
      </c>
      <c r="S88" s="53" t="str">
        <f t="shared" ca="1" si="74"/>
        <v>NA</v>
      </c>
      <c r="T88" s="53" t="str">
        <f t="shared" ca="1" si="75"/>
        <v>NA</v>
      </c>
      <c r="U88" s="22">
        <f ca="1">OFFSET(Picture!J253,Info!$G$9,Info!$H$9)</f>
        <v>0</v>
      </c>
    </row>
    <row r="89" spans="1:21" x14ac:dyDescent="0.2">
      <c r="A89" s="21">
        <f ca="1">OFFSET(Picture!B254,Info!$G$9,0)</f>
        <v>0</v>
      </c>
      <c r="B89" s="23">
        <f ca="1">OFFSET(Picture!C254,Info!$G$9,Info!$H$9)</f>
        <v>0</v>
      </c>
      <c r="C89" s="49" t="str">
        <f t="shared" ca="1" si="76"/>
        <v>NA</v>
      </c>
      <c r="D89" s="49" t="str">
        <f t="shared" ca="1" si="68"/>
        <v>NA</v>
      </c>
      <c r="E89" s="49" t="str">
        <f t="shared" ca="1" si="69"/>
        <v>NA</v>
      </c>
      <c r="F89" s="23">
        <f ca="1">OFFSET(Picture!D254,Info!$G$9,Info!$H$9)</f>
        <v>0</v>
      </c>
      <c r="G89" s="23">
        <f ca="1">OFFSET(Picture!E254,Info!$G$9,Info!$H$9)</f>
        <v>0</v>
      </c>
      <c r="H89" s="49" t="str">
        <f t="shared" ca="1" si="77"/>
        <v>NA</v>
      </c>
      <c r="I89" s="49" t="str">
        <f t="shared" ca="1" si="70"/>
        <v>NA</v>
      </c>
      <c r="J89" s="49" t="str">
        <f t="shared" ca="1" si="71"/>
        <v>NA</v>
      </c>
      <c r="K89" s="23">
        <f ca="1">OFFSET(Picture!F254,Info!$G$9,Info!$H$9)</f>
        <v>0</v>
      </c>
      <c r="L89" s="23">
        <f ca="1">OFFSET(Picture!G254,Info!$G$9,Info!$H$9)</f>
        <v>0</v>
      </c>
      <c r="M89" s="49" t="str">
        <f t="shared" ca="1" si="78"/>
        <v>NA</v>
      </c>
      <c r="N89" s="49" t="str">
        <f t="shared" ca="1" si="72"/>
        <v>NA</v>
      </c>
      <c r="O89" s="49" t="str">
        <f t="shared" ca="1" si="73"/>
        <v>NA</v>
      </c>
      <c r="P89" s="23">
        <f ca="1">OFFSET(Picture!H254,Info!$G$9,Info!$H$9)</f>
        <v>0</v>
      </c>
      <c r="Q89" s="23">
        <f ca="1">OFFSET(Picture!I254,Info!$G$9,Info!$H$9)</f>
        <v>0</v>
      </c>
      <c r="R89" s="49" t="str">
        <f t="shared" ca="1" si="79"/>
        <v>NA</v>
      </c>
      <c r="S89" s="49" t="str">
        <f t="shared" ca="1" si="74"/>
        <v>NA</v>
      </c>
      <c r="T89" s="49" t="str">
        <f t="shared" ca="1" si="75"/>
        <v>NA</v>
      </c>
      <c r="U89" s="23">
        <f ca="1">OFFSET(Picture!J254,Info!$G$9,Info!$H$9)</f>
        <v>0</v>
      </c>
    </row>
    <row r="90" spans="1:21" s="31" customFormat="1" x14ac:dyDescent="0.2">
      <c r="A90" s="26" t="s">
        <v>329</v>
      </c>
      <c r="B90" s="27">
        <f ca="1">B81-SUM(B82:B84)</f>
        <v>0</v>
      </c>
      <c r="C90" s="50" t="str">
        <f t="shared" ca="1" si="76"/>
        <v>NA</v>
      </c>
      <c r="D90" s="50" t="str">
        <f t="shared" ca="1" si="68"/>
        <v>NA</v>
      </c>
      <c r="E90" s="50" t="str">
        <f t="shared" ca="1" si="69"/>
        <v>NA</v>
      </c>
      <c r="F90" s="27">
        <f ca="1">F81-SUM(F82:F84)</f>
        <v>0</v>
      </c>
      <c r="G90" s="27">
        <f ca="1">G81-SUM(G82:G84)</f>
        <v>0</v>
      </c>
      <c r="H90" s="50" t="str">
        <f t="shared" ca="1" si="77"/>
        <v>NA</v>
      </c>
      <c r="I90" s="50" t="str">
        <f t="shared" ca="1" si="70"/>
        <v>NA</v>
      </c>
      <c r="J90" s="50" t="str">
        <f t="shared" ca="1" si="71"/>
        <v>NA</v>
      </c>
      <c r="K90" s="27">
        <f ca="1">K81-SUM(K82:K84)</f>
        <v>0</v>
      </c>
      <c r="L90" s="27">
        <f ca="1">L81-SUM(L82:L84)</f>
        <v>0</v>
      </c>
      <c r="M90" s="50" t="str">
        <f t="shared" ca="1" si="78"/>
        <v>NA</v>
      </c>
      <c r="N90" s="50" t="str">
        <f t="shared" ca="1" si="72"/>
        <v>NA</v>
      </c>
      <c r="O90" s="50" t="str">
        <f t="shared" ca="1" si="73"/>
        <v>NA</v>
      </c>
      <c r="P90" s="27">
        <f ca="1">P81-SUM(P82:P84)</f>
        <v>0</v>
      </c>
      <c r="Q90" s="27">
        <f ca="1">Q81-SUM(Q82:Q84)</f>
        <v>0</v>
      </c>
      <c r="R90" s="50" t="str">
        <f t="shared" ca="1" si="79"/>
        <v>NA</v>
      </c>
      <c r="S90" s="50" t="str">
        <f t="shared" ca="1" si="74"/>
        <v>NA</v>
      </c>
      <c r="T90" s="50" t="str">
        <f t="shared" ca="1" si="75"/>
        <v>NA</v>
      </c>
      <c r="U90" s="27">
        <f ca="1">U81-SUM(U82:U84)</f>
        <v>0</v>
      </c>
    </row>
    <row r="91" spans="1:21" x14ac:dyDescent="0.2">
      <c r="A91" s="21">
        <f ca="1">OFFSET(Picture!B255,Info!$G$9,0)</f>
        <v>0</v>
      </c>
      <c r="B91" s="22">
        <f ca="1">OFFSET(Picture!C255,Info!$G$9,Info!$H$9)</f>
        <v>0</v>
      </c>
      <c r="C91" s="53" t="str">
        <f t="shared" ca="1" si="76"/>
        <v>NA</v>
      </c>
      <c r="D91" s="53" t="str">
        <f t="shared" ca="1" si="68"/>
        <v>NA</v>
      </c>
      <c r="E91" s="53" t="str">
        <f t="shared" ca="1" si="69"/>
        <v>NA</v>
      </c>
      <c r="F91" s="22">
        <f ca="1">OFFSET(Picture!D255,Info!$G$9,Info!$H$9)</f>
        <v>0</v>
      </c>
      <c r="G91" s="22">
        <f ca="1">OFFSET(Picture!E255,Info!$G$9,Info!$H$9)</f>
        <v>0</v>
      </c>
      <c r="H91" s="53" t="str">
        <f t="shared" ca="1" si="77"/>
        <v>NA</v>
      </c>
      <c r="I91" s="53" t="str">
        <f t="shared" ca="1" si="70"/>
        <v>NA</v>
      </c>
      <c r="J91" s="53" t="str">
        <f t="shared" ca="1" si="71"/>
        <v>NA</v>
      </c>
      <c r="K91" s="22">
        <f ca="1">OFFSET(Picture!F255,Info!$G$9,Info!$H$9)</f>
        <v>0</v>
      </c>
      <c r="L91" s="22">
        <f ca="1">OFFSET(Picture!G255,Info!$G$9,Info!$H$9)</f>
        <v>0</v>
      </c>
      <c r="M91" s="53" t="str">
        <f t="shared" ca="1" si="78"/>
        <v>NA</v>
      </c>
      <c r="N91" s="53" t="str">
        <f t="shared" ca="1" si="72"/>
        <v>NA</v>
      </c>
      <c r="O91" s="53" t="str">
        <f t="shared" ca="1" si="73"/>
        <v>NA</v>
      </c>
      <c r="P91" s="22">
        <f ca="1">OFFSET(Picture!H255,Info!$G$9,Info!$H$9)</f>
        <v>0</v>
      </c>
      <c r="Q91" s="22">
        <f ca="1">OFFSET(Picture!I255,Info!$G$9,Info!$H$9)</f>
        <v>0</v>
      </c>
      <c r="R91" s="53" t="str">
        <f t="shared" ca="1" si="79"/>
        <v>NA</v>
      </c>
      <c r="S91" s="53" t="str">
        <f t="shared" ca="1" si="74"/>
        <v>NA</v>
      </c>
      <c r="T91" s="53" t="str">
        <f t="shared" ca="1" si="75"/>
        <v>NA</v>
      </c>
      <c r="U91" s="22">
        <f ca="1">OFFSET(Picture!J255,Info!$G$9,Info!$H$9)</f>
        <v>0</v>
      </c>
    </row>
    <row r="92" spans="1:21" x14ac:dyDescent="0.2">
      <c r="A92" s="21">
        <f ca="1">OFFSET(Picture!B256,Info!$G$9,0)</f>
        <v>0</v>
      </c>
      <c r="B92" s="22">
        <f ca="1">OFFSET(Picture!C256,Info!$G$9,Info!$H$9)</f>
        <v>0</v>
      </c>
      <c r="C92" s="53" t="str">
        <f t="shared" ca="1" si="76"/>
        <v>NA</v>
      </c>
      <c r="D92" s="53" t="str">
        <f t="shared" ca="1" si="68"/>
        <v>NA</v>
      </c>
      <c r="E92" s="53" t="str">
        <f t="shared" ca="1" si="69"/>
        <v>NA</v>
      </c>
      <c r="F92" s="22">
        <f ca="1">OFFSET(Picture!D256,Info!$G$9,Info!$H$9)</f>
        <v>0</v>
      </c>
      <c r="G92" s="22">
        <f ca="1">OFFSET(Picture!E256,Info!$G$9,Info!$H$9)</f>
        <v>0</v>
      </c>
      <c r="H92" s="53" t="str">
        <f t="shared" ca="1" si="77"/>
        <v>NA</v>
      </c>
      <c r="I92" s="53" t="str">
        <f t="shared" ca="1" si="70"/>
        <v>NA</v>
      </c>
      <c r="J92" s="53" t="str">
        <f t="shared" ca="1" si="71"/>
        <v>NA</v>
      </c>
      <c r="K92" s="22">
        <f ca="1">OFFSET(Picture!F256,Info!$G$9,Info!$H$9)</f>
        <v>0</v>
      </c>
      <c r="L92" s="22">
        <f ca="1">OFFSET(Picture!G256,Info!$G$9,Info!$H$9)</f>
        <v>0</v>
      </c>
      <c r="M92" s="53" t="str">
        <f t="shared" ca="1" si="78"/>
        <v>NA</v>
      </c>
      <c r="N92" s="53" t="str">
        <f t="shared" ca="1" si="72"/>
        <v>NA</v>
      </c>
      <c r="O92" s="53" t="str">
        <f t="shared" ca="1" si="73"/>
        <v>NA</v>
      </c>
      <c r="P92" s="22">
        <f ca="1">OFFSET(Picture!H256,Info!$G$9,Info!$H$9)</f>
        <v>0</v>
      </c>
      <c r="Q92" s="22">
        <f ca="1">OFFSET(Picture!I256,Info!$G$9,Info!$H$9)</f>
        <v>0</v>
      </c>
      <c r="R92" s="53" t="str">
        <f t="shared" ca="1" si="79"/>
        <v>NA</v>
      </c>
      <c r="S92" s="53" t="str">
        <f t="shared" ca="1" si="74"/>
        <v>NA</v>
      </c>
      <c r="T92" s="53" t="str">
        <f t="shared" ca="1" si="75"/>
        <v>NA</v>
      </c>
      <c r="U92" s="22">
        <f ca="1">OFFSET(Picture!J256,Info!$G$9,Info!$H$9)</f>
        <v>0</v>
      </c>
    </row>
    <row r="93" spans="1:21" x14ac:dyDescent="0.2">
      <c r="A93" s="21">
        <f ca="1">OFFSET(Picture!B257,Info!$G$9,0)</f>
        <v>0</v>
      </c>
      <c r="B93" s="22">
        <f ca="1">OFFSET(Picture!C257,Info!$G$9,Info!$H$9)</f>
        <v>0</v>
      </c>
      <c r="C93" s="53" t="str">
        <f t="shared" ca="1" si="76"/>
        <v>NA</v>
      </c>
      <c r="D93" s="53" t="str">
        <f t="shared" ca="1" si="68"/>
        <v>NA</v>
      </c>
      <c r="E93" s="53" t="str">
        <f t="shared" ca="1" si="69"/>
        <v>NA</v>
      </c>
      <c r="F93" s="22">
        <f ca="1">OFFSET(Picture!D257,Info!$G$9,Info!$H$9)</f>
        <v>0</v>
      </c>
      <c r="G93" s="22">
        <f ca="1">OFFSET(Picture!E257,Info!$G$9,Info!$H$9)</f>
        <v>0</v>
      </c>
      <c r="H93" s="53" t="str">
        <f t="shared" ca="1" si="77"/>
        <v>NA</v>
      </c>
      <c r="I93" s="53" t="str">
        <f t="shared" ca="1" si="70"/>
        <v>NA</v>
      </c>
      <c r="J93" s="53" t="str">
        <f t="shared" ca="1" si="71"/>
        <v>NA</v>
      </c>
      <c r="K93" s="22">
        <f ca="1">OFFSET(Picture!F257,Info!$G$9,Info!$H$9)</f>
        <v>0</v>
      </c>
      <c r="L93" s="22">
        <f ca="1">OFFSET(Picture!G257,Info!$G$9,Info!$H$9)</f>
        <v>0</v>
      </c>
      <c r="M93" s="53" t="str">
        <f t="shared" ca="1" si="78"/>
        <v>NA</v>
      </c>
      <c r="N93" s="53" t="str">
        <f t="shared" ca="1" si="72"/>
        <v>NA</v>
      </c>
      <c r="O93" s="53" t="str">
        <f t="shared" ca="1" si="73"/>
        <v>NA</v>
      </c>
      <c r="P93" s="22">
        <f ca="1">OFFSET(Picture!H257,Info!$G$9,Info!$H$9)</f>
        <v>0</v>
      </c>
      <c r="Q93" s="22">
        <f ca="1">OFFSET(Picture!I257,Info!$G$9,Info!$H$9)</f>
        <v>0</v>
      </c>
      <c r="R93" s="53" t="str">
        <f t="shared" ca="1" si="79"/>
        <v>NA</v>
      </c>
      <c r="S93" s="53" t="str">
        <f t="shared" ca="1" si="74"/>
        <v>NA</v>
      </c>
      <c r="T93" s="53" t="str">
        <f t="shared" ca="1" si="75"/>
        <v>NA</v>
      </c>
      <c r="U93" s="22">
        <f ca="1">OFFSET(Picture!J257,Info!$G$9,Info!$H$9)</f>
        <v>0</v>
      </c>
    </row>
    <row r="94" spans="1:21" x14ac:dyDescent="0.2">
      <c r="A94" s="21">
        <f ca="1">OFFSET(Picture!B258,Info!$G$9,0)</f>
        <v>0</v>
      </c>
      <c r="B94" s="23">
        <f ca="1">OFFSET(Picture!C258,Info!$G$9,Info!$H$9)</f>
        <v>0</v>
      </c>
      <c r="C94" s="49" t="str">
        <f t="shared" ca="1" si="76"/>
        <v>NA</v>
      </c>
      <c r="D94" s="49" t="str">
        <f t="shared" ca="1" si="68"/>
        <v>NA</v>
      </c>
      <c r="E94" s="49" t="str">
        <f t="shared" ca="1" si="69"/>
        <v>NA</v>
      </c>
      <c r="F94" s="23">
        <f ca="1">OFFSET(Picture!D258,Info!$G$9,Info!$H$9)</f>
        <v>0</v>
      </c>
      <c r="G94" s="23">
        <f ca="1">OFFSET(Picture!E258,Info!$G$9,Info!$H$9)</f>
        <v>0</v>
      </c>
      <c r="H94" s="49" t="str">
        <f t="shared" ca="1" si="77"/>
        <v>NA</v>
      </c>
      <c r="I94" s="49" t="str">
        <f t="shared" ca="1" si="70"/>
        <v>NA</v>
      </c>
      <c r="J94" s="49" t="str">
        <f t="shared" ca="1" si="71"/>
        <v>NA</v>
      </c>
      <c r="K94" s="23">
        <f ca="1">OFFSET(Picture!F258,Info!$G$9,Info!$H$9)</f>
        <v>0</v>
      </c>
      <c r="L94" s="23">
        <f ca="1">OFFSET(Picture!G258,Info!$G$9,Info!$H$9)</f>
        <v>0</v>
      </c>
      <c r="M94" s="49" t="str">
        <f t="shared" ca="1" si="78"/>
        <v>NA</v>
      </c>
      <c r="N94" s="49" t="str">
        <f t="shared" ca="1" si="72"/>
        <v>NA</v>
      </c>
      <c r="O94" s="49" t="str">
        <f t="shared" ca="1" si="73"/>
        <v>NA</v>
      </c>
      <c r="P94" s="23">
        <f ca="1">OFFSET(Picture!H258,Info!$G$9,Info!$H$9)</f>
        <v>0</v>
      </c>
      <c r="Q94" s="23">
        <f ca="1">OFFSET(Picture!I258,Info!$G$9,Info!$H$9)</f>
        <v>0</v>
      </c>
      <c r="R94" s="49" t="str">
        <f t="shared" ca="1" si="79"/>
        <v>NA</v>
      </c>
      <c r="S94" s="49" t="str">
        <f t="shared" ca="1" si="74"/>
        <v>NA</v>
      </c>
      <c r="T94" s="49" t="str">
        <f t="shared" ca="1" si="75"/>
        <v>NA</v>
      </c>
      <c r="U94" s="23">
        <f ca="1">OFFSET(Picture!J258,Info!$G$9,Info!$H$9)</f>
        <v>0</v>
      </c>
    </row>
    <row r="95" spans="1:21" x14ac:dyDescent="0.2">
      <c r="A95" s="21">
        <f ca="1">OFFSET(Picture!B259,Info!$G$9,0)</f>
        <v>0</v>
      </c>
      <c r="B95" s="22">
        <f ca="1">OFFSET(Picture!C259,Info!$G$9,Info!$H$9)</f>
        <v>0</v>
      </c>
      <c r="C95" s="53" t="str">
        <f t="shared" ca="1" si="76"/>
        <v>NA</v>
      </c>
      <c r="D95" s="53" t="str">
        <f t="shared" ca="1" si="68"/>
        <v>NA</v>
      </c>
      <c r="E95" s="53" t="str">
        <f t="shared" ca="1" si="69"/>
        <v>NA</v>
      </c>
      <c r="F95" s="22">
        <f ca="1">OFFSET(Picture!D259,Info!$G$9,Info!$H$9)</f>
        <v>0</v>
      </c>
      <c r="G95" s="22">
        <f ca="1">OFFSET(Picture!E259,Info!$G$9,Info!$H$9)</f>
        <v>0</v>
      </c>
      <c r="H95" s="53" t="str">
        <f t="shared" ca="1" si="77"/>
        <v>NA</v>
      </c>
      <c r="I95" s="53" t="str">
        <f t="shared" ca="1" si="70"/>
        <v>NA</v>
      </c>
      <c r="J95" s="53" t="str">
        <f t="shared" ca="1" si="71"/>
        <v>NA</v>
      </c>
      <c r="K95" s="22">
        <f ca="1">OFFSET(Picture!F259,Info!$G$9,Info!$H$9)</f>
        <v>0</v>
      </c>
      <c r="L95" s="22">
        <f ca="1">OFFSET(Picture!G259,Info!$G$9,Info!$H$9)</f>
        <v>0</v>
      </c>
      <c r="M95" s="53" t="str">
        <f t="shared" ca="1" si="78"/>
        <v>NA</v>
      </c>
      <c r="N95" s="53" t="str">
        <f t="shared" ca="1" si="72"/>
        <v>NA</v>
      </c>
      <c r="O95" s="53" t="str">
        <f t="shared" ca="1" si="73"/>
        <v>NA</v>
      </c>
      <c r="P95" s="22">
        <f ca="1">OFFSET(Picture!H259,Info!$G$9,Info!$H$9)</f>
        <v>0</v>
      </c>
      <c r="Q95" s="22">
        <f ca="1">OFFSET(Picture!I259,Info!$G$9,Info!$H$9)</f>
        <v>0</v>
      </c>
      <c r="R95" s="53" t="str">
        <f t="shared" ca="1" si="79"/>
        <v>NA</v>
      </c>
      <c r="S95" s="53" t="str">
        <f t="shared" ca="1" si="74"/>
        <v>NA</v>
      </c>
      <c r="T95" s="53" t="str">
        <f t="shared" ca="1" si="75"/>
        <v>NA</v>
      </c>
      <c r="U95" s="22">
        <f ca="1">OFFSET(Picture!J259,Info!$G$9,Info!$H$9)</f>
        <v>0</v>
      </c>
    </row>
    <row r="96" spans="1:21" x14ac:dyDescent="0.2">
      <c r="A96" s="21">
        <f ca="1">OFFSET(Picture!B260,Info!$G$9,0)</f>
        <v>0</v>
      </c>
      <c r="B96" s="23">
        <f ca="1">OFFSET(Picture!C260,Info!$G$9,Info!$H$9)</f>
        <v>0</v>
      </c>
      <c r="C96" s="49" t="str">
        <f t="shared" ca="1" si="76"/>
        <v>NA</v>
      </c>
      <c r="D96" s="49" t="str">
        <f t="shared" ca="1" si="68"/>
        <v>NA</v>
      </c>
      <c r="E96" s="49" t="str">
        <f t="shared" ca="1" si="69"/>
        <v>NA</v>
      </c>
      <c r="F96" s="23">
        <f ca="1">OFFSET(Picture!D260,Info!$G$9,Info!$H$9)</f>
        <v>0</v>
      </c>
      <c r="G96" s="23">
        <f ca="1">OFFSET(Picture!E260,Info!$G$9,Info!$H$9)</f>
        <v>0</v>
      </c>
      <c r="H96" s="49" t="str">
        <f t="shared" ca="1" si="77"/>
        <v>NA</v>
      </c>
      <c r="I96" s="49" t="str">
        <f t="shared" ca="1" si="70"/>
        <v>NA</v>
      </c>
      <c r="J96" s="49" t="str">
        <f t="shared" ca="1" si="71"/>
        <v>NA</v>
      </c>
      <c r="K96" s="23">
        <f ca="1">OFFSET(Picture!F260,Info!$G$9,Info!$H$9)</f>
        <v>0</v>
      </c>
      <c r="L96" s="23">
        <f ca="1">OFFSET(Picture!G260,Info!$G$9,Info!$H$9)</f>
        <v>0</v>
      </c>
      <c r="M96" s="49" t="str">
        <f t="shared" ca="1" si="78"/>
        <v>NA</v>
      </c>
      <c r="N96" s="49" t="str">
        <f t="shared" ca="1" si="72"/>
        <v>NA</v>
      </c>
      <c r="O96" s="49" t="str">
        <f t="shared" ca="1" si="73"/>
        <v>NA</v>
      </c>
      <c r="P96" s="23">
        <f ca="1">OFFSET(Picture!H260,Info!$G$9,Info!$H$9)</f>
        <v>0</v>
      </c>
      <c r="Q96" s="23">
        <f ca="1">OFFSET(Picture!I260,Info!$G$9,Info!$H$9)</f>
        <v>0</v>
      </c>
      <c r="R96" s="49" t="str">
        <f t="shared" ca="1" si="79"/>
        <v>NA</v>
      </c>
      <c r="S96" s="49" t="str">
        <f t="shared" ca="1" si="74"/>
        <v>NA</v>
      </c>
      <c r="T96" s="49" t="str">
        <f t="shared" ca="1" si="75"/>
        <v>NA</v>
      </c>
      <c r="U96" s="23">
        <f ca="1">OFFSET(Picture!J260,Info!$G$9,Info!$H$9)</f>
        <v>0</v>
      </c>
    </row>
    <row r="97" spans="1:21" s="31" customFormat="1" x14ac:dyDescent="0.2">
      <c r="A97" s="26" t="s">
        <v>48</v>
      </c>
      <c r="B97" s="27">
        <f ca="1">B68-B69-B81-B91-B95-B96</f>
        <v>0</v>
      </c>
      <c r="C97" s="50" t="str">
        <f t="shared" ca="1" si="76"/>
        <v>NA</v>
      </c>
      <c r="D97" s="50" t="str">
        <f t="shared" ca="1" si="68"/>
        <v>NA</v>
      </c>
      <c r="E97" s="50" t="str">
        <f t="shared" ca="1" si="69"/>
        <v>NA</v>
      </c>
      <c r="F97" s="27">
        <f ca="1">F68-F69-F81-F91-F95-F96</f>
        <v>0</v>
      </c>
      <c r="G97" s="27">
        <f ca="1">G68-G69-G81-G91-G95-G96</f>
        <v>0</v>
      </c>
      <c r="H97" s="50" t="str">
        <f t="shared" ca="1" si="77"/>
        <v>NA</v>
      </c>
      <c r="I97" s="50" t="str">
        <f t="shared" ca="1" si="70"/>
        <v>NA</v>
      </c>
      <c r="J97" s="50" t="str">
        <f t="shared" ca="1" si="71"/>
        <v>NA</v>
      </c>
      <c r="K97" s="27">
        <f ca="1">K68-K69-K81-K91-K95-K96</f>
        <v>0</v>
      </c>
      <c r="L97" s="27">
        <f ca="1">L68-L69-L81-L91-L95-L96</f>
        <v>0</v>
      </c>
      <c r="M97" s="50" t="str">
        <f t="shared" ca="1" si="78"/>
        <v>NA</v>
      </c>
      <c r="N97" s="50" t="str">
        <f t="shared" ca="1" si="72"/>
        <v>NA</v>
      </c>
      <c r="O97" s="50" t="str">
        <f t="shared" ca="1" si="73"/>
        <v>NA</v>
      </c>
      <c r="P97" s="27">
        <f ca="1">P68-P69-P81-P91-P95-P96</f>
        <v>0</v>
      </c>
      <c r="Q97" s="27">
        <f ca="1">Q68-Q69-Q81-Q91-Q95-Q96</f>
        <v>0</v>
      </c>
      <c r="R97" s="50" t="str">
        <f t="shared" ca="1" si="79"/>
        <v>NA</v>
      </c>
      <c r="S97" s="50" t="str">
        <f t="shared" ca="1" si="74"/>
        <v>NA</v>
      </c>
      <c r="T97" s="50" t="str">
        <f t="shared" ca="1" si="75"/>
        <v>NA</v>
      </c>
      <c r="U97" s="27">
        <f ca="1">U68-U69-U81-U91-U95-U96</f>
        <v>0</v>
      </c>
    </row>
    <row r="98" spans="1:21" x14ac:dyDescent="0.2">
      <c r="A98" s="21">
        <f ca="1">OFFSET(Picture!B261,Info!$G$9,0)</f>
        <v>0</v>
      </c>
      <c r="B98" s="22">
        <f ca="1">OFFSET(Picture!C261,Info!$G$9,Info!$H$9)</f>
        <v>0</v>
      </c>
      <c r="C98" s="53" t="str">
        <f t="shared" ca="1" si="76"/>
        <v>NA</v>
      </c>
      <c r="D98" s="53" t="str">
        <f t="shared" ref="D98:D104" ca="1" si="80">IF(ISERROR(B98/B$98*100),"NA",B98/B$98*100)</f>
        <v>NA</v>
      </c>
      <c r="E98" s="53" t="str">
        <f t="shared" ref="E98:E104" ca="1" si="81">IF(ISERROR(D98-(F98/F$98*100)),"NA",D98-(F98/F$98*100))</f>
        <v>NA</v>
      </c>
      <c r="F98" s="22">
        <f ca="1">OFFSET(Picture!D261,Info!$G$9,Info!$H$9)</f>
        <v>0</v>
      </c>
      <c r="G98" s="22">
        <f ca="1">OFFSET(Picture!E261,Info!$G$9,Info!$H$9)</f>
        <v>0</v>
      </c>
      <c r="H98" s="53" t="str">
        <f t="shared" ca="1" si="77"/>
        <v>NA</v>
      </c>
      <c r="I98" s="53" t="str">
        <f t="shared" ref="I98:I104" ca="1" si="82">IF(ISERROR(G98/G$98*100),"NA",G98/G$98*100)</f>
        <v>NA</v>
      </c>
      <c r="J98" s="53" t="str">
        <f t="shared" ref="J98:J104" ca="1" si="83">IF(ISERROR(I98-(K98/K$98*100)),"NA",I98-(K98/K$98*100))</f>
        <v>NA</v>
      </c>
      <c r="K98" s="22">
        <f ca="1">OFFSET(Picture!F261,Info!$G$9,Info!$H$9)</f>
        <v>0</v>
      </c>
      <c r="L98" s="22">
        <f ca="1">OFFSET(Picture!G261,Info!$G$9,Info!$H$9)</f>
        <v>0</v>
      </c>
      <c r="M98" s="53" t="str">
        <f t="shared" ca="1" si="78"/>
        <v>NA</v>
      </c>
      <c r="N98" s="53" t="str">
        <f t="shared" ref="N98:N104" ca="1" si="84">IF(ISERROR(L98/L$98*100),"NA",L98/L$98*100)</f>
        <v>NA</v>
      </c>
      <c r="O98" s="53" t="str">
        <f t="shared" ref="O98:O104" ca="1" si="85">IF(ISERROR(N98-(P98/P$98*100)),"NA",N98-(P98/P$98*100))</f>
        <v>NA</v>
      </c>
      <c r="P98" s="22">
        <f ca="1">OFFSET(Picture!H261,Info!$G$9,Info!$H$9)</f>
        <v>0</v>
      </c>
      <c r="Q98" s="22">
        <f ca="1">OFFSET(Picture!I261,Info!$G$9,Info!$H$9)</f>
        <v>0</v>
      </c>
      <c r="R98" s="53" t="str">
        <f t="shared" ca="1" si="79"/>
        <v>NA</v>
      </c>
      <c r="S98" s="53" t="str">
        <f t="shared" ref="S98:S104" ca="1" si="86">IF(ISERROR(Q98/Q$98*100),"NA",Q98/Q$98*100)</f>
        <v>NA</v>
      </c>
      <c r="T98" s="53" t="str">
        <f t="shared" ref="T98:T104" ca="1" si="87">IF(ISERROR(S98-(U98/U$98*100)),"NA",S98-(U98/U$98*100))</f>
        <v>NA</v>
      </c>
      <c r="U98" s="22">
        <f ca="1">OFFSET(Picture!J261,Info!$G$9,Info!$H$9)</f>
        <v>0</v>
      </c>
    </row>
    <row r="99" spans="1:21" x14ac:dyDescent="0.2">
      <c r="A99" s="21">
        <f ca="1">OFFSET(Picture!B262,Info!$G$9,0)</f>
        <v>0</v>
      </c>
      <c r="B99" s="23">
        <f ca="1">OFFSET(Picture!C262,Info!$G$9,Info!$H$9)</f>
        <v>0</v>
      </c>
      <c r="C99" s="49" t="str">
        <f t="shared" ca="1" si="76"/>
        <v>NA</v>
      </c>
      <c r="D99" s="49" t="str">
        <f t="shared" ca="1" si="80"/>
        <v>NA</v>
      </c>
      <c r="E99" s="49" t="str">
        <f t="shared" ca="1" si="81"/>
        <v>NA</v>
      </c>
      <c r="F99" s="23">
        <f ca="1">OFFSET(Picture!D262,Info!$G$9,Info!$H$9)</f>
        <v>0</v>
      </c>
      <c r="G99" s="23">
        <f ca="1">OFFSET(Picture!E262,Info!$G$9,Info!$H$9)</f>
        <v>0</v>
      </c>
      <c r="H99" s="49" t="str">
        <f t="shared" ca="1" si="77"/>
        <v>NA</v>
      </c>
      <c r="I99" s="49" t="str">
        <f t="shared" ca="1" si="82"/>
        <v>NA</v>
      </c>
      <c r="J99" s="49" t="str">
        <f t="shared" ca="1" si="83"/>
        <v>NA</v>
      </c>
      <c r="K99" s="23">
        <f ca="1">OFFSET(Picture!F262,Info!$G$9,Info!$H$9)</f>
        <v>0</v>
      </c>
      <c r="L99" s="23">
        <f ca="1">OFFSET(Picture!G262,Info!$G$9,Info!$H$9)</f>
        <v>0</v>
      </c>
      <c r="M99" s="49" t="str">
        <f t="shared" ca="1" si="78"/>
        <v>NA</v>
      </c>
      <c r="N99" s="49" t="str">
        <f t="shared" ca="1" si="84"/>
        <v>NA</v>
      </c>
      <c r="O99" s="49" t="str">
        <f t="shared" ca="1" si="85"/>
        <v>NA</v>
      </c>
      <c r="P99" s="23">
        <f ca="1">OFFSET(Picture!H262,Info!$G$9,Info!$H$9)</f>
        <v>0</v>
      </c>
      <c r="Q99" s="23">
        <f ca="1">OFFSET(Picture!I262,Info!$G$9,Info!$H$9)</f>
        <v>0</v>
      </c>
      <c r="R99" s="49" t="str">
        <f t="shared" ca="1" si="79"/>
        <v>NA</v>
      </c>
      <c r="S99" s="49" t="str">
        <f t="shared" ca="1" si="86"/>
        <v>NA</v>
      </c>
      <c r="T99" s="49" t="str">
        <f t="shared" ca="1" si="87"/>
        <v>NA</v>
      </c>
      <c r="U99" s="23">
        <f ca="1">OFFSET(Picture!J262,Info!$G$9,Info!$H$9)</f>
        <v>0</v>
      </c>
    </row>
    <row r="100" spans="1:21" x14ac:dyDescent="0.2">
      <c r="A100" s="21">
        <f ca="1">OFFSET(Picture!B263,Info!$G$9,0)</f>
        <v>0</v>
      </c>
      <c r="B100" s="22">
        <f ca="1">OFFSET(Picture!C263,Info!$G$9,Info!$H$9)</f>
        <v>0</v>
      </c>
      <c r="C100" s="53" t="str">
        <f t="shared" ca="1" si="76"/>
        <v>NA</v>
      </c>
      <c r="D100" s="53" t="str">
        <f t="shared" ca="1" si="80"/>
        <v>NA</v>
      </c>
      <c r="E100" s="53" t="str">
        <f t="shared" ca="1" si="81"/>
        <v>NA</v>
      </c>
      <c r="F100" s="22">
        <f ca="1">OFFSET(Picture!D263,Info!$G$9,Info!$H$9)</f>
        <v>0</v>
      </c>
      <c r="G100" s="22">
        <f ca="1">OFFSET(Picture!E263,Info!$G$9,Info!$H$9)</f>
        <v>0</v>
      </c>
      <c r="H100" s="53" t="str">
        <f t="shared" ca="1" si="77"/>
        <v>NA</v>
      </c>
      <c r="I100" s="53" t="str">
        <f t="shared" ca="1" si="82"/>
        <v>NA</v>
      </c>
      <c r="J100" s="53" t="str">
        <f t="shared" ca="1" si="83"/>
        <v>NA</v>
      </c>
      <c r="K100" s="22">
        <f ca="1">OFFSET(Picture!F263,Info!$G$9,Info!$H$9)</f>
        <v>0</v>
      </c>
      <c r="L100" s="22">
        <f ca="1">OFFSET(Picture!G263,Info!$G$9,Info!$H$9)</f>
        <v>0</v>
      </c>
      <c r="M100" s="53" t="str">
        <f t="shared" ca="1" si="78"/>
        <v>NA</v>
      </c>
      <c r="N100" s="53" t="str">
        <f t="shared" ca="1" si="84"/>
        <v>NA</v>
      </c>
      <c r="O100" s="53" t="str">
        <f t="shared" ca="1" si="85"/>
        <v>NA</v>
      </c>
      <c r="P100" s="22">
        <f ca="1">OFFSET(Picture!H263,Info!$G$9,Info!$H$9)</f>
        <v>0</v>
      </c>
      <c r="Q100" s="22">
        <f ca="1">OFFSET(Picture!I263,Info!$G$9,Info!$H$9)</f>
        <v>0</v>
      </c>
      <c r="R100" s="53" t="str">
        <f t="shared" ca="1" si="79"/>
        <v>NA</v>
      </c>
      <c r="S100" s="53" t="str">
        <f t="shared" ca="1" si="86"/>
        <v>NA</v>
      </c>
      <c r="T100" s="53" t="str">
        <f t="shared" ca="1" si="87"/>
        <v>NA</v>
      </c>
      <c r="U100" s="22">
        <f ca="1">OFFSET(Picture!J263,Info!$G$9,Info!$H$9)</f>
        <v>0</v>
      </c>
    </row>
    <row r="101" spans="1:21" x14ac:dyDescent="0.2">
      <c r="A101" s="21">
        <f ca="1">OFFSET(Picture!B264,Info!$G$9,0)</f>
        <v>0</v>
      </c>
      <c r="B101" s="23">
        <f ca="1">OFFSET(Picture!C264,Info!$G$9,Info!$H$9)</f>
        <v>0</v>
      </c>
      <c r="C101" s="49" t="str">
        <f t="shared" ca="1" si="76"/>
        <v>NA</v>
      </c>
      <c r="D101" s="49" t="str">
        <f t="shared" ca="1" si="80"/>
        <v>NA</v>
      </c>
      <c r="E101" s="49" t="str">
        <f t="shared" ca="1" si="81"/>
        <v>NA</v>
      </c>
      <c r="F101" s="23">
        <f ca="1">OFFSET(Picture!D264,Info!$G$9,Info!$H$9)</f>
        <v>0</v>
      </c>
      <c r="G101" s="23">
        <f ca="1">OFFSET(Picture!E264,Info!$G$9,Info!$H$9)</f>
        <v>0</v>
      </c>
      <c r="H101" s="49" t="str">
        <f t="shared" ca="1" si="77"/>
        <v>NA</v>
      </c>
      <c r="I101" s="49" t="str">
        <f t="shared" ca="1" si="82"/>
        <v>NA</v>
      </c>
      <c r="J101" s="49" t="str">
        <f t="shared" ca="1" si="83"/>
        <v>NA</v>
      </c>
      <c r="K101" s="23">
        <f ca="1">OFFSET(Picture!F264,Info!$G$9,Info!$H$9)</f>
        <v>0</v>
      </c>
      <c r="L101" s="23">
        <f ca="1">OFFSET(Picture!G264,Info!$G$9,Info!$H$9)</f>
        <v>0</v>
      </c>
      <c r="M101" s="49" t="str">
        <f t="shared" ca="1" si="78"/>
        <v>NA</v>
      </c>
      <c r="N101" s="49" t="str">
        <f t="shared" ca="1" si="84"/>
        <v>NA</v>
      </c>
      <c r="O101" s="49" t="str">
        <f t="shared" ca="1" si="85"/>
        <v>NA</v>
      </c>
      <c r="P101" s="23">
        <f ca="1">OFFSET(Picture!H264,Info!$G$9,Info!$H$9)</f>
        <v>0</v>
      </c>
      <c r="Q101" s="23">
        <f ca="1">OFFSET(Picture!I264,Info!$G$9,Info!$H$9)</f>
        <v>0</v>
      </c>
      <c r="R101" s="49" t="str">
        <f t="shared" ca="1" si="79"/>
        <v>NA</v>
      </c>
      <c r="S101" s="49" t="str">
        <f t="shared" ca="1" si="86"/>
        <v>NA</v>
      </c>
      <c r="T101" s="49" t="str">
        <f t="shared" ca="1" si="87"/>
        <v>NA</v>
      </c>
      <c r="U101" s="23">
        <f ca="1">OFFSET(Picture!J264,Info!$G$9,Info!$H$9)</f>
        <v>0</v>
      </c>
    </row>
    <row r="102" spans="1:21" x14ac:dyDescent="0.2">
      <c r="A102" s="21">
        <f ca="1">OFFSET(Picture!B265,Info!$G$9,0)</f>
        <v>0</v>
      </c>
      <c r="B102" s="22">
        <f ca="1">OFFSET(Picture!C265,Info!$G$9,Info!$H$9)</f>
        <v>0</v>
      </c>
      <c r="C102" s="53" t="str">
        <f t="shared" ca="1" si="76"/>
        <v>NA</v>
      </c>
      <c r="D102" s="53" t="str">
        <f t="shared" ca="1" si="80"/>
        <v>NA</v>
      </c>
      <c r="E102" s="53" t="str">
        <f t="shared" ca="1" si="81"/>
        <v>NA</v>
      </c>
      <c r="F102" s="22">
        <f ca="1">OFFSET(Picture!D265,Info!$G$9,Info!$H$9)</f>
        <v>0</v>
      </c>
      <c r="G102" s="22">
        <f ca="1">OFFSET(Picture!E265,Info!$G$9,Info!$H$9)</f>
        <v>0</v>
      </c>
      <c r="H102" s="53" t="str">
        <f t="shared" ca="1" si="77"/>
        <v>NA</v>
      </c>
      <c r="I102" s="53" t="str">
        <f t="shared" ca="1" si="82"/>
        <v>NA</v>
      </c>
      <c r="J102" s="53" t="str">
        <f t="shared" ca="1" si="83"/>
        <v>NA</v>
      </c>
      <c r="K102" s="22">
        <f ca="1">OFFSET(Picture!F265,Info!$G$9,Info!$H$9)</f>
        <v>0</v>
      </c>
      <c r="L102" s="22">
        <f ca="1">OFFSET(Picture!G265,Info!$G$9,Info!$H$9)</f>
        <v>0</v>
      </c>
      <c r="M102" s="53" t="str">
        <f t="shared" ca="1" si="78"/>
        <v>NA</v>
      </c>
      <c r="N102" s="53" t="str">
        <f t="shared" ca="1" si="84"/>
        <v>NA</v>
      </c>
      <c r="O102" s="53" t="str">
        <f t="shared" ca="1" si="85"/>
        <v>NA</v>
      </c>
      <c r="P102" s="22">
        <f ca="1">OFFSET(Picture!H265,Info!$G$9,Info!$H$9)</f>
        <v>0</v>
      </c>
      <c r="Q102" s="22">
        <f ca="1">OFFSET(Picture!I265,Info!$G$9,Info!$H$9)</f>
        <v>0</v>
      </c>
      <c r="R102" s="53" t="str">
        <f t="shared" ca="1" si="79"/>
        <v>NA</v>
      </c>
      <c r="S102" s="53" t="str">
        <f t="shared" ca="1" si="86"/>
        <v>NA</v>
      </c>
      <c r="T102" s="53" t="str">
        <f t="shared" ca="1" si="87"/>
        <v>NA</v>
      </c>
      <c r="U102" s="22">
        <f ca="1">OFFSET(Picture!J265,Info!$G$9,Info!$H$9)</f>
        <v>0</v>
      </c>
    </row>
    <row r="103" spans="1:21" x14ac:dyDescent="0.2">
      <c r="A103" s="21">
        <f ca="1">OFFSET(Picture!B266,Info!$G$9,0)</f>
        <v>0</v>
      </c>
      <c r="B103" s="23">
        <f ca="1">OFFSET(Picture!C266,Info!$G$9,Info!$H$9)</f>
        <v>0</v>
      </c>
      <c r="C103" s="49" t="str">
        <f t="shared" ca="1" si="76"/>
        <v>NA</v>
      </c>
      <c r="D103" s="49" t="str">
        <f t="shared" ca="1" si="80"/>
        <v>NA</v>
      </c>
      <c r="E103" s="49" t="str">
        <f t="shared" ca="1" si="81"/>
        <v>NA</v>
      </c>
      <c r="F103" s="23">
        <f ca="1">OFFSET(Picture!D266,Info!$G$9,Info!$H$9)</f>
        <v>0</v>
      </c>
      <c r="G103" s="23">
        <f ca="1">OFFSET(Picture!E266,Info!$G$9,Info!$H$9)</f>
        <v>0</v>
      </c>
      <c r="H103" s="49" t="str">
        <f t="shared" ca="1" si="77"/>
        <v>NA</v>
      </c>
      <c r="I103" s="49" t="str">
        <f t="shared" ca="1" si="82"/>
        <v>NA</v>
      </c>
      <c r="J103" s="49" t="str">
        <f t="shared" ca="1" si="83"/>
        <v>NA</v>
      </c>
      <c r="K103" s="23">
        <f ca="1">OFFSET(Picture!F266,Info!$G$9,Info!$H$9)</f>
        <v>0</v>
      </c>
      <c r="L103" s="23">
        <f ca="1">OFFSET(Picture!G266,Info!$G$9,Info!$H$9)</f>
        <v>0</v>
      </c>
      <c r="M103" s="49" t="str">
        <f t="shared" ca="1" si="78"/>
        <v>NA</v>
      </c>
      <c r="N103" s="49" t="str">
        <f t="shared" ca="1" si="84"/>
        <v>NA</v>
      </c>
      <c r="O103" s="49" t="str">
        <f t="shared" ca="1" si="85"/>
        <v>NA</v>
      </c>
      <c r="P103" s="23">
        <f ca="1">OFFSET(Picture!H266,Info!$G$9,Info!$H$9)</f>
        <v>0</v>
      </c>
      <c r="Q103" s="23">
        <f ca="1">OFFSET(Picture!I266,Info!$G$9,Info!$H$9)</f>
        <v>0</v>
      </c>
      <c r="R103" s="49" t="str">
        <f t="shared" ca="1" si="79"/>
        <v>NA</v>
      </c>
      <c r="S103" s="49" t="str">
        <f t="shared" ca="1" si="86"/>
        <v>NA</v>
      </c>
      <c r="T103" s="49" t="str">
        <f t="shared" ca="1" si="87"/>
        <v>NA</v>
      </c>
      <c r="U103" s="23">
        <f ca="1">OFFSET(Picture!J266,Info!$G$9,Info!$H$9)</f>
        <v>0</v>
      </c>
    </row>
    <row r="104" spans="1:21" s="31" customFormat="1" x14ac:dyDescent="0.2">
      <c r="A104" s="26" t="s">
        <v>330</v>
      </c>
      <c r="B104" s="27">
        <f ca="1">B98-SUM(B99:B103)</f>
        <v>0</v>
      </c>
      <c r="C104" s="50" t="str">
        <f t="shared" ca="1" si="76"/>
        <v>NA</v>
      </c>
      <c r="D104" s="50" t="str">
        <f t="shared" ca="1" si="80"/>
        <v>NA</v>
      </c>
      <c r="E104" s="50" t="str">
        <f t="shared" ca="1" si="81"/>
        <v>NA</v>
      </c>
      <c r="F104" s="27">
        <f ca="1">F98-SUM(F99:F103)</f>
        <v>0</v>
      </c>
      <c r="G104" s="27">
        <f ca="1">G98-SUM(G99:G103)</f>
        <v>0</v>
      </c>
      <c r="H104" s="50" t="str">
        <f t="shared" ca="1" si="77"/>
        <v>NA</v>
      </c>
      <c r="I104" s="50" t="str">
        <f t="shared" ca="1" si="82"/>
        <v>NA</v>
      </c>
      <c r="J104" s="50" t="str">
        <f t="shared" ca="1" si="83"/>
        <v>NA</v>
      </c>
      <c r="K104" s="27">
        <f ca="1">K98-SUM(K99:K103)</f>
        <v>0</v>
      </c>
      <c r="L104" s="27">
        <f ca="1">L98-SUM(L99:L103)</f>
        <v>0</v>
      </c>
      <c r="M104" s="50" t="str">
        <f t="shared" ca="1" si="78"/>
        <v>NA</v>
      </c>
      <c r="N104" s="50" t="str">
        <f t="shared" ca="1" si="84"/>
        <v>NA</v>
      </c>
      <c r="O104" s="50" t="str">
        <f t="shared" ca="1" si="85"/>
        <v>NA</v>
      </c>
      <c r="P104" s="27">
        <f ca="1">P98-SUM(P99:P103)</f>
        <v>0</v>
      </c>
      <c r="Q104" s="27">
        <f ca="1">Q98-SUM(Q99:Q103)</f>
        <v>0</v>
      </c>
      <c r="R104" s="50" t="str">
        <f t="shared" ca="1" si="79"/>
        <v>NA</v>
      </c>
      <c r="S104" s="50" t="str">
        <f t="shared" ca="1" si="86"/>
        <v>NA</v>
      </c>
      <c r="T104" s="50" t="str">
        <f t="shared" ca="1" si="87"/>
        <v>NA</v>
      </c>
      <c r="U104" s="27">
        <f ca="1">U98-SUM(U99:U103)</f>
        <v>0</v>
      </c>
    </row>
    <row r="105" spans="1:21" x14ac:dyDescent="0.2">
      <c r="A105" s="21">
        <f ca="1">OFFSET(Picture!B267,Info!$G$9,0)</f>
        <v>0</v>
      </c>
      <c r="B105" s="22">
        <f ca="1">OFFSET(Picture!C267,Info!$G$9,Info!$H$9)</f>
        <v>0</v>
      </c>
      <c r="C105" s="53" t="str">
        <f t="shared" ca="1" si="76"/>
        <v>NA</v>
      </c>
      <c r="D105" s="53" t="str">
        <f t="shared" ref="D105:D140" ca="1" si="88">IF(ISERROR(B105/B$105*100),"NA",B105/B$105*100)</f>
        <v>NA</v>
      </c>
      <c r="E105" s="53" t="str">
        <f t="shared" ref="E105:E140" ca="1" si="89">IF(ISERROR(D105-(F105/F$105*100)),"NA",D105-(F105/F$105*100))</f>
        <v>NA</v>
      </c>
      <c r="F105" s="22">
        <f ca="1">OFFSET(Picture!D267,Info!$G$9,Info!$H$9)</f>
        <v>0</v>
      </c>
      <c r="G105" s="22">
        <f ca="1">OFFSET(Picture!E267,Info!$G$9,Info!$H$9)</f>
        <v>0</v>
      </c>
      <c r="H105" s="53" t="str">
        <f t="shared" ca="1" si="77"/>
        <v>NA</v>
      </c>
      <c r="I105" s="53" t="str">
        <f t="shared" ref="I105:I140" ca="1" si="90">IF(ISERROR(G105/G$105*100),"NA",G105/G$105*100)</f>
        <v>NA</v>
      </c>
      <c r="J105" s="53" t="str">
        <f t="shared" ref="J105:J140" ca="1" si="91">IF(ISERROR(I105-(K105/K$105*100)),"NA",I105-(K105/K$105*100))</f>
        <v>NA</v>
      </c>
      <c r="K105" s="22">
        <f ca="1">OFFSET(Picture!F267,Info!$G$9,Info!$H$9)</f>
        <v>0</v>
      </c>
      <c r="L105" s="22">
        <f ca="1">OFFSET(Picture!G267,Info!$G$9,Info!$H$9)</f>
        <v>0</v>
      </c>
      <c r="M105" s="53" t="str">
        <f t="shared" ca="1" si="78"/>
        <v>NA</v>
      </c>
      <c r="N105" s="53" t="str">
        <f t="shared" ref="N105:N140" ca="1" si="92">IF(ISERROR(L105/L$105*100),"NA",L105/L$105*100)</f>
        <v>NA</v>
      </c>
      <c r="O105" s="53" t="str">
        <f t="shared" ref="O105:O140" ca="1" si="93">IF(ISERROR(N105-(P105/P$105*100)),"NA",N105-(P105/P$105*100))</f>
        <v>NA</v>
      </c>
      <c r="P105" s="22">
        <f ca="1">OFFSET(Picture!H267,Info!$G$9,Info!$H$9)</f>
        <v>0</v>
      </c>
      <c r="Q105" s="22">
        <f ca="1">OFFSET(Picture!I267,Info!$G$9,Info!$H$9)</f>
        <v>0</v>
      </c>
      <c r="R105" s="53" t="str">
        <f t="shared" ca="1" si="79"/>
        <v>NA</v>
      </c>
      <c r="S105" s="53" t="str">
        <f t="shared" ref="S105:S140" ca="1" si="94">IF(ISERROR(Q105/Q$105*100),"NA",Q105/Q$105*100)</f>
        <v>NA</v>
      </c>
      <c r="T105" s="53" t="str">
        <f t="shared" ref="T105:T140" ca="1" si="95">IF(ISERROR(S105-(U105/U$105*100)),"NA",S105-(U105/U$105*100))</f>
        <v>NA</v>
      </c>
      <c r="U105" s="22">
        <f ca="1">OFFSET(Picture!J267,Info!$G$9,Info!$H$9)</f>
        <v>0</v>
      </c>
    </row>
    <row r="106" spans="1:21" x14ac:dyDescent="0.2">
      <c r="A106" s="21">
        <f ca="1">OFFSET(Picture!B268,Info!$G$9,0)</f>
        <v>0</v>
      </c>
      <c r="B106" s="23">
        <f ca="1">OFFSET(Picture!C268,Info!$G$9,Info!$H$9)</f>
        <v>0</v>
      </c>
      <c r="C106" s="49" t="str">
        <f t="shared" ca="1" si="76"/>
        <v>NA</v>
      </c>
      <c r="D106" s="49" t="str">
        <f t="shared" ca="1" si="88"/>
        <v>NA</v>
      </c>
      <c r="E106" s="49" t="str">
        <f t="shared" ca="1" si="89"/>
        <v>NA</v>
      </c>
      <c r="F106" s="23">
        <f ca="1">OFFSET(Picture!D268,Info!$G$9,Info!$H$9)</f>
        <v>0</v>
      </c>
      <c r="G106" s="23">
        <f ca="1">OFFSET(Picture!E268,Info!$G$9,Info!$H$9)</f>
        <v>0</v>
      </c>
      <c r="H106" s="49" t="str">
        <f t="shared" ca="1" si="77"/>
        <v>NA</v>
      </c>
      <c r="I106" s="49" t="str">
        <f t="shared" ca="1" si="90"/>
        <v>NA</v>
      </c>
      <c r="J106" s="49" t="str">
        <f t="shared" ca="1" si="91"/>
        <v>NA</v>
      </c>
      <c r="K106" s="23">
        <f ca="1">OFFSET(Picture!F268,Info!$G$9,Info!$H$9)</f>
        <v>0</v>
      </c>
      <c r="L106" s="23">
        <f ca="1">OFFSET(Picture!G268,Info!$G$9,Info!$H$9)</f>
        <v>0</v>
      </c>
      <c r="M106" s="49" t="str">
        <f t="shared" ca="1" si="78"/>
        <v>NA</v>
      </c>
      <c r="N106" s="49" t="str">
        <f t="shared" ca="1" si="92"/>
        <v>NA</v>
      </c>
      <c r="O106" s="49" t="str">
        <f t="shared" ca="1" si="93"/>
        <v>NA</v>
      </c>
      <c r="P106" s="23">
        <f ca="1">OFFSET(Picture!H268,Info!$G$9,Info!$H$9)</f>
        <v>0</v>
      </c>
      <c r="Q106" s="23">
        <f ca="1">OFFSET(Picture!I268,Info!$G$9,Info!$H$9)</f>
        <v>0</v>
      </c>
      <c r="R106" s="49" t="str">
        <f t="shared" ca="1" si="79"/>
        <v>NA</v>
      </c>
      <c r="S106" s="49" t="str">
        <f t="shared" ca="1" si="94"/>
        <v>NA</v>
      </c>
      <c r="T106" s="49" t="str">
        <f t="shared" ca="1" si="95"/>
        <v>NA</v>
      </c>
      <c r="U106" s="23">
        <f ca="1">OFFSET(Picture!J268,Info!$G$9,Info!$H$9)</f>
        <v>0</v>
      </c>
    </row>
    <row r="107" spans="1:21" x14ac:dyDescent="0.2">
      <c r="A107" s="21">
        <f ca="1">OFFSET(Picture!B269,Info!$G$9,0)</f>
        <v>0</v>
      </c>
      <c r="B107" s="22">
        <f ca="1">OFFSET(Picture!C269,Info!$G$9,Info!$H$9)</f>
        <v>0</v>
      </c>
      <c r="C107" s="53" t="str">
        <f t="shared" ca="1" si="76"/>
        <v>NA</v>
      </c>
      <c r="D107" s="53" t="str">
        <f t="shared" ca="1" si="88"/>
        <v>NA</v>
      </c>
      <c r="E107" s="53" t="str">
        <f t="shared" ca="1" si="89"/>
        <v>NA</v>
      </c>
      <c r="F107" s="22">
        <f ca="1">OFFSET(Picture!D269,Info!$G$9,Info!$H$9)</f>
        <v>0</v>
      </c>
      <c r="G107" s="22">
        <f ca="1">OFFSET(Picture!E269,Info!$G$9,Info!$H$9)</f>
        <v>0</v>
      </c>
      <c r="H107" s="53" t="str">
        <f t="shared" ca="1" si="77"/>
        <v>NA</v>
      </c>
      <c r="I107" s="53" t="str">
        <f t="shared" ca="1" si="90"/>
        <v>NA</v>
      </c>
      <c r="J107" s="53" t="str">
        <f t="shared" ca="1" si="91"/>
        <v>NA</v>
      </c>
      <c r="K107" s="22">
        <f ca="1">OFFSET(Picture!F269,Info!$G$9,Info!$H$9)</f>
        <v>0</v>
      </c>
      <c r="L107" s="22">
        <f ca="1">OFFSET(Picture!G269,Info!$G$9,Info!$H$9)</f>
        <v>0</v>
      </c>
      <c r="M107" s="53" t="str">
        <f t="shared" ca="1" si="78"/>
        <v>NA</v>
      </c>
      <c r="N107" s="53" t="str">
        <f t="shared" ca="1" si="92"/>
        <v>NA</v>
      </c>
      <c r="O107" s="53" t="str">
        <f t="shared" ca="1" si="93"/>
        <v>NA</v>
      </c>
      <c r="P107" s="22">
        <f ca="1">OFFSET(Picture!H269,Info!$G$9,Info!$H$9)</f>
        <v>0</v>
      </c>
      <c r="Q107" s="22">
        <f ca="1">OFFSET(Picture!I269,Info!$G$9,Info!$H$9)</f>
        <v>0</v>
      </c>
      <c r="R107" s="53" t="str">
        <f t="shared" ca="1" si="79"/>
        <v>NA</v>
      </c>
      <c r="S107" s="53" t="str">
        <f t="shared" ca="1" si="94"/>
        <v>NA</v>
      </c>
      <c r="T107" s="53" t="str">
        <f t="shared" ca="1" si="95"/>
        <v>NA</v>
      </c>
      <c r="U107" s="22">
        <f ca="1">OFFSET(Picture!J269,Info!$G$9,Info!$H$9)</f>
        <v>0</v>
      </c>
    </row>
    <row r="108" spans="1:21" x14ac:dyDescent="0.2">
      <c r="A108" s="21">
        <f ca="1">OFFSET(Picture!B270,Info!$G$9,0)</f>
        <v>0</v>
      </c>
      <c r="B108" s="23">
        <f ca="1">OFFSET(Picture!C270,Info!$G$9,Info!$H$9)</f>
        <v>0</v>
      </c>
      <c r="C108" s="49" t="str">
        <f t="shared" ca="1" si="76"/>
        <v>NA</v>
      </c>
      <c r="D108" s="49" t="str">
        <f t="shared" ca="1" si="88"/>
        <v>NA</v>
      </c>
      <c r="E108" s="49" t="str">
        <f t="shared" ca="1" si="89"/>
        <v>NA</v>
      </c>
      <c r="F108" s="23">
        <f ca="1">OFFSET(Picture!D270,Info!$G$9,Info!$H$9)</f>
        <v>0</v>
      </c>
      <c r="G108" s="23">
        <f ca="1">OFFSET(Picture!E270,Info!$G$9,Info!$H$9)</f>
        <v>0</v>
      </c>
      <c r="H108" s="49" t="str">
        <f t="shared" ca="1" si="77"/>
        <v>NA</v>
      </c>
      <c r="I108" s="49" t="str">
        <f t="shared" ca="1" si="90"/>
        <v>NA</v>
      </c>
      <c r="J108" s="49" t="str">
        <f t="shared" ca="1" si="91"/>
        <v>NA</v>
      </c>
      <c r="K108" s="23">
        <f ca="1">OFFSET(Picture!F270,Info!$G$9,Info!$H$9)</f>
        <v>0</v>
      </c>
      <c r="L108" s="23">
        <f ca="1">OFFSET(Picture!G270,Info!$G$9,Info!$H$9)</f>
        <v>0</v>
      </c>
      <c r="M108" s="49" t="str">
        <f t="shared" ca="1" si="78"/>
        <v>NA</v>
      </c>
      <c r="N108" s="49" t="str">
        <f t="shared" ca="1" si="92"/>
        <v>NA</v>
      </c>
      <c r="O108" s="49" t="str">
        <f t="shared" ca="1" si="93"/>
        <v>NA</v>
      </c>
      <c r="P108" s="23">
        <f ca="1">OFFSET(Picture!H270,Info!$G$9,Info!$H$9)</f>
        <v>0</v>
      </c>
      <c r="Q108" s="23">
        <f ca="1">OFFSET(Picture!I270,Info!$G$9,Info!$H$9)</f>
        <v>0</v>
      </c>
      <c r="R108" s="49" t="str">
        <f t="shared" ca="1" si="79"/>
        <v>NA</v>
      </c>
      <c r="S108" s="49" t="str">
        <f t="shared" ca="1" si="94"/>
        <v>NA</v>
      </c>
      <c r="T108" s="49" t="str">
        <f t="shared" ca="1" si="95"/>
        <v>NA</v>
      </c>
      <c r="U108" s="23">
        <f ca="1">OFFSET(Picture!J270,Info!$G$9,Info!$H$9)</f>
        <v>0</v>
      </c>
    </row>
    <row r="109" spans="1:21" x14ac:dyDescent="0.2">
      <c r="A109" s="21">
        <f ca="1">OFFSET(Picture!B271,Info!$G$9,0)</f>
        <v>0</v>
      </c>
      <c r="B109" s="22">
        <f ca="1">OFFSET(Picture!C271,Info!$G$9,Info!$H$9)</f>
        <v>0</v>
      </c>
      <c r="C109" s="53" t="str">
        <f t="shared" ca="1" si="76"/>
        <v>NA</v>
      </c>
      <c r="D109" s="53" t="str">
        <f t="shared" ca="1" si="88"/>
        <v>NA</v>
      </c>
      <c r="E109" s="53" t="str">
        <f t="shared" ca="1" si="89"/>
        <v>NA</v>
      </c>
      <c r="F109" s="22">
        <f ca="1">OFFSET(Picture!D271,Info!$G$9,Info!$H$9)</f>
        <v>0</v>
      </c>
      <c r="G109" s="22">
        <f ca="1">OFFSET(Picture!E271,Info!$G$9,Info!$H$9)</f>
        <v>0</v>
      </c>
      <c r="H109" s="53" t="str">
        <f t="shared" ca="1" si="77"/>
        <v>NA</v>
      </c>
      <c r="I109" s="53" t="str">
        <f t="shared" ca="1" si="90"/>
        <v>NA</v>
      </c>
      <c r="J109" s="53" t="str">
        <f t="shared" ca="1" si="91"/>
        <v>NA</v>
      </c>
      <c r="K109" s="22">
        <f ca="1">OFFSET(Picture!F271,Info!$G$9,Info!$H$9)</f>
        <v>0</v>
      </c>
      <c r="L109" s="22">
        <f ca="1">OFFSET(Picture!G271,Info!$G$9,Info!$H$9)</f>
        <v>0</v>
      </c>
      <c r="M109" s="53" t="str">
        <f t="shared" ca="1" si="78"/>
        <v>NA</v>
      </c>
      <c r="N109" s="53" t="str">
        <f t="shared" ca="1" si="92"/>
        <v>NA</v>
      </c>
      <c r="O109" s="53" t="str">
        <f t="shared" ca="1" si="93"/>
        <v>NA</v>
      </c>
      <c r="P109" s="22">
        <f ca="1">OFFSET(Picture!H271,Info!$G$9,Info!$H$9)</f>
        <v>0</v>
      </c>
      <c r="Q109" s="22">
        <f ca="1">OFFSET(Picture!I271,Info!$G$9,Info!$H$9)</f>
        <v>0</v>
      </c>
      <c r="R109" s="53" t="str">
        <f t="shared" ca="1" si="79"/>
        <v>NA</v>
      </c>
      <c r="S109" s="53" t="str">
        <f t="shared" ca="1" si="94"/>
        <v>NA</v>
      </c>
      <c r="T109" s="53" t="str">
        <f t="shared" ca="1" si="95"/>
        <v>NA</v>
      </c>
      <c r="U109" s="22">
        <f ca="1">OFFSET(Picture!J271,Info!$G$9,Info!$H$9)</f>
        <v>0</v>
      </c>
    </row>
    <row r="110" spans="1:21" x14ac:dyDescent="0.2">
      <c r="A110" s="21">
        <f ca="1">OFFSET(Picture!B272,Info!$G$9,0)</f>
        <v>0</v>
      </c>
      <c r="B110" s="23">
        <f ca="1">OFFSET(Picture!C272,Info!$G$9,Info!$H$9)</f>
        <v>0</v>
      </c>
      <c r="C110" s="49" t="str">
        <f t="shared" ca="1" si="76"/>
        <v>NA</v>
      </c>
      <c r="D110" s="49" t="str">
        <f t="shared" ca="1" si="88"/>
        <v>NA</v>
      </c>
      <c r="E110" s="49" t="str">
        <f t="shared" ca="1" si="89"/>
        <v>NA</v>
      </c>
      <c r="F110" s="23">
        <f ca="1">OFFSET(Picture!D272,Info!$G$9,Info!$H$9)</f>
        <v>0</v>
      </c>
      <c r="G110" s="23">
        <f ca="1">OFFSET(Picture!E272,Info!$G$9,Info!$H$9)</f>
        <v>0</v>
      </c>
      <c r="H110" s="49" t="str">
        <f t="shared" ca="1" si="77"/>
        <v>NA</v>
      </c>
      <c r="I110" s="49" t="str">
        <f t="shared" ca="1" si="90"/>
        <v>NA</v>
      </c>
      <c r="J110" s="49" t="str">
        <f t="shared" ca="1" si="91"/>
        <v>NA</v>
      </c>
      <c r="K110" s="23">
        <f ca="1">OFFSET(Picture!F272,Info!$G$9,Info!$H$9)</f>
        <v>0</v>
      </c>
      <c r="L110" s="23">
        <f ca="1">OFFSET(Picture!G272,Info!$G$9,Info!$H$9)</f>
        <v>0</v>
      </c>
      <c r="M110" s="49" t="str">
        <f t="shared" ca="1" si="78"/>
        <v>NA</v>
      </c>
      <c r="N110" s="49" t="str">
        <f t="shared" ca="1" si="92"/>
        <v>NA</v>
      </c>
      <c r="O110" s="49" t="str">
        <f t="shared" ca="1" si="93"/>
        <v>NA</v>
      </c>
      <c r="P110" s="23">
        <f ca="1">OFFSET(Picture!H272,Info!$G$9,Info!$H$9)</f>
        <v>0</v>
      </c>
      <c r="Q110" s="23">
        <f ca="1">OFFSET(Picture!I272,Info!$G$9,Info!$H$9)</f>
        <v>0</v>
      </c>
      <c r="R110" s="49" t="str">
        <f t="shared" ca="1" si="79"/>
        <v>NA</v>
      </c>
      <c r="S110" s="49" t="str">
        <f t="shared" ca="1" si="94"/>
        <v>NA</v>
      </c>
      <c r="T110" s="49" t="str">
        <f t="shared" ca="1" si="95"/>
        <v>NA</v>
      </c>
      <c r="U110" s="23">
        <f ca="1">OFFSET(Picture!J272,Info!$G$9,Info!$H$9)</f>
        <v>0</v>
      </c>
    </row>
    <row r="111" spans="1:21" x14ac:dyDescent="0.2">
      <c r="A111" s="21">
        <f ca="1">OFFSET(Picture!B273,Info!$G$9,0)</f>
        <v>0</v>
      </c>
      <c r="B111" s="22">
        <f ca="1">OFFSET(Picture!C273,Info!$G$9,Info!$H$9)</f>
        <v>0</v>
      </c>
      <c r="C111" s="53" t="str">
        <f t="shared" ca="1" si="76"/>
        <v>NA</v>
      </c>
      <c r="D111" s="53" t="str">
        <f t="shared" ca="1" si="88"/>
        <v>NA</v>
      </c>
      <c r="E111" s="53" t="str">
        <f t="shared" ca="1" si="89"/>
        <v>NA</v>
      </c>
      <c r="F111" s="22">
        <f ca="1">OFFSET(Picture!D273,Info!$G$9,Info!$H$9)</f>
        <v>0</v>
      </c>
      <c r="G111" s="22">
        <f ca="1">OFFSET(Picture!E273,Info!$G$9,Info!$H$9)</f>
        <v>0</v>
      </c>
      <c r="H111" s="53" t="str">
        <f t="shared" ca="1" si="77"/>
        <v>NA</v>
      </c>
      <c r="I111" s="53" t="str">
        <f t="shared" ca="1" si="90"/>
        <v>NA</v>
      </c>
      <c r="J111" s="53" t="str">
        <f t="shared" ca="1" si="91"/>
        <v>NA</v>
      </c>
      <c r="K111" s="22">
        <f ca="1">OFFSET(Picture!F273,Info!$G$9,Info!$H$9)</f>
        <v>0</v>
      </c>
      <c r="L111" s="22">
        <f ca="1">OFFSET(Picture!G273,Info!$G$9,Info!$H$9)</f>
        <v>0</v>
      </c>
      <c r="M111" s="53" t="str">
        <f t="shared" ca="1" si="78"/>
        <v>NA</v>
      </c>
      <c r="N111" s="53" t="str">
        <f t="shared" ca="1" si="92"/>
        <v>NA</v>
      </c>
      <c r="O111" s="53" t="str">
        <f t="shared" ca="1" si="93"/>
        <v>NA</v>
      </c>
      <c r="P111" s="22">
        <f ca="1">OFFSET(Picture!H273,Info!$G$9,Info!$H$9)</f>
        <v>0</v>
      </c>
      <c r="Q111" s="22">
        <f ca="1">OFFSET(Picture!I273,Info!$G$9,Info!$H$9)</f>
        <v>0</v>
      </c>
      <c r="R111" s="53" t="str">
        <f t="shared" ca="1" si="79"/>
        <v>NA</v>
      </c>
      <c r="S111" s="53" t="str">
        <f t="shared" ca="1" si="94"/>
        <v>NA</v>
      </c>
      <c r="T111" s="53" t="str">
        <f t="shared" ca="1" si="95"/>
        <v>NA</v>
      </c>
      <c r="U111" s="22">
        <f ca="1">OFFSET(Picture!J273,Info!$G$9,Info!$H$9)</f>
        <v>0</v>
      </c>
    </row>
    <row r="112" spans="1:21" x14ac:dyDescent="0.2">
      <c r="A112" s="21">
        <f ca="1">OFFSET(Picture!B274,Info!$G$9,0)</f>
        <v>0</v>
      </c>
      <c r="B112" s="23">
        <f ca="1">OFFSET(Picture!C274,Info!$G$9,Info!$H$9)</f>
        <v>0</v>
      </c>
      <c r="C112" s="49" t="str">
        <f t="shared" ca="1" si="76"/>
        <v>NA</v>
      </c>
      <c r="D112" s="49" t="str">
        <f t="shared" ca="1" si="88"/>
        <v>NA</v>
      </c>
      <c r="E112" s="49" t="str">
        <f t="shared" ca="1" si="89"/>
        <v>NA</v>
      </c>
      <c r="F112" s="23">
        <f ca="1">OFFSET(Picture!D274,Info!$G$9,Info!$H$9)</f>
        <v>0</v>
      </c>
      <c r="G112" s="23">
        <f ca="1">OFFSET(Picture!E274,Info!$G$9,Info!$H$9)</f>
        <v>0</v>
      </c>
      <c r="H112" s="49" t="str">
        <f t="shared" ca="1" si="77"/>
        <v>NA</v>
      </c>
      <c r="I112" s="49" t="str">
        <f t="shared" ca="1" si="90"/>
        <v>NA</v>
      </c>
      <c r="J112" s="49" t="str">
        <f t="shared" ca="1" si="91"/>
        <v>NA</v>
      </c>
      <c r="K112" s="23">
        <f ca="1">OFFSET(Picture!F274,Info!$G$9,Info!$H$9)</f>
        <v>0</v>
      </c>
      <c r="L112" s="23">
        <f ca="1">OFFSET(Picture!G274,Info!$G$9,Info!$H$9)</f>
        <v>0</v>
      </c>
      <c r="M112" s="49" t="str">
        <f t="shared" ca="1" si="78"/>
        <v>NA</v>
      </c>
      <c r="N112" s="49" t="str">
        <f t="shared" ca="1" si="92"/>
        <v>NA</v>
      </c>
      <c r="O112" s="49" t="str">
        <f t="shared" ca="1" si="93"/>
        <v>NA</v>
      </c>
      <c r="P112" s="23">
        <f ca="1">OFFSET(Picture!H274,Info!$G$9,Info!$H$9)</f>
        <v>0</v>
      </c>
      <c r="Q112" s="23">
        <f ca="1">OFFSET(Picture!I274,Info!$G$9,Info!$H$9)</f>
        <v>0</v>
      </c>
      <c r="R112" s="49" t="str">
        <f t="shared" ca="1" si="79"/>
        <v>NA</v>
      </c>
      <c r="S112" s="49" t="str">
        <f t="shared" ca="1" si="94"/>
        <v>NA</v>
      </c>
      <c r="T112" s="49" t="str">
        <f t="shared" ca="1" si="95"/>
        <v>NA</v>
      </c>
      <c r="U112" s="23">
        <f ca="1">OFFSET(Picture!J274,Info!$G$9,Info!$H$9)</f>
        <v>0</v>
      </c>
    </row>
    <row r="113" spans="1:21" x14ac:dyDescent="0.2">
      <c r="A113" s="21">
        <f ca="1">OFFSET(Picture!B275,Info!$G$9,0)</f>
        <v>0</v>
      </c>
      <c r="B113" s="22">
        <f ca="1">OFFSET(Picture!C275,Info!$G$9,Info!$H$9)</f>
        <v>0</v>
      </c>
      <c r="C113" s="53" t="str">
        <f t="shared" ca="1" si="76"/>
        <v>NA</v>
      </c>
      <c r="D113" s="53" t="str">
        <f t="shared" ca="1" si="88"/>
        <v>NA</v>
      </c>
      <c r="E113" s="53" t="str">
        <f t="shared" ca="1" si="89"/>
        <v>NA</v>
      </c>
      <c r="F113" s="22">
        <f ca="1">OFFSET(Picture!D275,Info!$G$9,Info!$H$9)</f>
        <v>0</v>
      </c>
      <c r="G113" s="22">
        <f ca="1">OFFSET(Picture!E275,Info!$G$9,Info!$H$9)</f>
        <v>0</v>
      </c>
      <c r="H113" s="53" t="str">
        <f t="shared" ca="1" si="77"/>
        <v>NA</v>
      </c>
      <c r="I113" s="53" t="str">
        <f t="shared" ca="1" si="90"/>
        <v>NA</v>
      </c>
      <c r="J113" s="53" t="str">
        <f t="shared" ca="1" si="91"/>
        <v>NA</v>
      </c>
      <c r="K113" s="22">
        <f ca="1">OFFSET(Picture!F275,Info!$G$9,Info!$H$9)</f>
        <v>0</v>
      </c>
      <c r="L113" s="22">
        <f ca="1">OFFSET(Picture!G275,Info!$G$9,Info!$H$9)</f>
        <v>0</v>
      </c>
      <c r="M113" s="53" t="str">
        <f t="shared" ca="1" si="78"/>
        <v>NA</v>
      </c>
      <c r="N113" s="53" t="str">
        <f t="shared" ca="1" si="92"/>
        <v>NA</v>
      </c>
      <c r="O113" s="53" t="str">
        <f t="shared" ca="1" si="93"/>
        <v>NA</v>
      </c>
      <c r="P113" s="22">
        <f ca="1">OFFSET(Picture!H275,Info!$G$9,Info!$H$9)</f>
        <v>0</v>
      </c>
      <c r="Q113" s="22">
        <f ca="1">OFFSET(Picture!I275,Info!$G$9,Info!$H$9)</f>
        <v>0</v>
      </c>
      <c r="R113" s="53" t="str">
        <f t="shared" ca="1" si="79"/>
        <v>NA</v>
      </c>
      <c r="S113" s="53" t="str">
        <f t="shared" ca="1" si="94"/>
        <v>NA</v>
      </c>
      <c r="T113" s="53" t="str">
        <f t="shared" ca="1" si="95"/>
        <v>NA</v>
      </c>
      <c r="U113" s="22">
        <f ca="1">OFFSET(Picture!J275,Info!$G$9,Info!$H$9)</f>
        <v>0</v>
      </c>
    </row>
    <row r="114" spans="1:21" x14ac:dyDescent="0.2">
      <c r="A114" s="21">
        <f ca="1">OFFSET(Picture!B276,Info!$G$9,0)</f>
        <v>0</v>
      </c>
      <c r="B114" s="23">
        <f ca="1">OFFSET(Picture!C276,Info!$G$9,Info!$H$9)</f>
        <v>0</v>
      </c>
      <c r="C114" s="49" t="str">
        <f t="shared" ca="1" si="76"/>
        <v>NA</v>
      </c>
      <c r="D114" s="49" t="str">
        <f t="shared" ca="1" si="88"/>
        <v>NA</v>
      </c>
      <c r="E114" s="49" t="str">
        <f t="shared" ca="1" si="89"/>
        <v>NA</v>
      </c>
      <c r="F114" s="23">
        <f ca="1">OFFSET(Picture!D276,Info!$G$9,Info!$H$9)</f>
        <v>0</v>
      </c>
      <c r="G114" s="23">
        <f ca="1">OFFSET(Picture!E276,Info!$G$9,Info!$H$9)</f>
        <v>0</v>
      </c>
      <c r="H114" s="49" t="str">
        <f t="shared" ca="1" si="77"/>
        <v>NA</v>
      </c>
      <c r="I114" s="49" t="str">
        <f t="shared" ca="1" si="90"/>
        <v>NA</v>
      </c>
      <c r="J114" s="49" t="str">
        <f t="shared" ca="1" si="91"/>
        <v>NA</v>
      </c>
      <c r="K114" s="23">
        <f ca="1">OFFSET(Picture!F276,Info!$G$9,Info!$H$9)</f>
        <v>0</v>
      </c>
      <c r="L114" s="23">
        <f ca="1">OFFSET(Picture!G276,Info!$G$9,Info!$H$9)</f>
        <v>0</v>
      </c>
      <c r="M114" s="49" t="str">
        <f t="shared" ca="1" si="78"/>
        <v>NA</v>
      </c>
      <c r="N114" s="49" t="str">
        <f t="shared" ca="1" si="92"/>
        <v>NA</v>
      </c>
      <c r="O114" s="49" t="str">
        <f t="shared" ca="1" si="93"/>
        <v>NA</v>
      </c>
      <c r="P114" s="23">
        <f ca="1">OFFSET(Picture!H276,Info!$G$9,Info!$H$9)</f>
        <v>0</v>
      </c>
      <c r="Q114" s="23">
        <f ca="1">OFFSET(Picture!I276,Info!$G$9,Info!$H$9)</f>
        <v>0</v>
      </c>
      <c r="R114" s="49" t="str">
        <f t="shared" ca="1" si="79"/>
        <v>NA</v>
      </c>
      <c r="S114" s="49" t="str">
        <f t="shared" ca="1" si="94"/>
        <v>NA</v>
      </c>
      <c r="T114" s="49" t="str">
        <f t="shared" ca="1" si="95"/>
        <v>NA</v>
      </c>
      <c r="U114" s="23">
        <f ca="1">OFFSET(Picture!J276,Info!$G$9,Info!$H$9)</f>
        <v>0</v>
      </c>
    </row>
    <row r="115" spans="1:21" x14ac:dyDescent="0.2">
      <c r="A115" s="21">
        <f ca="1">OFFSET(Picture!B277,Info!$G$9,0)</f>
        <v>0</v>
      </c>
      <c r="B115" s="22">
        <f ca="1">OFFSET(Picture!C277,Info!$G$9,Info!$H$9)</f>
        <v>0</v>
      </c>
      <c r="C115" s="53" t="str">
        <f t="shared" ca="1" si="76"/>
        <v>NA</v>
      </c>
      <c r="D115" s="53" t="str">
        <f t="shared" ca="1" si="88"/>
        <v>NA</v>
      </c>
      <c r="E115" s="53" t="str">
        <f t="shared" ca="1" si="89"/>
        <v>NA</v>
      </c>
      <c r="F115" s="22">
        <f ca="1">OFFSET(Picture!D277,Info!$G$9,Info!$H$9)</f>
        <v>0</v>
      </c>
      <c r="G115" s="22">
        <f ca="1">OFFSET(Picture!E277,Info!$G$9,Info!$H$9)</f>
        <v>0</v>
      </c>
      <c r="H115" s="53" t="str">
        <f t="shared" ca="1" si="77"/>
        <v>NA</v>
      </c>
      <c r="I115" s="53" t="str">
        <f t="shared" ca="1" si="90"/>
        <v>NA</v>
      </c>
      <c r="J115" s="53" t="str">
        <f t="shared" ca="1" si="91"/>
        <v>NA</v>
      </c>
      <c r="K115" s="22">
        <f ca="1">OFFSET(Picture!F277,Info!$G$9,Info!$H$9)</f>
        <v>0</v>
      </c>
      <c r="L115" s="22">
        <f ca="1">OFFSET(Picture!G277,Info!$G$9,Info!$H$9)</f>
        <v>0</v>
      </c>
      <c r="M115" s="53" t="str">
        <f t="shared" ca="1" si="78"/>
        <v>NA</v>
      </c>
      <c r="N115" s="53" t="str">
        <f t="shared" ca="1" si="92"/>
        <v>NA</v>
      </c>
      <c r="O115" s="53" t="str">
        <f t="shared" ca="1" si="93"/>
        <v>NA</v>
      </c>
      <c r="P115" s="22">
        <f ca="1">OFFSET(Picture!H277,Info!$G$9,Info!$H$9)</f>
        <v>0</v>
      </c>
      <c r="Q115" s="22">
        <f ca="1">OFFSET(Picture!I277,Info!$G$9,Info!$H$9)</f>
        <v>0</v>
      </c>
      <c r="R115" s="53" t="str">
        <f t="shared" ca="1" si="79"/>
        <v>NA</v>
      </c>
      <c r="S115" s="53" t="str">
        <f t="shared" ca="1" si="94"/>
        <v>NA</v>
      </c>
      <c r="T115" s="53" t="str">
        <f t="shared" ca="1" si="95"/>
        <v>NA</v>
      </c>
      <c r="U115" s="22">
        <f ca="1">OFFSET(Picture!J277,Info!$G$9,Info!$H$9)</f>
        <v>0</v>
      </c>
    </row>
    <row r="116" spans="1:21" x14ac:dyDescent="0.2">
      <c r="A116" s="21">
        <f ca="1">OFFSET(Picture!B278,Info!$G$9,0)</f>
        <v>0</v>
      </c>
      <c r="B116" s="23">
        <f ca="1">OFFSET(Picture!C278,Info!$G$9,Info!$H$9)</f>
        <v>0</v>
      </c>
      <c r="C116" s="49" t="str">
        <f t="shared" ca="1" si="76"/>
        <v>NA</v>
      </c>
      <c r="D116" s="49" t="str">
        <f t="shared" ca="1" si="88"/>
        <v>NA</v>
      </c>
      <c r="E116" s="49" t="str">
        <f t="shared" ca="1" si="89"/>
        <v>NA</v>
      </c>
      <c r="F116" s="23">
        <f ca="1">OFFSET(Picture!D278,Info!$G$9,Info!$H$9)</f>
        <v>0</v>
      </c>
      <c r="G116" s="23">
        <f ca="1">OFFSET(Picture!E278,Info!$G$9,Info!$H$9)</f>
        <v>0</v>
      </c>
      <c r="H116" s="49" t="str">
        <f t="shared" ca="1" si="77"/>
        <v>NA</v>
      </c>
      <c r="I116" s="49" t="str">
        <f t="shared" ca="1" si="90"/>
        <v>NA</v>
      </c>
      <c r="J116" s="49" t="str">
        <f t="shared" ca="1" si="91"/>
        <v>NA</v>
      </c>
      <c r="K116" s="23">
        <f ca="1">OFFSET(Picture!F278,Info!$G$9,Info!$H$9)</f>
        <v>0</v>
      </c>
      <c r="L116" s="23">
        <f ca="1">OFFSET(Picture!G278,Info!$G$9,Info!$H$9)</f>
        <v>0</v>
      </c>
      <c r="M116" s="49" t="str">
        <f t="shared" ca="1" si="78"/>
        <v>NA</v>
      </c>
      <c r="N116" s="49" t="str">
        <f t="shared" ca="1" si="92"/>
        <v>NA</v>
      </c>
      <c r="O116" s="49" t="str">
        <f t="shared" ca="1" si="93"/>
        <v>NA</v>
      </c>
      <c r="P116" s="23">
        <f ca="1">OFFSET(Picture!H278,Info!$G$9,Info!$H$9)</f>
        <v>0</v>
      </c>
      <c r="Q116" s="23">
        <f ca="1">OFFSET(Picture!I278,Info!$G$9,Info!$H$9)</f>
        <v>0</v>
      </c>
      <c r="R116" s="49" t="str">
        <f t="shared" ca="1" si="79"/>
        <v>NA</v>
      </c>
      <c r="S116" s="49" t="str">
        <f t="shared" ca="1" si="94"/>
        <v>NA</v>
      </c>
      <c r="T116" s="49" t="str">
        <f t="shared" ca="1" si="95"/>
        <v>NA</v>
      </c>
      <c r="U116" s="23">
        <f ca="1">OFFSET(Picture!J278,Info!$G$9,Info!$H$9)</f>
        <v>0</v>
      </c>
    </row>
    <row r="117" spans="1:21" x14ac:dyDescent="0.2">
      <c r="A117" s="21">
        <f ca="1">OFFSET(Picture!B279,Info!$G$9,0)</f>
        <v>0</v>
      </c>
      <c r="B117" s="22">
        <f ca="1">OFFSET(Picture!C279,Info!$G$9,Info!$H$9)</f>
        <v>0</v>
      </c>
      <c r="C117" s="53" t="str">
        <f t="shared" ca="1" si="76"/>
        <v>NA</v>
      </c>
      <c r="D117" s="53" t="str">
        <f t="shared" ca="1" si="88"/>
        <v>NA</v>
      </c>
      <c r="E117" s="53" t="str">
        <f t="shared" ca="1" si="89"/>
        <v>NA</v>
      </c>
      <c r="F117" s="22">
        <f ca="1">OFFSET(Picture!D279,Info!$G$9,Info!$H$9)</f>
        <v>0</v>
      </c>
      <c r="G117" s="22">
        <f ca="1">OFFSET(Picture!E279,Info!$G$9,Info!$H$9)</f>
        <v>0</v>
      </c>
      <c r="H117" s="53" t="str">
        <f t="shared" ca="1" si="77"/>
        <v>NA</v>
      </c>
      <c r="I117" s="53" t="str">
        <f t="shared" ca="1" si="90"/>
        <v>NA</v>
      </c>
      <c r="J117" s="53" t="str">
        <f t="shared" ca="1" si="91"/>
        <v>NA</v>
      </c>
      <c r="K117" s="22">
        <f ca="1">OFFSET(Picture!F279,Info!$G$9,Info!$H$9)</f>
        <v>0</v>
      </c>
      <c r="L117" s="22">
        <f ca="1">OFFSET(Picture!G279,Info!$G$9,Info!$H$9)</f>
        <v>0</v>
      </c>
      <c r="M117" s="53" t="str">
        <f t="shared" ca="1" si="78"/>
        <v>NA</v>
      </c>
      <c r="N117" s="53" t="str">
        <f t="shared" ca="1" si="92"/>
        <v>NA</v>
      </c>
      <c r="O117" s="53" t="str">
        <f t="shared" ca="1" si="93"/>
        <v>NA</v>
      </c>
      <c r="P117" s="22">
        <f ca="1">OFFSET(Picture!H279,Info!$G$9,Info!$H$9)</f>
        <v>0</v>
      </c>
      <c r="Q117" s="22">
        <f ca="1">OFFSET(Picture!I279,Info!$G$9,Info!$H$9)</f>
        <v>0</v>
      </c>
      <c r="R117" s="53" t="str">
        <f t="shared" ca="1" si="79"/>
        <v>NA</v>
      </c>
      <c r="S117" s="53" t="str">
        <f t="shared" ca="1" si="94"/>
        <v>NA</v>
      </c>
      <c r="T117" s="53" t="str">
        <f t="shared" ca="1" si="95"/>
        <v>NA</v>
      </c>
      <c r="U117" s="22">
        <f ca="1">OFFSET(Picture!J279,Info!$G$9,Info!$H$9)</f>
        <v>0</v>
      </c>
    </row>
    <row r="118" spans="1:21" x14ac:dyDescent="0.2">
      <c r="A118" s="21">
        <f ca="1">OFFSET(Picture!B280,Info!$G$9,0)</f>
        <v>0</v>
      </c>
      <c r="B118" s="23">
        <f ca="1">OFFSET(Picture!C280,Info!$G$9,Info!$H$9)</f>
        <v>0</v>
      </c>
      <c r="C118" s="49" t="str">
        <f t="shared" ca="1" si="76"/>
        <v>NA</v>
      </c>
      <c r="D118" s="49" t="str">
        <f t="shared" ca="1" si="88"/>
        <v>NA</v>
      </c>
      <c r="E118" s="49" t="str">
        <f t="shared" ca="1" si="89"/>
        <v>NA</v>
      </c>
      <c r="F118" s="23">
        <f ca="1">OFFSET(Picture!D280,Info!$G$9,Info!$H$9)</f>
        <v>0</v>
      </c>
      <c r="G118" s="23">
        <f ca="1">OFFSET(Picture!E280,Info!$G$9,Info!$H$9)</f>
        <v>0</v>
      </c>
      <c r="H118" s="49" t="str">
        <f t="shared" ca="1" si="77"/>
        <v>NA</v>
      </c>
      <c r="I118" s="49" t="str">
        <f t="shared" ca="1" si="90"/>
        <v>NA</v>
      </c>
      <c r="J118" s="49" t="str">
        <f t="shared" ca="1" si="91"/>
        <v>NA</v>
      </c>
      <c r="K118" s="23">
        <f ca="1">OFFSET(Picture!F280,Info!$G$9,Info!$H$9)</f>
        <v>0</v>
      </c>
      <c r="L118" s="23">
        <f ca="1">OFFSET(Picture!G280,Info!$G$9,Info!$H$9)</f>
        <v>0</v>
      </c>
      <c r="M118" s="49" t="str">
        <f t="shared" ca="1" si="78"/>
        <v>NA</v>
      </c>
      <c r="N118" s="49" t="str">
        <f t="shared" ca="1" si="92"/>
        <v>NA</v>
      </c>
      <c r="O118" s="49" t="str">
        <f t="shared" ca="1" si="93"/>
        <v>NA</v>
      </c>
      <c r="P118" s="23">
        <f ca="1">OFFSET(Picture!H280,Info!$G$9,Info!$H$9)</f>
        <v>0</v>
      </c>
      <c r="Q118" s="23">
        <f ca="1">OFFSET(Picture!I280,Info!$G$9,Info!$H$9)</f>
        <v>0</v>
      </c>
      <c r="R118" s="49" t="str">
        <f t="shared" ca="1" si="79"/>
        <v>NA</v>
      </c>
      <c r="S118" s="49" t="str">
        <f t="shared" ca="1" si="94"/>
        <v>NA</v>
      </c>
      <c r="T118" s="49" t="str">
        <f t="shared" ca="1" si="95"/>
        <v>NA</v>
      </c>
      <c r="U118" s="23">
        <f ca="1">OFFSET(Picture!J280,Info!$G$9,Info!$H$9)</f>
        <v>0</v>
      </c>
    </row>
    <row r="119" spans="1:21" x14ac:dyDescent="0.2">
      <c r="A119" s="21">
        <f ca="1">OFFSET(Picture!B281,Info!$G$9,0)</f>
        <v>0</v>
      </c>
      <c r="B119" s="22">
        <f ca="1">OFFSET(Picture!C281,Info!$G$9,Info!$H$9)</f>
        <v>0</v>
      </c>
      <c r="C119" s="53" t="str">
        <f t="shared" ca="1" si="76"/>
        <v>NA</v>
      </c>
      <c r="D119" s="53" t="str">
        <f t="shared" ca="1" si="88"/>
        <v>NA</v>
      </c>
      <c r="E119" s="53" t="str">
        <f t="shared" ca="1" si="89"/>
        <v>NA</v>
      </c>
      <c r="F119" s="22">
        <f ca="1">OFFSET(Picture!D281,Info!$G$9,Info!$H$9)</f>
        <v>0</v>
      </c>
      <c r="G119" s="22">
        <f ca="1">OFFSET(Picture!E281,Info!$G$9,Info!$H$9)</f>
        <v>0</v>
      </c>
      <c r="H119" s="53" t="str">
        <f t="shared" ca="1" si="77"/>
        <v>NA</v>
      </c>
      <c r="I119" s="53" t="str">
        <f t="shared" ca="1" si="90"/>
        <v>NA</v>
      </c>
      <c r="J119" s="53" t="str">
        <f t="shared" ca="1" si="91"/>
        <v>NA</v>
      </c>
      <c r="K119" s="22">
        <f ca="1">OFFSET(Picture!F281,Info!$G$9,Info!$H$9)</f>
        <v>0</v>
      </c>
      <c r="L119" s="22">
        <f ca="1">OFFSET(Picture!G281,Info!$G$9,Info!$H$9)</f>
        <v>0</v>
      </c>
      <c r="M119" s="53" t="str">
        <f t="shared" ca="1" si="78"/>
        <v>NA</v>
      </c>
      <c r="N119" s="53" t="str">
        <f t="shared" ca="1" si="92"/>
        <v>NA</v>
      </c>
      <c r="O119" s="53" t="str">
        <f t="shared" ca="1" si="93"/>
        <v>NA</v>
      </c>
      <c r="P119" s="22">
        <f ca="1">OFFSET(Picture!H281,Info!$G$9,Info!$H$9)</f>
        <v>0</v>
      </c>
      <c r="Q119" s="22">
        <f ca="1">OFFSET(Picture!I281,Info!$G$9,Info!$H$9)</f>
        <v>0</v>
      </c>
      <c r="R119" s="53" t="str">
        <f t="shared" ca="1" si="79"/>
        <v>NA</v>
      </c>
      <c r="S119" s="53" t="str">
        <f t="shared" ca="1" si="94"/>
        <v>NA</v>
      </c>
      <c r="T119" s="53" t="str">
        <f t="shared" ca="1" si="95"/>
        <v>NA</v>
      </c>
      <c r="U119" s="22">
        <f ca="1">OFFSET(Picture!J281,Info!$G$9,Info!$H$9)</f>
        <v>0</v>
      </c>
    </row>
    <row r="120" spans="1:21" x14ac:dyDescent="0.2">
      <c r="A120" s="21">
        <f ca="1">OFFSET(Picture!B282,Info!$G$9,0)</f>
        <v>0</v>
      </c>
      <c r="B120" s="23">
        <f ca="1">OFFSET(Picture!C282,Info!$G$9,Info!$H$9)</f>
        <v>0</v>
      </c>
      <c r="C120" s="49" t="str">
        <f t="shared" ca="1" si="76"/>
        <v>NA</v>
      </c>
      <c r="D120" s="49" t="str">
        <f t="shared" ca="1" si="88"/>
        <v>NA</v>
      </c>
      <c r="E120" s="49" t="str">
        <f t="shared" ca="1" si="89"/>
        <v>NA</v>
      </c>
      <c r="F120" s="23">
        <f ca="1">OFFSET(Picture!D282,Info!$G$9,Info!$H$9)</f>
        <v>0</v>
      </c>
      <c r="G120" s="23">
        <f ca="1">OFFSET(Picture!E282,Info!$G$9,Info!$H$9)</f>
        <v>0</v>
      </c>
      <c r="H120" s="49" t="str">
        <f t="shared" ca="1" si="77"/>
        <v>NA</v>
      </c>
      <c r="I120" s="49" t="str">
        <f t="shared" ca="1" si="90"/>
        <v>NA</v>
      </c>
      <c r="J120" s="49" t="str">
        <f t="shared" ca="1" si="91"/>
        <v>NA</v>
      </c>
      <c r="K120" s="23">
        <f ca="1">OFFSET(Picture!F282,Info!$G$9,Info!$H$9)</f>
        <v>0</v>
      </c>
      <c r="L120" s="23">
        <f ca="1">OFFSET(Picture!G282,Info!$G$9,Info!$H$9)</f>
        <v>0</v>
      </c>
      <c r="M120" s="49" t="str">
        <f t="shared" ca="1" si="78"/>
        <v>NA</v>
      </c>
      <c r="N120" s="49" t="str">
        <f t="shared" ca="1" si="92"/>
        <v>NA</v>
      </c>
      <c r="O120" s="49" t="str">
        <f t="shared" ca="1" si="93"/>
        <v>NA</v>
      </c>
      <c r="P120" s="23">
        <f ca="1">OFFSET(Picture!H282,Info!$G$9,Info!$H$9)</f>
        <v>0</v>
      </c>
      <c r="Q120" s="23">
        <f ca="1">OFFSET(Picture!I282,Info!$G$9,Info!$H$9)</f>
        <v>0</v>
      </c>
      <c r="R120" s="49" t="str">
        <f t="shared" ca="1" si="79"/>
        <v>NA</v>
      </c>
      <c r="S120" s="49" t="str">
        <f t="shared" ca="1" si="94"/>
        <v>NA</v>
      </c>
      <c r="T120" s="49" t="str">
        <f t="shared" ca="1" si="95"/>
        <v>NA</v>
      </c>
      <c r="U120" s="23">
        <f ca="1">OFFSET(Picture!J282,Info!$G$9,Info!$H$9)</f>
        <v>0</v>
      </c>
    </row>
    <row r="121" spans="1:21" x14ac:dyDescent="0.2">
      <c r="A121" s="21">
        <f ca="1">OFFSET(Picture!B283,Info!$G$9,0)</f>
        <v>0</v>
      </c>
      <c r="B121" s="22">
        <f ca="1">OFFSET(Picture!C283,Info!$G$9,Info!$H$9)</f>
        <v>0</v>
      </c>
      <c r="C121" s="53" t="str">
        <f t="shared" ca="1" si="76"/>
        <v>NA</v>
      </c>
      <c r="D121" s="53" t="str">
        <f t="shared" ca="1" si="88"/>
        <v>NA</v>
      </c>
      <c r="E121" s="53" t="str">
        <f t="shared" ca="1" si="89"/>
        <v>NA</v>
      </c>
      <c r="F121" s="22">
        <f ca="1">OFFSET(Picture!D283,Info!$G$9,Info!$H$9)</f>
        <v>0</v>
      </c>
      <c r="G121" s="22">
        <f ca="1">OFFSET(Picture!E283,Info!$G$9,Info!$H$9)</f>
        <v>0</v>
      </c>
      <c r="H121" s="53" t="str">
        <f t="shared" ca="1" si="77"/>
        <v>NA</v>
      </c>
      <c r="I121" s="53" t="str">
        <f t="shared" ca="1" si="90"/>
        <v>NA</v>
      </c>
      <c r="J121" s="53" t="str">
        <f t="shared" ca="1" si="91"/>
        <v>NA</v>
      </c>
      <c r="K121" s="22">
        <f ca="1">OFFSET(Picture!F283,Info!$G$9,Info!$H$9)</f>
        <v>0</v>
      </c>
      <c r="L121" s="22">
        <f ca="1">OFFSET(Picture!G283,Info!$G$9,Info!$H$9)</f>
        <v>0</v>
      </c>
      <c r="M121" s="53" t="str">
        <f t="shared" ca="1" si="78"/>
        <v>NA</v>
      </c>
      <c r="N121" s="53" t="str">
        <f t="shared" ca="1" si="92"/>
        <v>NA</v>
      </c>
      <c r="O121" s="53" t="str">
        <f t="shared" ca="1" si="93"/>
        <v>NA</v>
      </c>
      <c r="P121" s="22">
        <f ca="1">OFFSET(Picture!H283,Info!$G$9,Info!$H$9)</f>
        <v>0</v>
      </c>
      <c r="Q121" s="22">
        <f ca="1">OFFSET(Picture!I283,Info!$G$9,Info!$H$9)</f>
        <v>0</v>
      </c>
      <c r="R121" s="53" t="str">
        <f t="shared" ca="1" si="79"/>
        <v>NA</v>
      </c>
      <c r="S121" s="53" t="str">
        <f t="shared" ca="1" si="94"/>
        <v>NA</v>
      </c>
      <c r="T121" s="53" t="str">
        <f t="shared" ca="1" si="95"/>
        <v>NA</v>
      </c>
      <c r="U121" s="22">
        <f ca="1">OFFSET(Picture!J283,Info!$G$9,Info!$H$9)</f>
        <v>0</v>
      </c>
    </row>
    <row r="122" spans="1:21" x14ac:dyDescent="0.2">
      <c r="A122" s="21">
        <f ca="1">OFFSET(Picture!B284,Info!$G$9,0)</f>
        <v>0</v>
      </c>
      <c r="B122" s="23">
        <f ca="1">OFFSET(Picture!C284,Info!$G$9,Info!$H$9)</f>
        <v>0</v>
      </c>
      <c r="C122" s="49" t="str">
        <f t="shared" ca="1" si="76"/>
        <v>NA</v>
      </c>
      <c r="D122" s="49" t="str">
        <f t="shared" ca="1" si="88"/>
        <v>NA</v>
      </c>
      <c r="E122" s="49" t="str">
        <f t="shared" ca="1" si="89"/>
        <v>NA</v>
      </c>
      <c r="F122" s="23">
        <f ca="1">OFFSET(Picture!D284,Info!$G$9,Info!$H$9)</f>
        <v>0</v>
      </c>
      <c r="G122" s="23">
        <f ca="1">OFFSET(Picture!E284,Info!$G$9,Info!$H$9)</f>
        <v>0</v>
      </c>
      <c r="H122" s="49" t="str">
        <f t="shared" ca="1" si="77"/>
        <v>NA</v>
      </c>
      <c r="I122" s="49" t="str">
        <f t="shared" ca="1" si="90"/>
        <v>NA</v>
      </c>
      <c r="J122" s="49" t="str">
        <f t="shared" ca="1" si="91"/>
        <v>NA</v>
      </c>
      <c r="K122" s="23">
        <f ca="1">OFFSET(Picture!F284,Info!$G$9,Info!$H$9)</f>
        <v>0</v>
      </c>
      <c r="L122" s="23">
        <f ca="1">OFFSET(Picture!G284,Info!$G$9,Info!$H$9)</f>
        <v>0</v>
      </c>
      <c r="M122" s="49" t="str">
        <f t="shared" ca="1" si="78"/>
        <v>NA</v>
      </c>
      <c r="N122" s="49" t="str">
        <f t="shared" ca="1" si="92"/>
        <v>NA</v>
      </c>
      <c r="O122" s="49" t="str">
        <f t="shared" ca="1" si="93"/>
        <v>NA</v>
      </c>
      <c r="P122" s="23">
        <f ca="1">OFFSET(Picture!H284,Info!$G$9,Info!$H$9)</f>
        <v>0</v>
      </c>
      <c r="Q122" s="23">
        <f ca="1">OFFSET(Picture!I284,Info!$G$9,Info!$H$9)</f>
        <v>0</v>
      </c>
      <c r="R122" s="49" t="str">
        <f t="shared" ca="1" si="79"/>
        <v>NA</v>
      </c>
      <c r="S122" s="49" t="str">
        <f t="shared" ca="1" si="94"/>
        <v>NA</v>
      </c>
      <c r="T122" s="49" t="str">
        <f t="shared" ca="1" si="95"/>
        <v>NA</v>
      </c>
      <c r="U122" s="23">
        <f ca="1">OFFSET(Picture!J284,Info!$G$9,Info!$H$9)</f>
        <v>0</v>
      </c>
    </row>
    <row r="123" spans="1:21" x14ac:dyDescent="0.2">
      <c r="A123" s="21">
        <f ca="1">OFFSET(Picture!B285,Info!$G$9,0)</f>
        <v>0</v>
      </c>
      <c r="B123" s="22">
        <f ca="1">OFFSET(Picture!C285,Info!$G$9,Info!$H$9)</f>
        <v>0</v>
      </c>
      <c r="C123" s="53" t="str">
        <f t="shared" ca="1" si="76"/>
        <v>NA</v>
      </c>
      <c r="D123" s="53" t="str">
        <f t="shared" ca="1" si="88"/>
        <v>NA</v>
      </c>
      <c r="E123" s="53" t="str">
        <f t="shared" ca="1" si="89"/>
        <v>NA</v>
      </c>
      <c r="F123" s="22">
        <f ca="1">OFFSET(Picture!D285,Info!$G$9,Info!$H$9)</f>
        <v>0</v>
      </c>
      <c r="G123" s="22">
        <f ca="1">OFFSET(Picture!E285,Info!$G$9,Info!$H$9)</f>
        <v>0</v>
      </c>
      <c r="H123" s="53" t="str">
        <f t="shared" ca="1" si="77"/>
        <v>NA</v>
      </c>
      <c r="I123" s="53" t="str">
        <f t="shared" ca="1" si="90"/>
        <v>NA</v>
      </c>
      <c r="J123" s="53" t="str">
        <f t="shared" ca="1" si="91"/>
        <v>NA</v>
      </c>
      <c r="K123" s="22">
        <f ca="1">OFFSET(Picture!F285,Info!$G$9,Info!$H$9)</f>
        <v>0</v>
      </c>
      <c r="L123" s="22">
        <f ca="1">OFFSET(Picture!G285,Info!$G$9,Info!$H$9)</f>
        <v>0</v>
      </c>
      <c r="M123" s="53" t="str">
        <f t="shared" ca="1" si="78"/>
        <v>NA</v>
      </c>
      <c r="N123" s="53" t="str">
        <f t="shared" ca="1" si="92"/>
        <v>NA</v>
      </c>
      <c r="O123" s="53" t="str">
        <f t="shared" ca="1" si="93"/>
        <v>NA</v>
      </c>
      <c r="P123" s="22">
        <f ca="1">OFFSET(Picture!H285,Info!$G$9,Info!$H$9)</f>
        <v>0</v>
      </c>
      <c r="Q123" s="22">
        <f ca="1">OFFSET(Picture!I285,Info!$G$9,Info!$H$9)</f>
        <v>0</v>
      </c>
      <c r="R123" s="53" t="str">
        <f t="shared" ca="1" si="79"/>
        <v>NA</v>
      </c>
      <c r="S123" s="53" t="str">
        <f t="shared" ca="1" si="94"/>
        <v>NA</v>
      </c>
      <c r="T123" s="53" t="str">
        <f t="shared" ca="1" si="95"/>
        <v>NA</v>
      </c>
      <c r="U123" s="22">
        <f ca="1">OFFSET(Picture!J285,Info!$G$9,Info!$H$9)</f>
        <v>0</v>
      </c>
    </row>
    <row r="124" spans="1:21" x14ac:dyDescent="0.2">
      <c r="A124" s="21">
        <f ca="1">OFFSET(Picture!B286,Info!$G$9,0)</f>
        <v>0</v>
      </c>
      <c r="B124" s="23">
        <f ca="1">OFFSET(Picture!C286,Info!$G$9,Info!$H$9)</f>
        <v>0</v>
      </c>
      <c r="C124" s="49" t="str">
        <f t="shared" ca="1" si="76"/>
        <v>NA</v>
      </c>
      <c r="D124" s="49" t="str">
        <f t="shared" ca="1" si="88"/>
        <v>NA</v>
      </c>
      <c r="E124" s="49" t="str">
        <f t="shared" ca="1" si="89"/>
        <v>NA</v>
      </c>
      <c r="F124" s="23">
        <f ca="1">OFFSET(Picture!D286,Info!$G$9,Info!$H$9)</f>
        <v>0</v>
      </c>
      <c r="G124" s="23">
        <f ca="1">OFFSET(Picture!E286,Info!$G$9,Info!$H$9)</f>
        <v>0</v>
      </c>
      <c r="H124" s="49" t="str">
        <f t="shared" ca="1" si="77"/>
        <v>NA</v>
      </c>
      <c r="I124" s="49" t="str">
        <f t="shared" ca="1" si="90"/>
        <v>NA</v>
      </c>
      <c r="J124" s="49" t="str">
        <f t="shared" ca="1" si="91"/>
        <v>NA</v>
      </c>
      <c r="K124" s="23">
        <f ca="1">OFFSET(Picture!F286,Info!$G$9,Info!$H$9)</f>
        <v>0</v>
      </c>
      <c r="L124" s="23">
        <f ca="1">OFFSET(Picture!G286,Info!$G$9,Info!$H$9)</f>
        <v>0</v>
      </c>
      <c r="M124" s="49" t="str">
        <f t="shared" ca="1" si="78"/>
        <v>NA</v>
      </c>
      <c r="N124" s="49" t="str">
        <f t="shared" ca="1" si="92"/>
        <v>NA</v>
      </c>
      <c r="O124" s="49" t="str">
        <f t="shared" ca="1" si="93"/>
        <v>NA</v>
      </c>
      <c r="P124" s="23">
        <f ca="1">OFFSET(Picture!H286,Info!$G$9,Info!$H$9)</f>
        <v>0</v>
      </c>
      <c r="Q124" s="23">
        <f ca="1">OFFSET(Picture!I286,Info!$G$9,Info!$H$9)</f>
        <v>0</v>
      </c>
      <c r="R124" s="49" t="str">
        <f t="shared" ca="1" si="79"/>
        <v>NA</v>
      </c>
      <c r="S124" s="49" t="str">
        <f t="shared" ca="1" si="94"/>
        <v>NA</v>
      </c>
      <c r="T124" s="49" t="str">
        <f t="shared" ca="1" si="95"/>
        <v>NA</v>
      </c>
      <c r="U124" s="23">
        <f ca="1">OFFSET(Picture!J286,Info!$G$9,Info!$H$9)</f>
        <v>0</v>
      </c>
    </row>
    <row r="125" spans="1:21" x14ac:dyDescent="0.2">
      <c r="A125" s="21">
        <f ca="1">OFFSET(Picture!B287,Info!$G$9,0)</f>
        <v>0</v>
      </c>
      <c r="B125" s="22">
        <f ca="1">OFFSET(Picture!C287,Info!$G$9,Info!$H$9)</f>
        <v>0</v>
      </c>
      <c r="C125" s="53" t="str">
        <f t="shared" ca="1" si="76"/>
        <v>NA</v>
      </c>
      <c r="D125" s="53" t="str">
        <f t="shared" ca="1" si="88"/>
        <v>NA</v>
      </c>
      <c r="E125" s="53" t="str">
        <f t="shared" ca="1" si="89"/>
        <v>NA</v>
      </c>
      <c r="F125" s="22">
        <f ca="1">OFFSET(Picture!D287,Info!$G$9,Info!$H$9)</f>
        <v>0</v>
      </c>
      <c r="G125" s="22">
        <f ca="1">OFFSET(Picture!E287,Info!$G$9,Info!$H$9)</f>
        <v>0</v>
      </c>
      <c r="H125" s="53" t="str">
        <f t="shared" ca="1" si="77"/>
        <v>NA</v>
      </c>
      <c r="I125" s="53" t="str">
        <f t="shared" ca="1" si="90"/>
        <v>NA</v>
      </c>
      <c r="J125" s="53" t="str">
        <f t="shared" ca="1" si="91"/>
        <v>NA</v>
      </c>
      <c r="K125" s="22">
        <f ca="1">OFFSET(Picture!F287,Info!$G$9,Info!$H$9)</f>
        <v>0</v>
      </c>
      <c r="L125" s="22">
        <f ca="1">OFFSET(Picture!G287,Info!$G$9,Info!$H$9)</f>
        <v>0</v>
      </c>
      <c r="M125" s="53" t="str">
        <f t="shared" ca="1" si="78"/>
        <v>NA</v>
      </c>
      <c r="N125" s="53" t="str">
        <f t="shared" ca="1" si="92"/>
        <v>NA</v>
      </c>
      <c r="O125" s="53" t="str">
        <f t="shared" ca="1" si="93"/>
        <v>NA</v>
      </c>
      <c r="P125" s="22">
        <f ca="1">OFFSET(Picture!H287,Info!$G$9,Info!$H$9)</f>
        <v>0</v>
      </c>
      <c r="Q125" s="22">
        <f ca="1">OFFSET(Picture!I287,Info!$G$9,Info!$H$9)</f>
        <v>0</v>
      </c>
      <c r="R125" s="53" t="str">
        <f t="shared" ca="1" si="79"/>
        <v>NA</v>
      </c>
      <c r="S125" s="53" t="str">
        <f t="shared" ca="1" si="94"/>
        <v>NA</v>
      </c>
      <c r="T125" s="53" t="str">
        <f t="shared" ca="1" si="95"/>
        <v>NA</v>
      </c>
      <c r="U125" s="22">
        <f ca="1">OFFSET(Picture!J287,Info!$G$9,Info!$H$9)</f>
        <v>0</v>
      </c>
    </row>
    <row r="126" spans="1:21" x14ac:dyDescent="0.2">
      <c r="A126" s="21">
        <f ca="1">OFFSET(Picture!B288,Info!$G$9,0)</f>
        <v>0</v>
      </c>
      <c r="B126" s="23">
        <f ca="1">OFFSET(Picture!C288,Info!$G$9,Info!$H$9)</f>
        <v>0</v>
      </c>
      <c r="C126" s="49" t="str">
        <f t="shared" ca="1" si="76"/>
        <v>NA</v>
      </c>
      <c r="D126" s="49" t="str">
        <f t="shared" ca="1" si="88"/>
        <v>NA</v>
      </c>
      <c r="E126" s="49" t="str">
        <f t="shared" ca="1" si="89"/>
        <v>NA</v>
      </c>
      <c r="F126" s="23">
        <f ca="1">OFFSET(Picture!D288,Info!$G$9,Info!$H$9)</f>
        <v>0</v>
      </c>
      <c r="G126" s="23">
        <f ca="1">OFFSET(Picture!E288,Info!$G$9,Info!$H$9)</f>
        <v>0</v>
      </c>
      <c r="H126" s="49" t="str">
        <f t="shared" ca="1" si="77"/>
        <v>NA</v>
      </c>
      <c r="I126" s="49" t="str">
        <f t="shared" ca="1" si="90"/>
        <v>NA</v>
      </c>
      <c r="J126" s="49" t="str">
        <f t="shared" ca="1" si="91"/>
        <v>NA</v>
      </c>
      <c r="K126" s="23">
        <f ca="1">OFFSET(Picture!F288,Info!$G$9,Info!$H$9)</f>
        <v>0</v>
      </c>
      <c r="L126" s="23">
        <f ca="1">OFFSET(Picture!G288,Info!$G$9,Info!$H$9)</f>
        <v>0</v>
      </c>
      <c r="M126" s="49" t="str">
        <f t="shared" ca="1" si="78"/>
        <v>NA</v>
      </c>
      <c r="N126" s="49" t="str">
        <f t="shared" ca="1" si="92"/>
        <v>NA</v>
      </c>
      <c r="O126" s="49" t="str">
        <f t="shared" ca="1" si="93"/>
        <v>NA</v>
      </c>
      <c r="P126" s="23">
        <f ca="1">OFFSET(Picture!H288,Info!$G$9,Info!$H$9)</f>
        <v>0</v>
      </c>
      <c r="Q126" s="23">
        <f ca="1">OFFSET(Picture!I288,Info!$G$9,Info!$H$9)</f>
        <v>0</v>
      </c>
      <c r="R126" s="49" t="str">
        <f t="shared" ca="1" si="79"/>
        <v>NA</v>
      </c>
      <c r="S126" s="49" t="str">
        <f t="shared" ca="1" si="94"/>
        <v>NA</v>
      </c>
      <c r="T126" s="49" t="str">
        <f t="shared" ca="1" si="95"/>
        <v>NA</v>
      </c>
      <c r="U126" s="23">
        <f ca="1">OFFSET(Picture!J288,Info!$G$9,Info!$H$9)</f>
        <v>0</v>
      </c>
    </row>
    <row r="127" spans="1:21" x14ac:dyDescent="0.2">
      <c r="A127" s="21">
        <f ca="1">OFFSET(Picture!B289,Info!$G$9,0)</f>
        <v>0</v>
      </c>
      <c r="B127" s="22">
        <f ca="1">OFFSET(Picture!C289,Info!$G$9,Info!$H$9)</f>
        <v>0</v>
      </c>
      <c r="C127" s="53" t="str">
        <f t="shared" ca="1" si="76"/>
        <v>NA</v>
      </c>
      <c r="D127" s="53" t="str">
        <f t="shared" ca="1" si="88"/>
        <v>NA</v>
      </c>
      <c r="E127" s="53" t="str">
        <f t="shared" ca="1" si="89"/>
        <v>NA</v>
      </c>
      <c r="F127" s="22">
        <f ca="1">OFFSET(Picture!D289,Info!$G$9,Info!$H$9)</f>
        <v>0</v>
      </c>
      <c r="G127" s="22">
        <f ca="1">OFFSET(Picture!E289,Info!$G$9,Info!$H$9)</f>
        <v>0</v>
      </c>
      <c r="H127" s="53" t="str">
        <f t="shared" ca="1" si="77"/>
        <v>NA</v>
      </c>
      <c r="I127" s="53" t="str">
        <f t="shared" ca="1" si="90"/>
        <v>NA</v>
      </c>
      <c r="J127" s="53" t="str">
        <f t="shared" ca="1" si="91"/>
        <v>NA</v>
      </c>
      <c r="K127" s="22">
        <f ca="1">OFFSET(Picture!F289,Info!$G$9,Info!$H$9)</f>
        <v>0</v>
      </c>
      <c r="L127" s="22">
        <f ca="1">OFFSET(Picture!G289,Info!$G$9,Info!$H$9)</f>
        <v>0</v>
      </c>
      <c r="M127" s="53" t="str">
        <f t="shared" ca="1" si="78"/>
        <v>NA</v>
      </c>
      <c r="N127" s="53" t="str">
        <f t="shared" ca="1" si="92"/>
        <v>NA</v>
      </c>
      <c r="O127" s="53" t="str">
        <f t="shared" ca="1" si="93"/>
        <v>NA</v>
      </c>
      <c r="P127" s="22">
        <f ca="1">OFFSET(Picture!H289,Info!$G$9,Info!$H$9)</f>
        <v>0</v>
      </c>
      <c r="Q127" s="22">
        <f ca="1">OFFSET(Picture!I289,Info!$G$9,Info!$H$9)</f>
        <v>0</v>
      </c>
      <c r="R127" s="53" t="str">
        <f t="shared" ca="1" si="79"/>
        <v>NA</v>
      </c>
      <c r="S127" s="53" t="str">
        <f t="shared" ca="1" si="94"/>
        <v>NA</v>
      </c>
      <c r="T127" s="53" t="str">
        <f t="shared" ca="1" si="95"/>
        <v>NA</v>
      </c>
      <c r="U127" s="22">
        <f ca="1">OFFSET(Picture!J289,Info!$G$9,Info!$H$9)</f>
        <v>0</v>
      </c>
    </row>
    <row r="128" spans="1:21" x14ac:dyDescent="0.2">
      <c r="A128" s="21">
        <f ca="1">OFFSET(Picture!B290,Info!$G$9,0)</f>
        <v>0</v>
      </c>
      <c r="B128" s="23">
        <f ca="1">OFFSET(Picture!C290,Info!$G$9,Info!$H$9)</f>
        <v>0</v>
      </c>
      <c r="C128" s="49" t="str">
        <f t="shared" ca="1" si="76"/>
        <v>NA</v>
      </c>
      <c r="D128" s="49" t="str">
        <f t="shared" ca="1" si="88"/>
        <v>NA</v>
      </c>
      <c r="E128" s="49" t="str">
        <f t="shared" ca="1" si="89"/>
        <v>NA</v>
      </c>
      <c r="F128" s="23">
        <f ca="1">OFFSET(Picture!D290,Info!$G$9,Info!$H$9)</f>
        <v>0</v>
      </c>
      <c r="G128" s="23">
        <f ca="1">OFFSET(Picture!E290,Info!$G$9,Info!$H$9)</f>
        <v>0</v>
      </c>
      <c r="H128" s="49" t="str">
        <f t="shared" ca="1" si="77"/>
        <v>NA</v>
      </c>
      <c r="I128" s="49" t="str">
        <f t="shared" ca="1" si="90"/>
        <v>NA</v>
      </c>
      <c r="J128" s="49" t="str">
        <f t="shared" ca="1" si="91"/>
        <v>NA</v>
      </c>
      <c r="K128" s="23">
        <f ca="1">OFFSET(Picture!F290,Info!$G$9,Info!$H$9)</f>
        <v>0</v>
      </c>
      <c r="L128" s="23">
        <f ca="1">OFFSET(Picture!G290,Info!$G$9,Info!$H$9)</f>
        <v>0</v>
      </c>
      <c r="M128" s="49" t="str">
        <f t="shared" ca="1" si="78"/>
        <v>NA</v>
      </c>
      <c r="N128" s="49" t="str">
        <f t="shared" ca="1" si="92"/>
        <v>NA</v>
      </c>
      <c r="O128" s="49" t="str">
        <f t="shared" ca="1" si="93"/>
        <v>NA</v>
      </c>
      <c r="P128" s="23">
        <f ca="1">OFFSET(Picture!H290,Info!$G$9,Info!$H$9)</f>
        <v>0</v>
      </c>
      <c r="Q128" s="23">
        <f ca="1">OFFSET(Picture!I290,Info!$G$9,Info!$H$9)</f>
        <v>0</v>
      </c>
      <c r="R128" s="49" t="str">
        <f t="shared" ca="1" si="79"/>
        <v>NA</v>
      </c>
      <c r="S128" s="49" t="str">
        <f t="shared" ca="1" si="94"/>
        <v>NA</v>
      </c>
      <c r="T128" s="49" t="str">
        <f t="shared" ca="1" si="95"/>
        <v>NA</v>
      </c>
      <c r="U128" s="23">
        <f ca="1">OFFSET(Picture!J290,Info!$G$9,Info!$H$9)</f>
        <v>0</v>
      </c>
    </row>
    <row r="129" spans="1:21" x14ac:dyDescent="0.2">
      <c r="A129" s="21">
        <f ca="1">OFFSET(Picture!B291,Info!$G$9,0)</f>
        <v>0</v>
      </c>
      <c r="B129" s="22">
        <f ca="1">OFFSET(Picture!C291,Info!$G$9,Info!$H$9)</f>
        <v>0</v>
      </c>
      <c r="C129" s="53" t="str">
        <f t="shared" ca="1" si="76"/>
        <v>NA</v>
      </c>
      <c r="D129" s="53" t="str">
        <f t="shared" ca="1" si="88"/>
        <v>NA</v>
      </c>
      <c r="E129" s="53" t="str">
        <f t="shared" ca="1" si="89"/>
        <v>NA</v>
      </c>
      <c r="F129" s="22">
        <f ca="1">OFFSET(Picture!D291,Info!$G$9,Info!$H$9)</f>
        <v>0</v>
      </c>
      <c r="G129" s="22">
        <f ca="1">OFFSET(Picture!E291,Info!$G$9,Info!$H$9)</f>
        <v>0</v>
      </c>
      <c r="H129" s="53" t="str">
        <f t="shared" ca="1" si="77"/>
        <v>NA</v>
      </c>
      <c r="I129" s="53" t="str">
        <f t="shared" ca="1" si="90"/>
        <v>NA</v>
      </c>
      <c r="J129" s="53" t="str">
        <f t="shared" ca="1" si="91"/>
        <v>NA</v>
      </c>
      <c r="K129" s="22">
        <f ca="1">OFFSET(Picture!F291,Info!$G$9,Info!$H$9)</f>
        <v>0</v>
      </c>
      <c r="L129" s="22">
        <f ca="1">OFFSET(Picture!G291,Info!$G$9,Info!$H$9)</f>
        <v>0</v>
      </c>
      <c r="M129" s="53" t="str">
        <f t="shared" ca="1" si="78"/>
        <v>NA</v>
      </c>
      <c r="N129" s="53" t="str">
        <f t="shared" ca="1" si="92"/>
        <v>NA</v>
      </c>
      <c r="O129" s="53" t="str">
        <f t="shared" ca="1" si="93"/>
        <v>NA</v>
      </c>
      <c r="P129" s="22">
        <f ca="1">OFFSET(Picture!H291,Info!$G$9,Info!$H$9)</f>
        <v>0</v>
      </c>
      <c r="Q129" s="22">
        <f ca="1">OFFSET(Picture!I291,Info!$G$9,Info!$H$9)</f>
        <v>0</v>
      </c>
      <c r="R129" s="53" t="str">
        <f t="shared" ca="1" si="79"/>
        <v>NA</v>
      </c>
      <c r="S129" s="53" t="str">
        <f t="shared" ca="1" si="94"/>
        <v>NA</v>
      </c>
      <c r="T129" s="53" t="str">
        <f t="shared" ca="1" si="95"/>
        <v>NA</v>
      </c>
      <c r="U129" s="22">
        <f ca="1">OFFSET(Picture!J291,Info!$G$9,Info!$H$9)</f>
        <v>0</v>
      </c>
    </row>
    <row r="130" spans="1:21" x14ac:dyDescent="0.2">
      <c r="A130" s="21">
        <f ca="1">OFFSET(Picture!B292,Info!$G$9,0)</f>
        <v>0</v>
      </c>
      <c r="B130" s="23">
        <f ca="1">OFFSET(Picture!C292,Info!$G$9,Info!$H$9)</f>
        <v>0</v>
      </c>
      <c r="C130" s="49" t="str">
        <f t="shared" ca="1" si="76"/>
        <v>NA</v>
      </c>
      <c r="D130" s="49" t="str">
        <f t="shared" ca="1" si="88"/>
        <v>NA</v>
      </c>
      <c r="E130" s="49" t="str">
        <f t="shared" ca="1" si="89"/>
        <v>NA</v>
      </c>
      <c r="F130" s="23">
        <f ca="1">OFFSET(Picture!D292,Info!$G$9,Info!$H$9)</f>
        <v>0</v>
      </c>
      <c r="G130" s="23">
        <f ca="1">OFFSET(Picture!E292,Info!$G$9,Info!$H$9)</f>
        <v>0</v>
      </c>
      <c r="H130" s="49" t="str">
        <f t="shared" ca="1" si="77"/>
        <v>NA</v>
      </c>
      <c r="I130" s="49" t="str">
        <f t="shared" ca="1" si="90"/>
        <v>NA</v>
      </c>
      <c r="J130" s="49" t="str">
        <f t="shared" ca="1" si="91"/>
        <v>NA</v>
      </c>
      <c r="K130" s="23">
        <f ca="1">OFFSET(Picture!F292,Info!$G$9,Info!$H$9)</f>
        <v>0</v>
      </c>
      <c r="L130" s="23">
        <f ca="1">OFFSET(Picture!G292,Info!$G$9,Info!$H$9)</f>
        <v>0</v>
      </c>
      <c r="M130" s="49" t="str">
        <f t="shared" ca="1" si="78"/>
        <v>NA</v>
      </c>
      <c r="N130" s="49" t="str">
        <f t="shared" ca="1" si="92"/>
        <v>NA</v>
      </c>
      <c r="O130" s="49" t="str">
        <f t="shared" ca="1" si="93"/>
        <v>NA</v>
      </c>
      <c r="P130" s="23">
        <f ca="1">OFFSET(Picture!H292,Info!$G$9,Info!$H$9)</f>
        <v>0</v>
      </c>
      <c r="Q130" s="23">
        <f ca="1">OFFSET(Picture!I292,Info!$G$9,Info!$H$9)</f>
        <v>0</v>
      </c>
      <c r="R130" s="49" t="str">
        <f t="shared" ca="1" si="79"/>
        <v>NA</v>
      </c>
      <c r="S130" s="49" t="str">
        <f t="shared" ca="1" si="94"/>
        <v>NA</v>
      </c>
      <c r="T130" s="49" t="str">
        <f t="shared" ca="1" si="95"/>
        <v>NA</v>
      </c>
      <c r="U130" s="23">
        <f ca="1">OFFSET(Picture!J292,Info!$G$9,Info!$H$9)</f>
        <v>0</v>
      </c>
    </row>
    <row r="131" spans="1:21" x14ac:dyDescent="0.2">
      <c r="A131" s="21">
        <f ca="1">OFFSET(Picture!B293,Info!$G$9,0)</f>
        <v>0</v>
      </c>
      <c r="B131" s="22">
        <f ca="1">OFFSET(Picture!C293,Info!$G$9,Info!$H$9)</f>
        <v>0</v>
      </c>
      <c r="C131" s="53" t="str">
        <f t="shared" ca="1" si="76"/>
        <v>NA</v>
      </c>
      <c r="D131" s="53" t="str">
        <f t="shared" ca="1" si="88"/>
        <v>NA</v>
      </c>
      <c r="E131" s="53" t="str">
        <f t="shared" ca="1" si="89"/>
        <v>NA</v>
      </c>
      <c r="F131" s="22">
        <f ca="1">OFFSET(Picture!D293,Info!$G$9,Info!$H$9)</f>
        <v>0</v>
      </c>
      <c r="G131" s="22">
        <f ca="1">OFFSET(Picture!E293,Info!$G$9,Info!$H$9)</f>
        <v>0</v>
      </c>
      <c r="H131" s="53" t="str">
        <f t="shared" ca="1" si="77"/>
        <v>NA</v>
      </c>
      <c r="I131" s="53" t="str">
        <f t="shared" ca="1" si="90"/>
        <v>NA</v>
      </c>
      <c r="J131" s="53" t="str">
        <f t="shared" ca="1" si="91"/>
        <v>NA</v>
      </c>
      <c r="K131" s="22">
        <f ca="1">OFFSET(Picture!F293,Info!$G$9,Info!$H$9)</f>
        <v>0</v>
      </c>
      <c r="L131" s="22">
        <f ca="1">OFFSET(Picture!G293,Info!$G$9,Info!$H$9)</f>
        <v>0</v>
      </c>
      <c r="M131" s="53" t="str">
        <f t="shared" ca="1" si="78"/>
        <v>NA</v>
      </c>
      <c r="N131" s="53" t="str">
        <f t="shared" ca="1" si="92"/>
        <v>NA</v>
      </c>
      <c r="O131" s="53" t="str">
        <f t="shared" ca="1" si="93"/>
        <v>NA</v>
      </c>
      <c r="P131" s="22">
        <f ca="1">OFFSET(Picture!H293,Info!$G$9,Info!$H$9)</f>
        <v>0</v>
      </c>
      <c r="Q131" s="22">
        <f ca="1">OFFSET(Picture!I293,Info!$G$9,Info!$H$9)</f>
        <v>0</v>
      </c>
      <c r="R131" s="53" t="str">
        <f t="shared" ca="1" si="79"/>
        <v>NA</v>
      </c>
      <c r="S131" s="53" t="str">
        <f t="shared" ca="1" si="94"/>
        <v>NA</v>
      </c>
      <c r="T131" s="53" t="str">
        <f t="shared" ca="1" si="95"/>
        <v>NA</v>
      </c>
      <c r="U131" s="22">
        <f ca="1">OFFSET(Picture!J293,Info!$G$9,Info!$H$9)</f>
        <v>0</v>
      </c>
    </row>
    <row r="132" spans="1:21" x14ac:dyDescent="0.2">
      <c r="A132" s="21">
        <f ca="1">OFFSET(Picture!B294,Info!$G$9,0)</f>
        <v>0</v>
      </c>
      <c r="B132" s="23">
        <f ca="1">OFFSET(Picture!C294,Info!$G$9,Info!$H$9)</f>
        <v>0</v>
      </c>
      <c r="C132" s="49" t="str">
        <f t="shared" ca="1" si="76"/>
        <v>NA</v>
      </c>
      <c r="D132" s="49" t="str">
        <f t="shared" ca="1" si="88"/>
        <v>NA</v>
      </c>
      <c r="E132" s="49" t="str">
        <f t="shared" ca="1" si="89"/>
        <v>NA</v>
      </c>
      <c r="F132" s="23">
        <f ca="1">OFFSET(Picture!D294,Info!$G$9,Info!$H$9)</f>
        <v>0</v>
      </c>
      <c r="G132" s="23">
        <f ca="1">OFFSET(Picture!E294,Info!$G$9,Info!$H$9)</f>
        <v>0</v>
      </c>
      <c r="H132" s="49" t="str">
        <f t="shared" ca="1" si="77"/>
        <v>NA</v>
      </c>
      <c r="I132" s="49" t="str">
        <f t="shared" ca="1" si="90"/>
        <v>NA</v>
      </c>
      <c r="J132" s="49" t="str">
        <f t="shared" ca="1" si="91"/>
        <v>NA</v>
      </c>
      <c r="K132" s="23">
        <f ca="1">OFFSET(Picture!F294,Info!$G$9,Info!$H$9)</f>
        <v>0</v>
      </c>
      <c r="L132" s="23">
        <f ca="1">OFFSET(Picture!G294,Info!$G$9,Info!$H$9)</f>
        <v>0</v>
      </c>
      <c r="M132" s="49" t="str">
        <f t="shared" ca="1" si="78"/>
        <v>NA</v>
      </c>
      <c r="N132" s="49" t="str">
        <f t="shared" ca="1" si="92"/>
        <v>NA</v>
      </c>
      <c r="O132" s="49" t="str">
        <f t="shared" ca="1" si="93"/>
        <v>NA</v>
      </c>
      <c r="P132" s="23">
        <f ca="1">OFFSET(Picture!H294,Info!$G$9,Info!$H$9)</f>
        <v>0</v>
      </c>
      <c r="Q132" s="23">
        <f ca="1">OFFSET(Picture!I294,Info!$G$9,Info!$H$9)</f>
        <v>0</v>
      </c>
      <c r="R132" s="49" t="str">
        <f t="shared" ca="1" si="79"/>
        <v>NA</v>
      </c>
      <c r="S132" s="49" t="str">
        <f t="shared" ca="1" si="94"/>
        <v>NA</v>
      </c>
      <c r="T132" s="49" t="str">
        <f t="shared" ca="1" si="95"/>
        <v>NA</v>
      </c>
      <c r="U132" s="23">
        <f ca="1">OFFSET(Picture!J294,Info!$G$9,Info!$H$9)</f>
        <v>0</v>
      </c>
    </row>
    <row r="133" spans="1:21" x14ac:dyDescent="0.2">
      <c r="A133" s="21">
        <f ca="1">OFFSET(Picture!B295,Info!$G$9,0)</f>
        <v>0</v>
      </c>
      <c r="B133" s="22">
        <f ca="1">OFFSET(Picture!C295,Info!$G$9,Info!$H$9)</f>
        <v>0</v>
      </c>
      <c r="C133" s="53" t="str">
        <f t="shared" ca="1" si="76"/>
        <v>NA</v>
      </c>
      <c r="D133" s="53" t="str">
        <f t="shared" ca="1" si="88"/>
        <v>NA</v>
      </c>
      <c r="E133" s="53" t="str">
        <f t="shared" ca="1" si="89"/>
        <v>NA</v>
      </c>
      <c r="F133" s="22">
        <f ca="1">OFFSET(Picture!D295,Info!$G$9,Info!$H$9)</f>
        <v>0</v>
      </c>
      <c r="G133" s="22">
        <f ca="1">OFFSET(Picture!E295,Info!$G$9,Info!$H$9)</f>
        <v>0</v>
      </c>
      <c r="H133" s="53" t="str">
        <f t="shared" ca="1" si="77"/>
        <v>NA</v>
      </c>
      <c r="I133" s="53" t="str">
        <f t="shared" ca="1" si="90"/>
        <v>NA</v>
      </c>
      <c r="J133" s="53" t="str">
        <f t="shared" ca="1" si="91"/>
        <v>NA</v>
      </c>
      <c r="K133" s="22">
        <f ca="1">OFFSET(Picture!F295,Info!$G$9,Info!$H$9)</f>
        <v>0</v>
      </c>
      <c r="L133" s="22">
        <f ca="1">OFFSET(Picture!G295,Info!$G$9,Info!$H$9)</f>
        <v>0</v>
      </c>
      <c r="M133" s="53" t="str">
        <f t="shared" ca="1" si="78"/>
        <v>NA</v>
      </c>
      <c r="N133" s="53" t="str">
        <f t="shared" ca="1" si="92"/>
        <v>NA</v>
      </c>
      <c r="O133" s="53" t="str">
        <f t="shared" ca="1" si="93"/>
        <v>NA</v>
      </c>
      <c r="P133" s="22">
        <f ca="1">OFFSET(Picture!H295,Info!$G$9,Info!$H$9)</f>
        <v>0</v>
      </c>
      <c r="Q133" s="22">
        <f ca="1">OFFSET(Picture!I295,Info!$G$9,Info!$H$9)</f>
        <v>0</v>
      </c>
      <c r="R133" s="53" t="str">
        <f t="shared" ca="1" si="79"/>
        <v>NA</v>
      </c>
      <c r="S133" s="53" t="str">
        <f t="shared" ca="1" si="94"/>
        <v>NA</v>
      </c>
      <c r="T133" s="53" t="str">
        <f t="shared" ca="1" si="95"/>
        <v>NA</v>
      </c>
      <c r="U133" s="22">
        <f ca="1">OFFSET(Picture!J295,Info!$G$9,Info!$H$9)</f>
        <v>0</v>
      </c>
    </row>
    <row r="134" spans="1:21" x14ac:dyDescent="0.2">
      <c r="A134" s="21">
        <f ca="1">OFFSET(Picture!B296,Info!$G$9,0)</f>
        <v>0</v>
      </c>
      <c r="B134" s="23">
        <f ca="1">OFFSET(Picture!C296,Info!$G$9,Info!$H$9)</f>
        <v>0</v>
      </c>
      <c r="C134" s="49" t="str">
        <f t="shared" ref="C134:C197" ca="1" si="96">IF(ISERROR((B134-F134)/F134*100),"NA",(B134-F134)/F134*100)</f>
        <v>NA</v>
      </c>
      <c r="D134" s="49" t="str">
        <f t="shared" ca="1" si="88"/>
        <v>NA</v>
      </c>
      <c r="E134" s="49" t="str">
        <f t="shared" ca="1" si="89"/>
        <v>NA</v>
      </c>
      <c r="F134" s="23">
        <f ca="1">OFFSET(Picture!D296,Info!$G$9,Info!$H$9)</f>
        <v>0</v>
      </c>
      <c r="G134" s="23">
        <f ca="1">OFFSET(Picture!E296,Info!$G$9,Info!$H$9)</f>
        <v>0</v>
      </c>
      <c r="H134" s="49" t="str">
        <f t="shared" ref="H134:H197" ca="1" si="97">IF(ISERROR((G134-K134)/K134*100),"NA",(G134-K134)/K134*100)</f>
        <v>NA</v>
      </c>
      <c r="I134" s="49" t="str">
        <f t="shared" ca="1" si="90"/>
        <v>NA</v>
      </c>
      <c r="J134" s="49" t="str">
        <f t="shared" ca="1" si="91"/>
        <v>NA</v>
      </c>
      <c r="K134" s="23">
        <f ca="1">OFFSET(Picture!F296,Info!$G$9,Info!$H$9)</f>
        <v>0</v>
      </c>
      <c r="L134" s="23">
        <f ca="1">OFFSET(Picture!G296,Info!$G$9,Info!$H$9)</f>
        <v>0</v>
      </c>
      <c r="M134" s="49" t="str">
        <f t="shared" ref="M134:M197" ca="1" si="98">IF(ISERROR((L134-P134)/P134*100),"NA",(L134-P134)/P134*100)</f>
        <v>NA</v>
      </c>
      <c r="N134" s="49" t="str">
        <f t="shared" ca="1" si="92"/>
        <v>NA</v>
      </c>
      <c r="O134" s="49" t="str">
        <f t="shared" ca="1" si="93"/>
        <v>NA</v>
      </c>
      <c r="P134" s="23">
        <f ca="1">OFFSET(Picture!H296,Info!$G$9,Info!$H$9)</f>
        <v>0</v>
      </c>
      <c r="Q134" s="23">
        <f ca="1">OFFSET(Picture!I296,Info!$G$9,Info!$H$9)</f>
        <v>0</v>
      </c>
      <c r="R134" s="49" t="str">
        <f t="shared" ref="R134:R197" ca="1" si="99">IF(ISERROR((Q134-U134)/U134*100),"NA",(Q134-U134)/U134*100)</f>
        <v>NA</v>
      </c>
      <c r="S134" s="49" t="str">
        <f t="shared" ca="1" si="94"/>
        <v>NA</v>
      </c>
      <c r="T134" s="49" t="str">
        <f t="shared" ca="1" si="95"/>
        <v>NA</v>
      </c>
      <c r="U134" s="23">
        <f ca="1">OFFSET(Picture!J296,Info!$G$9,Info!$H$9)</f>
        <v>0</v>
      </c>
    </row>
    <row r="135" spans="1:21" x14ac:dyDescent="0.2">
      <c r="A135" s="21">
        <f ca="1">OFFSET(Picture!B297,Info!$G$9,0)</f>
        <v>0</v>
      </c>
      <c r="B135" s="22">
        <f ca="1">OFFSET(Picture!C297,Info!$G$9,Info!$H$9)</f>
        <v>0</v>
      </c>
      <c r="C135" s="53" t="str">
        <f t="shared" ca="1" si="96"/>
        <v>NA</v>
      </c>
      <c r="D135" s="53" t="str">
        <f t="shared" ca="1" si="88"/>
        <v>NA</v>
      </c>
      <c r="E135" s="53" t="str">
        <f t="shared" ca="1" si="89"/>
        <v>NA</v>
      </c>
      <c r="F135" s="22">
        <f ca="1">OFFSET(Picture!D297,Info!$G$9,Info!$H$9)</f>
        <v>0</v>
      </c>
      <c r="G135" s="22">
        <f ca="1">OFFSET(Picture!E297,Info!$G$9,Info!$H$9)</f>
        <v>0</v>
      </c>
      <c r="H135" s="53" t="str">
        <f t="shared" ca="1" si="97"/>
        <v>NA</v>
      </c>
      <c r="I135" s="53" t="str">
        <f t="shared" ca="1" si="90"/>
        <v>NA</v>
      </c>
      <c r="J135" s="53" t="str">
        <f t="shared" ca="1" si="91"/>
        <v>NA</v>
      </c>
      <c r="K135" s="22">
        <f ca="1">OFFSET(Picture!F297,Info!$G$9,Info!$H$9)</f>
        <v>0</v>
      </c>
      <c r="L135" s="22">
        <f ca="1">OFFSET(Picture!G297,Info!$G$9,Info!$H$9)</f>
        <v>0</v>
      </c>
      <c r="M135" s="53" t="str">
        <f t="shared" ca="1" si="98"/>
        <v>NA</v>
      </c>
      <c r="N135" s="53" t="str">
        <f t="shared" ca="1" si="92"/>
        <v>NA</v>
      </c>
      <c r="O135" s="53" t="str">
        <f t="shared" ca="1" si="93"/>
        <v>NA</v>
      </c>
      <c r="P135" s="22">
        <f ca="1">OFFSET(Picture!H297,Info!$G$9,Info!$H$9)</f>
        <v>0</v>
      </c>
      <c r="Q135" s="22">
        <f ca="1">OFFSET(Picture!I297,Info!$G$9,Info!$H$9)</f>
        <v>0</v>
      </c>
      <c r="R135" s="53" t="str">
        <f t="shared" ca="1" si="99"/>
        <v>NA</v>
      </c>
      <c r="S135" s="53" t="str">
        <f t="shared" ca="1" si="94"/>
        <v>NA</v>
      </c>
      <c r="T135" s="53" t="str">
        <f t="shared" ca="1" si="95"/>
        <v>NA</v>
      </c>
      <c r="U135" s="22">
        <f ca="1">OFFSET(Picture!J297,Info!$G$9,Info!$H$9)</f>
        <v>0</v>
      </c>
    </row>
    <row r="136" spans="1:21" x14ac:dyDescent="0.2">
      <c r="A136" s="21">
        <f ca="1">OFFSET(Picture!B298,Info!$G$9,0)</f>
        <v>0</v>
      </c>
      <c r="B136" s="23">
        <f ca="1">OFFSET(Picture!C298,Info!$G$9,Info!$H$9)</f>
        <v>0</v>
      </c>
      <c r="C136" s="49" t="str">
        <f t="shared" ca="1" si="96"/>
        <v>NA</v>
      </c>
      <c r="D136" s="49" t="str">
        <f t="shared" ca="1" si="88"/>
        <v>NA</v>
      </c>
      <c r="E136" s="49" t="str">
        <f t="shared" ca="1" si="89"/>
        <v>NA</v>
      </c>
      <c r="F136" s="23">
        <f ca="1">OFFSET(Picture!D298,Info!$G$9,Info!$H$9)</f>
        <v>0</v>
      </c>
      <c r="G136" s="23">
        <f ca="1">OFFSET(Picture!E298,Info!$G$9,Info!$H$9)</f>
        <v>0</v>
      </c>
      <c r="H136" s="49" t="str">
        <f t="shared" ca="1" si="97"/>
        <v>NA</v>
      </c>
      <c r="I136" s="49" t="str">
        <f t="shared" ca="1" si="90"/>
        <v>NA</v>
      </c>
      <c r="J136" s="49" t="str">
        <f t="shared" ca="1" si="91"/>
        <v>NA</v>
      </c>
      <c r="K136" s="23">
        <f ca="1">OFFSET(Picture!F298,Info!$G$9,Info!$H$9)</f>
        <v>0</v>
      </c>
      <c r="L136" s="23">
        <f ca="1">OFFSET(Picture!G298,Info!$G$9,Info!$H$9)</f>
        <v>0</v>
      </c>
      <c r="M136" s="49" t="str">
        <f t="shared" ca="1" si="98"/>
        <v>NA</v>
      </c>
      <c r="N136" s="49" t="str">
        <f t="shared" ca="1" si="92"/>
        <v>NA</v>
      </c>
      <c r="O136" s="49" t="str">
        <f t="shared" ca="1" si="93"/>
        <v>NA</v>
      </c>
      <c r="P136" s="23">
        <f ca="1">OFFSET(Picture!H298,Info!$G$9,Info!$H$9)</f>
        <v>0</v>
      </c>
      <c r="Q136" s="23">
        <f ca="1">OFFSET(Picture!I298,Info!$G$9,Info!$H$9)</f>
        <v>0</v>
      </c>
      <c r="R136" s="49" t="str">
        <f t="shared" ca="1" si="99"/>
        <v>NA</v>
      </c>
      <c r="S136" s="49" t="str">
        <f t="shared" ca="1" si="94"/>
        <v>NA</v>
      </c>
      <c r="T136" s="49" t="str">
        <f t="shared" ca="1" si="95"/>
        <v>NA</v>
      </c>
      <c r="U136" s="23">
        <f ca="1">OFFSET(Picture!J298,Info!$G$9,Info!$H$9)</f>
        <v>0</v>
      </c>
    </row>
    <row r="137" spans="1:21" x14ac:dyDescent="0.2">
      <c r="A137" s="21">
        <f ca="1">OFFSET(Picture!B299,Info!$G$9,0)</f>
        <v>0</v>
      </c>
      <c r="B137" s="22">
        <f ca="1">OFFSET(Picture!C299,Info!$G$9,Info!$H$9)</f>
        <v>0</v>
      </c>
      <c r="C137" s="53" t="str">
        <f t="shared" ca="1" si="96"/>
        <v>NA</v>
      </c>
      <c r="D137" s="53" t="str">
        <f t="shared" ca="1" si="88"/>
        <v>NA</v>
      </c>
      <c r="E137" s="53" t="str">
        <f t="shared" ca="1" si="89"/>
        <v>NA</v>
      </c>
      <c r="F137" s="22">
        <f ca="1">OFFSET(Picture!D299,Info!$G$9,Info!$H$9)</f>
        <v>0</v>
      </c>
      <c r="G137" s="22">
        <f ca="1">OFFSET(Picture!E299,Info!$G$9,Info!$H$9)</f>
        <v>0</v>
      </c>
      <c r="H137" s="53" t="str">
        <f t="shared" ca="1" si="97"/>
        <v>NA</v>
      </c>
      <c r="I137" s="53" t="str">
        <f t="shared" ca="1" si="90"/>
        <v>NA</v>
      </c>
      <c r="J137" s="53" t="str">
        <f t="shared" ca="1" si="91"/>
        <v>NA</v>
      </c>
      <c r="K137" s="22">
        <f ca="1">OFFSET(Picture!F299,Info!$G$9,Info!$H$9)</f>
        <v>0</v>
      </c>
      <c r="L137" s="22">
        <f ca="1">OFFSET(Picture!G299,Info!$G$9,Info!$H$9)</f>
        <v>0</v>
      </c>
      <c r="M137" s="53" t="str">
        <f t="shared" ca="1" si="98"/>
        <v>NA</v>
      </c>
      <c r="N137" s="53" t="str">
        <f t="shared" ca="1" si="92"/>
        <v>NA</v>
      </c>
      <c r="O137" s="53" t="str">
        <f t="shared" ca="1" si="93"/>
        <v>NA</v>
      </c>
      <c r="P137" s="22">
        <f ca="1">OFFSET(Picture!H299,Info!$G$9,Info!$H$9)</f>
        <v>0</v>
      </c>
      <c r="Q137" s="22">
        <f ca="1">OFFSET(Picture!I299,Info!$G$9,Info!$H$9)</f>
        <v>0</v>
      </c>
      <c r="R137" s="53" t="str">
        <f t="shared" ca="1" si="99"/>
        <v>NA</v>
      </c>
      <c r="S137" s="53" t="str">
        <f t="shared" ca="1" si="94"/>
        <v>NA</v>
      </c>
      <c r="T137" s="53" t="str">
        <f t="shared" ca="1" si="95"/>
        <v>NA</v>
      </c>
      <c r="U137" s="22">
        <f ca="1">OFFSET(Picture!J299,Info!$G$9,Info!$H$9)</f>
        <v>0</v>
      </c>
    </row>
    <row r="138" spans="1:21" x14ac:dyDescent="0.2">
      <c r="A138" s="21">
        <f ca="1">OFFSET(Picture!B300,Info!$G$9,0)</f>
        <v>0</v>
      </c>
      <c r="B138" s="23">
        <f ca="1">OFFSET(Picture!C300,Info!$G$9,Info!$H$9)</f>
        <v>0</v>
      </c>
      <c r="C138" s="49" t="str">
        <f t="shared" ca="1" si="96"/>
        <v>NA</v>
      </c>
      <c r="D138" s="49" t="str">
        <f t="shared" ca="1" si="88"/>
        <v>NA</v>
      </c>
      <c r="E138" s="49" t="str">
        <f t="shared" ca="1" si="89"/>
        <v>NA</v>
      </c>
      <c r="F138" s="23">
        <f ca="1">OFFSET(Picture!D300,Info!$G$9,Info!$H$9)</f>
        <v>0</v>
      </c>
      <c r="G138" s="23">
        <f ca="1">OFFSET(Picture!E300,Info!$G$9,Info!$H$9)</f>
        <v>0</v>
      </c>
      <c r="H138" s="49" t="str">
        <f t="shared" ca="1" si="97"/>
        <v>NA</v>
      </c>
      <c r="I138" s="49" t="str">
        <f t="shared" ca="1" si="90"/>
        <v>NA</v>
      </c>
      <c r="J138" s="49" t="str">
        <f t="shared" ca="1" si="91"/>
        <v>NA</v>
      </c>
      <c r="K138" s="23">
        <f ca="1">OFFSET(Picture!F300,Info!$G$9,Info!$H$9)</f>
        <v>0</v>
      </c>
      <c r="L138" s="23">
        <f ca="1">OFFSET(Picture!G300,Info!$G$9,Info!$H$9)</f>
        <v>0</v>
      </c>
      <c r="M138" s="49" t="str">
        <f t="shared" ca="1" si="98"/>
        <v>NA</v>
      </c>
      <c r="N138" s="49" t="str">
        <f t="shared" ca="1" si="92"/>
        <v>NA</v>
      </c>
      <c r="O138" s="49" t="str">
        <f t="shared" ca="1" si="93"/>
        <v>NA</v>
      </c>
      <c r="P138" s="23">
        <f ca="1">OFFSET(Picture!H300,Info!$G$9,Info!$H$9)</f>
        <v>0</v>
      </c>
      <c r="Q138" s="23">
        <f ca="1">OFFSET(Picture!I300,Info!$G$9,Info!$H$9)</f>
        <v>0</v>
      </c>
      <c r="R138" s="49" t="str">
        <f t="shared" ca="1" si="99"/>
        <v>NA</v>
      </c>
      <c r="S138" s="49" t="str">
        <f t="shared" ca="1" si="94"/>
        <v>NA</v>
      </c>
      <c r="T138" s="49" t="str">
        <f t="shared" ca="1" si="95"/>
        <v>NA</v>
      </c>
      <c r="U138" s="23">
        <f ca="1">OFFSET(Picture!J300,Info!$G$9,Info!$H$9)</f>
        <v>0</v>
      </c>
    </row>
    <row r="139" spans="1:21" x14ac:dyDescent="0.2">
      <c r="A139" s="21">
        <f ca="1">OFFSET(Picture!B301,Info!$G$9,0)</f>
        <v>0</v>
      </c>
      <c r="B139" s="22">
        <f ca="1">OFFSET(Picture!C301,Info!$G$9,Info!$H$9)</f>
        <v>0</v>
      </c>
      <c r="C139" s="53" t="str">
        <f t="shared" ca="1" si="96"/>
        <v>NA</v>
      </c>
      <c r="D139" s="53" t="str">
        <f t="shared" ca="1" si="88"/>
        <v>NA</v>
      </c>
      <c r="E139" s="53" t="str">
        <f t="shared" ca="1" si="89"/>
        <v>NA</v>
      </c>
      <c r="F139" s="22">
        <f ca="1">OFFSET(Picture!D301,Info!$G$9,Info!$H$9)</f>
        <v>0</v>
      </c>
      <c r="G139" s="22">
        <f ca="1">OFFSET(Picture!E301,Info!$G$9,Info!$H$9)</f>
        <v>0</v>
      </c>
      <c r="H139" s="53" t="str">
        <f t="shared" ca="1" si="97"/>
        <v>NA</v>
      </c>
      <c r="I139" s="53" t="str">
        <f t="shared" ca="1" si="90"/>
        <v>NA</v>
      </c>
      <c r="J139" s="53" t="str">
        <f t="shared" ca="1" si="91"/>
        <v>NA</v>
      </c>
      <c r="K139" s="22">
        <f ca="1">OFFSET(Picture!F301,Info!$G$9,Info!$H$9)</f>
        <v>0</v>
      </c>
      <c r="L139" s="22">
        <f ca="1">OFFSET(Picture!G301,Info!$G$9,Info!$H$9)</f>
        <v>0</v>
      </c>
      <c r="M139" s="53" t="str">
        <f t="shared" ca="1" si="98"/>
        <v>NA</v>
      </c>
      <c r="N139" s="53" t="str">
        <f t="shared" ca="1" si="92"/>
        <v>NA</v>
      </c>
      <c r="O139" s="53" t="str">
        <f t="shared" ca="1" si="93"/>
        <v>NA</v>
      </c>
      <c r="P139" s="22">
        <f ca="1">OFFSET(Picture!H301,Info!$G$9,Info!$H$9)</f>
        <v>0</v>
      </c>
      <c r="Q139" s="22">
        <f ca="1">OFFSET(Picture!I301,Info!$G$9,Info!$H$9)</f>
        <v>0</v>
      </c>
      <c r="R139" s="53" t="str">
        <f t="shared" ca="1" si="99"/>
        <v>NA</v>
      </c>
      <c r="S139" s="53" t="str">
        <f t="shared" ca="1" si="94"/>
        <v>NA</v>
      </c>
      <c r="T139" s="53" t="str">
        <f t="shared" ca="1" si="95"/>
        <v>NA</v>
      </c>
      <c r="U139" s="22">
        <f ca="1">OFFSET(Picture!J301,Info!$G$9,Info!$H$9)</f>
        <v>0</v>
      </c>
    </row>
    <row r="140" spans="1:21" s="31" customFormat="1" x14ac:dyDescent="0.2">
      <c r="A140" s="26" t="s">
        <v>51</v>
      </c>
      <c r="B140" s="27">
        <f ca="1">B105-B108-B131-B139</f>
        <v>0</v>
      </c>
      <c r="C140" s="50" t="str">
        <f t="shared" ca="1" si="96"/>
        <v>NA</v>
      </c>
      <c r="D140" s="50" t="str">
        <f t="shared" ca="1" si="88"/>
        <v>NA</v>
      </c>
      <c r="E140" s="50" t="str">
        <f t="shared" ca="1" si="89"/>
        <v>NA</v>
      </c>
      <c r="F140" s="27">
        <f ca="1">F105-F108-F131-F139</f>
        <v>0</v>
      </c>
      <c r="G140" s="27">
        <f ca="1">G105-G108-G131-G139</f>
        <v>0</v>
      </c>
      <c r="H140" s="50" t="str">
        <f t="shared" ca="1" si="97"/>
        <v>NA</v>
      </c>
      <c r="I140" s="50" t="str">
        <f t="shared" ca="1" si="90"/>
        <v>NA</v>
      </c>
      <c r="J140" s="50" t="str">
        <f t="shared" ca="1" si="91"/>
        <v>NA</v>
      </c>
      <c r="K140" s="27">
        <f ca="1">K105-K108-K131-K139</f>
        <v>0</v>
      </c>
      <c r="L140" s="27">
        <f ca="1">L105-L108-L131-L139</f>
        <v>0</v>
      </c>
      <c r="M140" s="50" t="str">
        <f t="shared" ca="1" si="98"/>
        <v>NA</v>
      </c>
      <c r="N140" s="50" t="str">
        <f t="shared" ca="1" si="92"/>
        <v>NA</v>
      </c>
      <c r="O140" s="50" t="str">
        <f t="shared" ca="1" si="93"/>
        <v>NA</v>
      </c>
      <c r="P140" s="27">
        <f ca="1">P105-P108-P131-P139</f>
        <v>0</v>
      </c>
      <c r="Q140" s="27">
        <f ca="1">Q105-Q108-Q131-Q139</f>
        <v>0</v>
      </c>
      <c r="R140" s="50" t="str">
        <f t="shared" ca="1" si="99"/>
        <v>NA</v>
      </c>
      <c r="S140" s="50" t="str">
        <f t="shared" ca="1" si="94"/>
        <v>NA</v>
      </c>
      <c r="T140" s="50" t="str">
        <f t="shared" ca="1" si="95"/>
        <v>NA</v>
      </c>
      <c r="U140" s="27">
        <f ca="1">U105-U108-U131-U139</f>
        <v>0</v>
      </c>
    </row>
    <row r="141" spans="1:21" x14ac:dyDescent="0.2">
      <c r="A141" s="21">
        <f ca="1">OFFSET(Picture!B302,Info!$G$9,0)</f>
        <v>0</v>
      </c>
      <c r="B141" s="23">
        <f ca="1">OFFSET(Picture!C302,Info!$G$9,Info!$H$9)</f>
        <v>0</v>
      </c>
      <c r="C141" s="49" t="str">
        <f t="shared" ca="1" si="96"/>
        <v>NA</v>
      </c>
      <c r="D141" s="49" t="str">
        <f t="shared" ref="D141:D167" ca="1" si="100">IF(ISERROR(B141/B$141*100),"NA",B141/B$141*100)</f>
        <v>NA</v>
      </c>
      <c r="E141" s="49" t="str">
        <f t="shared" ref="E141:E167" ca="1" si="101">IF(ISERROR(D141-(F141/F$141*100)),"NA",D141-(F141/F$141*100))</f>
        <v>NA</v>
      </c>
      <c r="F141" s="23">
        <f ca="1">OFFSET(Picture!D302,Info!$G$9,Info!$H$9)</f>
        <v>0</v>
      </c>
      <c r="G141" s="23">
        <f ca="1">OFFSET(Picture!E302,Info!$G$9,Info!$H$9)</f>
        <v>0</v>
      </c>
      <c r="H141" s="49" t="str">
        <f t="shared" ca="1" si="97"/>
        <v>NA</v>
      </c>
      <c r="I141" s="49" t="str">
        <f t="shared" ref="I141:I167" ca="1" si="102">IF(ISERROR(G141/G$141*100),"NA",G141/G$141*100)</f>
        <v>NA</v>
      </c>
      <c r="J141" s="49" t="str">
        <f t="shared" ref="J141:J167" ca="1" si="103">IF(ISERROR(I141-(K141/K$141*100)),"NA",I141-(K141/K$141*100))</f>
        <v>NA</v>
      </c>
      <c r="K141" s="23">
        <f ca="1">OFFSET(Picture!F302,Info!$G$9,Info!$H$9)</f>
        <v>0</v>
      </c>
      <c r="L141" s="23">
        <f ca="1">OFFSET(Picture!G302,Info!$G$9,Info!$H$9)</f>
        <v>0</v>
      </c>
      <c r="M141" s="49" t="str">
        <f t="shared" ca="1" si="98"/>
        <v>NA</v>
      </c>
      <c r="N141" s="49" t="str">
        <f t="shared" ref="N141:N167" ca="1" si="104">IF(ISERROR(L141/L$141*100),"NA",L141/L$141*100)</f>
        <v>NA</v>
      </c>
      <c r="O141" s="49" t="str">
        <f t="shared" ref="O141:O167" ca="1" si="105">IF(ISERROR(N141-(P141/P$141*100)),"NA",N141-(P141/P$141*100))</f>
        <v>NA</v>
      </c>
      <c r="P141" s="23">
        <f ca="1">OFFSET(Picture!H302,Info!$G$9,Info!$H$9)</f>
        <v>0</v>
      </c>
      <c r="Q141" s="23">
        <f ca="1">OFFSET(Picture!I302,Info!$G$9,Info!$H$9)</f>
        <v>0</v>
      </c>
      <c r="R141" s="49" t="str">
        <f t="shared" ca="1" si="99"/>
        <v>NA</v>
      </c>
      <c r="S141" s="49" t="str">
        <f t="shared" ref="S141:S167" ca="1" si="106">IF(ISERROR(Q141/Q$141*100),"NA",Q141/Q$141*100)</f>
        <v>NA</v>
      </c>
      <c r="T141" s="49" t="str">
        <f t="shared" ref="T141:T167" ca="1" si="107">IF(ISERROR(S141-(U141/U$141*100)),"NA",S141-(U141/U$141*100))</f>
        <v>NA</v>
      </c>
      <c r="U141" s="23">
        <f ca="1">OFFSET(Picture!J302,Info!$G$9,Info!$H$9)</f>
        <v>0</v>
      </c>
    </row>
    <row r="142" spans="1:21" x14ac:dyDescent="0.2">
      <c r="A142" s="21">
        <f ca="1">OFFSET(Picture!B303,Info!$G$9,0)</f>
        <v>0</v>
      </c>
      <c r="B142" s="22">
        <f ca="1">OFFSET(Picture!C303,Info!$G$9,Info!$H$9)</f>
        <v>0</v>
      </c>
      <c r="C142" s="53" t="str">
        <f t="shared" ca="1" si="96"/>
        <v>NA</v>
      </c>
      <c r="D142" s="53" t="str">
        <f t="shared" ca="1" si="100"/>
        <v>NA</v>
      </c>
      <c r="E142" s="53" t="str">
        <f t="shared" ca="1" si="101"/>
        <v>NA</v>
      </c>
      <c r="F142" s="22">
        <f ca="1">OFFSET(Picture!D303,Info!$G$9,Info!$H$9)</f>
        <v>0</v>
      </c>
      <c r="G142" s="22">
        <f ca="1">OFFSET(Picture!E303,Info!$G$9,Info!$H$9)</f>
        <v>0</v>
      </c>
      <c r="H142" s="53" t="str">
        <f t="shared" ca="1" si="97"/>
        <v>NA</v>
      </c>
      <c r="I142" s="53" t="str">
        <f t="shared" ca="1" si="102"/>
        <v>NA</v>
      </c>
      <c r="J142" s="53" t="str">
        <f t="shared" ca="1" si="103"/>
        <v>NA</v>
      </c>
      <c r="K142" s="22">
        <f ca="1">OFFSET(Picture!F303,Info!$G$9,Info!$H$9)</f>
        <v>0</v>
      </c>
      <c r="L142" s="22">
        <f ca="1">OFFSET(Picture!G303,Info!$G$9,Info!$H$9)</f>
        <v>0</v>
      </c>
      <c r="M142" s="53" t="str">
        <f t="shared" ca="1" si="98"/>
        <v>NA</v>
      </c>
      <c r="N142" s="53" t="str">
        <f t="shared" ca="1" si="104"/>
        <v>NA</v>
      </c>
      <c r="O142" s="53" t="str">
        <f t="shared" ca="1" si="105"/>
        <v>NA</v>
      </c>
      <c r="P142" s="22">
        <f ca="1">OFFSET(Picture!H303,Info!$G$9,Info!$H$9)</f>
        <v>0</v>
      </c>
      <c r="Q142" s="22">
        <f ca="1">OFFSET(Picture!I303,Info!$G$9,Info!$H$9)</f>
        <v>0</v>
      </c>
      <c r="R142" s="53" t="str">
        <f t="shared" ca="1" si="99"/>
        <v>NA</v>
      </c>
      <c r="S142" s="53" t="str">
        <f t="shared" ca="1" si="106"/>
        <v>NA</v>
      </c>
      <c r="T142" s="53" t="str">
        <f t="shared" ca="1" si="107"/>
        <v>NA</v>
      </c>
      <c r="U142" s="22">
        <f ca="1">OFFSET(Picture!J303,Info!$G$9,Info!$H$9)</f>
        <v>0</v>
      </c>
    </row>
    <row r="143" spans="1:21" x14ac:dyDescent="0.2">
      <c r="A143" s="21">
        <f ca="1">OFFSET(Picture!B304,Info!$G$9,0)</f>
        <v>0</v>
      </c>
      <c r="B143" s="23">
        <f ca="1">OFFSET(Picture!C304,Info!$G$9,Info!$H$9)</f>
        <v>0</v>
      </c>
      <c r="C143" s="49" t="str">
        <f t="shared" ca="1" si="96"/>
        <v>NA</v>
      </c>
      <c r="D143" s="49" t="str">
        <f t="shared" ca="1" si="100"/>
        <v>NA</v>
      </c>
      <c r="E143" s="49" t="str">
        <f t="shared" ca="1" si="101"/>
        <v>NA</v>
      </c>
      <c r="F143" s="23">
        <f ca="1">OFFSET(Picture!D304,Info!$G$9,Info!$H$9)</f>
        <v>0</v>
      </c>
      <c r="G143" s="23">
        <f ca="1">OFFSET(Picture!E304,Info!$G$9,Info!$H$9)</f>
        <v>0</v>
      </c>
      <c r="H143" s="49" t="str">
        <f t="shared" ca="1" si="97"/>
        <v>NA</v>
      </c>
      <c r="I143" s="49" t="str">
        <f t="shared" ca="1" si="102"/>
        <v>NA</v>
      </c>
      <c r="J143" s="49" t="str">
        <f t="shared" ca="1" si="103"/>
        <v>NA</v>
      </c>
      <c r="K143" s="23">
        <f ca="1">OFFSET(Picture!F304,Info!$G$9,Info!$H$9)</f>
        <v>0</v>
      </c>
      <c r="L143" s="23">
        <f ca="1">OFFSET(Picture!G304,Info!$G$9,Info!$H$9)</f>
        <v>0</v>
      </c>
      <c r="M143" s="49" t="str">
        <f t="shared" ca="1" si="98"/>
        <v>NA</v>
      </c>
      <c r="N143" s="49" t="str">
        <f t="shared" ca="1" si="104"/>
        <v>NA</v>
      </c>
      <c r="O143" s="49" t="str">
        <f t="shared" ca="1" si="105"/>
        <v>NA</v>
      </c>
      <c r="P143" s="23">
        <f ca="1">OFFSET(Picture!H304,Info!$G$9,Info!$H$9)</f>
        <v>0</v>
      </c>
      <c r="Q143" s="23">
        <f ca="1">OFFSET(Picture!I304,Info!$G$9,Info!$H$9)</f>
        <v>0</v>
      </c>
      <c r="R143" s="49" t="str">
        <f t="shared" ca="1" si="99"/>
        <v>NA</v>
      </c>
      <c r="S143" s="49" t="str">
        <f t="shared" ca="1" si="106"/>
        <v>NA</v>
      </c>
      <c r="T143" s="49" t="str">
        <f t="shared" ca="1" si="107"/>
        <v>NA</v>
      </c>
      <c r="U143" s="23">
        <f ca="1">OFFSET(Picture!J304,Info!$G$9,Info!$H$9)</f>
        <v>0</v>
      </c>
    </row>
    <row r="144" spans="1:21" x14ac:dyDescent="0.2">
      <c r="A144" s="21">
        <f ca="1">OFFSET(Picture!B305,Info!$G$9,0)</f>
        <v>0</v>
      </c>
      <c r="B144" s="22">
        <f ca="1">OFFSET(Picture!C305,Info!$G$9,Info!$H$9)</f>
        <v>0</v>
      </c>
      <c r="C144" s="53" t="str">
        <f t="shared" ca="1" si="96"/>
        <v>NA</v>
      </c>
      <c r="D144" s="53" t="str">
        <f t="shared" ca="1" si="100"/>
        <v>NA</v>
      </c>
      <c r="E144" s="53" t="str">
        <f t="shared" ca="1" si="101"/>
        <v>NA</v>
      </c>
      <c r="F144" s="22">
        <f ca="1">OFFSET(Picture!D305,Info!$G$9,Info!$H$9)</f>
        <v>0</v>
      </c>
      <c r="G144" s="22">
        <f ca="1">OFFSET(Picture!E305,Info!$G$9,Info!$H$9)</f>
        <v>0</v>
      </c>
      <c r="H144" s="53" t="str">
        <f t="shared" ca="1" si="97"/>
        <v>NA</v>
      </c>
      <c r="I144" s="53" t="str">
        <f t="shared" ca="1" si="102"/>
        <v>NA</v>
      </c>
      <c r="J144" s="53" t="str">
        <f t="shared" ca="1" si="103"/>
        <v>NA</v>
      </c>
      <c r="K144" s="22">
        <f ca="1">OFFSET(Picture!F305,Info!$G$9,Info!$H$9)</f>
        <v>0</v>
      </c>
      <c r="L144" s="22">
        <f ca="1">OFFSET(Picture!G305,Info!$G$9,Info!$H$9)</f>
        <v>0</v>
      </c>
      <c r="M144" s="53" t="str">
        <f t="shared" ca="1" si="98"/>
        <v>NA</v>
      </c>
      <c r="N144" s="53" t="str">
        <f t="shared" ca="1" si="104"/>
        <v>NA</v>
      </c>
      <c r="O144" s="53" t="str">
        <f t="shared" ca="1" si="105"/>
        <v>NA</v>
      </c>
      <c r="P144" s="22">
        <f ca="1">OFFSET(Picture!H305,Info!$G$9,Info!$H$9)</f>
        <v>0</v>
      </c>
      <c r="Q144" s="22">
        <f ca="1">OFFSET(Picture!I305,Info!$G$9,Info!$H$9)</f>
        <v>0</v>
      </c>
      <c r="R144" s="53" t="str">
        <f t="shared" ca="1" si="99"/>
        <v>NA</v>
      </c>
      <c r="S144" s="53" t="str">
        <f t="shared" ca="1" si="106"/>
        <v>NA</v>
      </c>
      <c r="T144" s="53" t="str">
        <f t="shared" ca="1" si="107"/>
        <v>NA</v>
      </c>
      <c r="U144" s="22">
        <f ca="1">OFFSET(Picture!J305,Info!$G$9,Info!$H$9)</f>
        <v>0</v>
      </c>
    </row>
    <row r="145" spans="1:21" x14ac:dyDescent="0.2">
      <c r="A145" s="21">
        <f ca="1">OFFSET(Picture!B306,Info!$G$9,0)</f>
        <v>0</v>
      </c>
      <c r="B145" s="23">
        <f ca="1">OFFSET(Picture!C306,Info!$G$9,Info!$H$9)</f>
        <v>0</v>
      </c>
      <c r="C145" s="49" t="str">
        <f t="shared" ca="1" si="96"/>
        <v>NA</v>
      </c>
      <c r="D145" s="49" t="str">
        <f t="shared" ca="1" si="100"/>
        <v>NA</v>
      </c>
      <c r="E145" s="49" t="str">
        <f t="shared" ca="1" si="101"/>
        <v>NA</v>
      </c>
      <c r="F145" s="23">
        <f ca="1">OFFSET(Picture!D306,Info!$G$9,Info!$H$9)</f>
        <v>0</v>
      </c>
      <c r="G145" s="23">
        <f ca="1">OFFSET(Picture!E306,Info!$G$9,Info!$H$9)</f>
        <v>0</v>
      </c>
      <c r="H145" s="49" t="str">
        <f t="shared" ca="1" si="97"/>
        <v>NA</v>
      </c>
      <c r="I145" s="49" t="str">
        <f t="shared" ca="1" si="102"/>
        <v>NA</v>
      </c>
      <c r="J145" s="49" t="str">
        <f t="shared" ca="1" si="103"/>
        <v>NA</v>
      </c>
      <c r="K145" s="23">
        <f ca="1">OFFSET(Picture!F306,Info!$G$9,Info!$H$9)</f>
        <v>0</v>
      </c>
      <c r="L145" s="23">
        <f ca="1">OFFSET(Picture!G306,Info!$G$9,Info!$H$9)</f>
        <v>0</v>
      </c>
      <c r="M145" s="49" t="str">
        <f t="shared" ca="1" si="98"/>
        <v>NA</v>
      </c>
      <c r="N145" s="49" t="str">
        <f t="shared" ca="1" si="104"/>
        <v>NA</v>
      </c>
      <c r="O145" s="49" t="str">
        <f t="shared" ca="1" si="105"/>
        <v>NA</v>
      </c>
      <c r="P145" s="23">
        <f ca="1">OFFSET(Picture!H306,Info!$G$9,Info!$H$9)</f>
        <v>0</v>
      </c>
      <c r="Q145" s="23">
        <f ca="1">OFFSET(Picture!I306,Info!$G$9,Info!$H$9)</f>
        <v>0</v>
      </c>
      <c r="R145" s="49" t="str">
        <f t="shared" ca="1" si="99"/>
        <v>NA</v>
      </c>
      <c r="S145" s="49" t="str">
        <f t="shared" ca="1" si="106"/>
        <v>NA</v>
      </c>
      <c r="T145" s="49" t="str">
        <f t="shared" ca="1" si="107"/>
        <v>NA</v>
      </c>
      <c r="U145" s="23">
        <f ca="1">OFFSET(Picture!J306,Info!$G$9,Info!$H$9)</f>
        <v>0</v>
      </c>
    </row>
    <row r="146" spans="1:21" x14ac:dyDescent="0.2">
      <c r="A146" s="21">
        <f ca="1">OFFSET(Picture!B307,Info!$G$9,0)</f>
        <v>0</v>
      </c>
      <c r="B146" s="22">
        <f ca="1">OFFSET(Picture!C307,Info!$G$9,Info!$H$9)</f>
        <v>0</v>
      </c>
      <c r="C146" s="53" t="str">
        <f t="shared" ca="1" si="96"/>
        <v>NA</v>
      </c>
      <c r="D146" s="53" t="str">
        <f t="shared" ca="1" si="100"/>
        <v>NA</v>
      </c>
      <c r="E146" s="53" t="str">
        <f t="shared" ca="1" si="101"/>
        <v>NA</v>
      </c>
      <c r="F146" s="22">
        <f ca="1">OFFSET(Picture!D307,Info!$G$9,Info!$H$9)</f>
        <v>0</v>
      </c>
      <c r="G146" s="22">
        <f ca="1">OFFSET(Picture!E307,Info!$G$9,Info!$H$9)</f>
        <v>0</v>
      </c>
      <c r="H146" s="53" t="str">
        <f t="shared" ca="1" si="97"/>
        <v>NA</v>
      </c>
      <c r="I146" s="53" t="str">
        <f t="shared" ca="1" si="102"/>
        <v>NA</v>
      </c>
      <c r="J146" s="53" t="str">
        <f t="shared" ca="1" si="103"/>
        <v>NA</v>
      </c>
      <c r="K146" s="22">
        <f ca="1">OFFSET(Picture!F307,Info!$G$9,Info!$H$9)</f>
        <v>0</v>
      </c>
      <c r="L146" s="22">
        <f ca="1">OFFSET(Picture!G307,Info!$G$9,Info!$H$9)</f>
        <v>0</v>
      </c>
      <c r="M146" s="53" t="str">
        <f t="shared" ca="1" si="98"/>
        <v>NA</v>
      </c>
      <c r="N146" s="53" t="str">
        <f t="shared" ca="1" si="104"/>
        <v>NA</v>
      </c>
      <c r="O146" s="53" t="str">
        <f t="shared" ca="1" si="105"/>
        <v>NA</v>
      </c>
      <c r="P146" s="22">
        <f ca="1">OFFSET(Picture!H307,Info!$G$9,Info!$H$9)</f>
        <v>0</v>
      </c>
      <c r="Q146" s="22">
        <f ca="1">OFFSET(Picture!I307,Info!$G$9,Info!$H$9)</f>
        <v>0</v>
      </c>
      <c r="R146" s="53" t="str">
        <f t="shared" ca="1" si="99"/>
        <v>NA</v>
      </c>
      <c r="S146" s="53" t="str">
        <f t="shared" ca="1" si="106"/>
        <v>NA</v>
      </c>
      <c r="T146" s="53" t="str">
        <f t="shared" ca="1" si="107"/>
        <v>NA</v>
      </c>
      <c r="U146" s="22">
        <f ca="1">OFFSET(Picture!J307,Info!$G$9,Info!$H$9)</f>
        <v>0</v>
      </c>
    </row>
    <row r="147" spans="1:21" x14ac:dyDescent="0.2">
      <c r="A147" s="21">
        <f ca="1">OFFSET(Picture!B308,Info!$G$9,0)</f>
        <v>0</v>
      </c>
      <c r="B147" s="23">
        <f ca="1">OFFSET(Picture!C308,Info!$G$9,Info!$H$9)</f>
        <v>0</v>
      </c>
      <c r="C147" s="49" t="str">
        <f t="shared" ca="1" si="96"/>
        <v>NA</v>
      </c>
      <c r="D147" s="49" t="str">
        <f t="shared" ca="1" si="100"/>
        <v>NA</v>
      </c>
      <c r="E147" s="49" t="str">
        <f t="shared" ca="1" si="101"/>
        <v>NA</v>
      </c>
      <c r="F147" s="23">
        <f ca="1">OFFSET(Picture!D308,Info!$G$9,Info!$H$9)</f>
        <v>0</v>
      </c>
      <c r="G147" s="23">
        <f ca="1">OFFSET(Picture!E308,Info!$G$9,Info!$H$9)</f>
        <v>0</v>
      </c>
      <c r="H147" s="49" t="str">
        <f t="shared" ca="1" si="97"/>
        <v>NA</v>
      </c>
      <c r="I147" s="49" t="str">
        <f t="shared" ca="1" si="102"/>
        <v>NA</v>
      </c>
      <c r="J147" s="49" t="str">
        <f t="shared" ca="1" si="103"/>
        <v>NA</v>
      </c>
      <c r="K147" s="23">
        <f ca="1">OFFSET(Picture!F308,Info!$G$9,Info!$H$9)</f>
        <v>0</v>
      </c>
      <c r="L147" s="23">
        <f ca="1">OFFSET(Picture!G308,Info!$G$9,Info!$H$9)</f>
        <v>0</v>
      </c>
      <c r="M147" s="49" t="str">
        <f t="shared" ca="1" si="98"/>
        <v>NA</v>
      </c>
      <c r="N147" s="49" t="str">
        <f t="shared" ca="1" si="104"/>
        <v>NA</v>
      </c>
      <c r="O147" s="49" t="str">
        <f t="shared" ca="1" si="105"/>
        <v>NA</v>
      </c>
      <c r="P147" s="23">
        <f ca="1">OFFSET(Picture!H308,Info!$G$9,Info!$H$9)</f>
        <v>0</v>
      </c>
      <c r="Q147" s="23">
        <f ca="1">OFFSET(Picture!I308,Info!$G$9,Info!$H$9)</f>
        <v>0</v>
      </c>
      <c r="R147" s="49" t="str">
        <f t="shared" ca="1" si="99"/>
        <v>NA</v>
      </c>
      <c r="S147" s="49" t="str">
        <f t="shared" ca="1" si="106"/>
        <v>NA</v>
      </c>
      <c r="T147" s="49" t="str">
        <f t="shared" ca="1" si="107"/>
        <v>NA</v>
      </c>
      <c r="U147" s="23">
        <f ca="1">OFFSET(Picture!J308,Info!$G$9,Info!$H$9)</f>
        <v>0</v>
      </c>
    </row>
    <row r="148" spans="1:21" x14ac:dyDescent="0.2">
      <c r="A148" s="21">
        <f ca="1">OFFSET(Picture!B309,Info!$G$9,0)</f>
        <v>0</v>
      </c>
      <c r="B148" s="22">
        <f ca="1">OFFSET(Picture!C309,Info!$G$9,Info!$H$9)</f>
        <v>0</v>
      </c>
      <c r="C148" s="53" t="str">
        <f t="shared" ca="1" si="96"/>
        <v>NA</v>
      </c>
      <c r="D148" s="53" t="str">
        <f t="shared" ca="1" si="100"/>
        <v>NA</v>
      </c>
      <c r="E148" s="53" t="str">
        <f t="shared" ca="1" si="101"/>
        <v>NA</v>
      </c>
      <c r="F148" s="22">
        <f ca="1">OFFSET(Picture!D309,Info!$G$9,Info!$H$9)</f>
        <v>0</v>
      </c>
      <c r="G148" s="22">
        <f ca="1">OFFSET(Picture!E309,Info!$G$9,Info!$H$9)</f>
        <v>0</v>
      </c>
      <c r="H148" s="53" t="str">
        <f t="shared" ca="1" si="97"/>
        <v>NA</v>
      </c>
      <c r="I148" s="53" t="str">
        <f t="shared" ca="1" si="102"/>
        <v>NA</v>
      </c>
      <c r="J148" s="53" t="str">
        <f t="shared" ca="1" si="103"/>
        <v>NA</v>
      </c>
      <c r="K148" s="22">
        <f ca="1">OFFSET(Picture!F309,Info!$G$9,Info!$H$9)</f>
        <v>0</v>
      </c>
      <c r="L148" s="22">
        <f ca="1">OFFSET(Picture!G309,Info!$G$9,Info!$H$9)</f>
        <v>0</v>
      </c>
      <c r="M148" s="53" t="str">
        <f t="shared" ca="1" si="98"/>
        <v>NA</v>
      </c>
      <c r="N148" s="53" t="str">
        <f t="shared" ca="1" si="104"/>
        <v>NA</v>
      </c>
      <c r="O148" s="53" t="str">
        <f t="shared" ca="1" si="105"/>
        <v>NA</v>
      </c>
      <c r="P148" s="22">
        <f ca="1">OFFSET(Picture!H309,Info!$G$9,Info!$H$9)</f>
        <v>0</v>
      </c>
      <c r="Q148" s="22">
        <f ca="1">OFFSET(Picture!I309,Info!$G$9,Info!$H$9)</f>
        <v>0</v>
      </c>
      <c r="R148" s="53" t="str">
        <f t="shared" ca="1" si="99"/>
        <v>NA</v>
      </c>
      <c r="S148" s="53" t="str">
        <f t="shared" ca="1" si="106"/>
        <v>NA</v>
      </c>
      <c r="T148" s="53" t="str">
        <f t="shared" ca="1" si="107"/>
        <v>NA</v>
      </c>
      <c r="U148" s="22">
        <f ca="1">OFFSET(Picture!J309,Info!$G$9,Info!$H$9)</f>
        <v>0</v>
      </c>
    </row>
    <row r="149" spans="1:21" x14ac:dyDescent="0.2">
      <c r="A149" s="21">
        <f ca="1">OFFSET(Picture!B310,Info!$G$9,0)</f>
        <v>0</v>
      </c>
      <c r="B149" s="23">
        <f ca="1">OFFSET(Picture!C310,Info!$G$9,Info!$H$9)</f>
        <v>0</v>
      </c>
      <c r="C149" s="49" t="str">
        <f t="shared" ca="1" si="96"/>
        <v>NA</v>
      </c>
      <c r="D149" s="49" t="str">
        <f t="shared" ca="1" si="100"/>
        <v>NA</v>
      </c>
      <c r="E149" s="49" t="str">
        <f t="shared" ca="1" si="101"/>
        <v>NA</v>
      </c>
      <c r="F149" s="23">
        <f ca="1">OFFSET(Picture!D310,Info!$G$9,Info!$H$9)</f>
        <v>0</v>
      </c>
      <c r="G149" s="23">
        <f ca="1">OFFSET(Picture!E310,Info!$G$9,Info!$H$9)</f>
        <v>0</v>
      </c>
      <c r="H149" s="49" t="str">
        <f t="shared" ca="1" si="97"/>
        <v>NA</v>
      </c>
      <c r="I149" s="49" t="str">
        <f t="shared" ca="1" si="102"/>
        <v>NA</v>
      </c>
      <c r="J149" s="49" t="str">
        <f t="shared" ca="1" si="103"/>
        <v>NA</v>
      </c>
      <c r="K149" s="23">
        <f ca="1">OFFSET(Picture!F310,Info!$G$9,Info!$H$9)</f>
        <v>0</v>
      </c>
      <c r="L149" s="23">
        <f ca="1">OFFSET(Picture!G310,Info!$G$9,Info!$H$9)</f>
        <v>0</v>
      </c>
      <c r="M149" s="49" t="str">
        <f t="shared" ca="1" si="98"/>
        <v>NA</v>
      </c>
      <c r="N149" s="49" t="str">
        <f t="shared" ca="1" si="104"/>
        <v>NA</v>
      </c>
      <c r="O149" s="49" t="str">
        <f t="shared" ca="1" si="105"/>
        <v>NA</v>
      </c>
      <c r="P149" s="23">
        <f ca="1">OFFSET(Picture!H310,Info!$G$9,Info!$H$9)</f>
        <v>0</v>
      </c>
      <c r="Q149" s="23">
        <f ca="1">OFFSET(Picture!I310,Info!$G$9,Info!$H$9)</f>
        <v>0</v>
      </c>
      <c r="R149" s="49" t="str">
        <f t="shared" ca="1" si="99"/>
        <v>NA</v>
      </c>
      <c r="S149" s="49" t="str">
        <f t="shared" ca="1" si="106"/>
        <v>NA</v>
      </c>
      <c r="T149" s="49" t="str">
        <f t="shared" ca="1" si="107"/>
        <v>NA</v>
      </c>
      <c r="U149" s="23">
        <f ca="1">OFFSET(Picture!J310,Info!$G$9,Info!$H$9)</f>
        <v>0</v>
      </c>
    </row>
    <row r="150" spans="1:21" x14ac:dyDescent="0.2">
      <c r="A150" s="21">
        <f ca="1">OFFSET(Picture!B311,Info!$G$9,0)</f>
        <v>0</v>
      </c>
      <c r="B150" s="22">
        <f ca="1">OFFSET(Picture!C311,Info!$G$9,Info!$H$9)</f>
        <v>0</v>
      </c>
      <c r="C150" s="53" t="str">
        <f t="shared" ca="1" si="96"/>
        <v>NA</v>
      </c>
      <c r="D150" s="53" t="str">
        <f t="shared" ca="1" si="100"/>
        <v>NA</v>
      </c>
      <c r="E150" s="53" t="str">
        <f t="shared" ca="1" si="101"/>
        <v>NA</v>
      </c>
      <c r="F150" s="22">
        <f ca="1">OFFSET(Picture!D311,Info!$G$9,Info!$H$9)</f>
        <v>0</v>
      </c>
      <c r="G150" s="22">
        <f ca="1">OFFSET(Picture!E311,Info!$G$9,Info!$H$9)</f>
        <v>0</v>
      </c>
      <c r="H150" s="53" t="str">
        <f t="shared" ca="1" si="97"/>
        <v>NA</v>
      </c>
      <c r="I150" s="53" t="str">
        <f t="shared" ca="1" si="102"/>
        <v>NA</v>
      </c>
      <c r="J150" s="53" t="str">
        <f t="shared" ca="1" si="103"/>
        <v>NA</v>
      </c>
      <c r="K150" s="22">
        <f ca="1">OFFSET(Picture!F311,Info!$G$9,Info!$H$9)</f>
        <v>0</v>
      </c>
      <c r="L150" s="22">
        <f ca="1">OFFSET(Picture!G311,Info!$G$9,Info!$H$9)</f>
        <v>0</v>
      </c>
      <c r="M150" s="53" t="str">
        <f t="shared" ca="1" si="98"/>
        <v>NA</v>
      </c>
      <c r="N150" s="53" t="str">
        <f t="shared" ca="1" si="104"/>
        <v>NA</v>
      </c>
      <c r="O150" s="53" t="str">
        <f t="shared" ca="1" si="105"/>
        <v>NA</v>
      </c>
      <c r="P150" s="22">
        <f ca="1">OFFSET(Picture!H311,Info!$G$9,Info!$H$9)</f>
        <v>0</v>
      </c>
      <c r="Q150" s="22">
        <f ca="1">OFFSET(Picture!I311,Info!$G$9,Info!$H$9)</f>
        <v>0</v>
      </c>
      <c r="R150" s="53" t="str">
        <f t="shared" ca="1" si="99"/>
        <v>NA</v>
      </c>
      <c r="S150" s="53" t="str">
        <f t="shared" ca="1" si="106"/>
        <v>NA</v>
      </c>
      <c r="T150" s="53" t="str">
        <f t="shared" ca="1" si="107"/>
        <v>NA</v>
      </c>
      <c r="U150" s="22">
        <f ca="1">OFFSET(Picture!J311,Info!$G$9,Info!$H$9)</f>
        <v>0</v>
      </c>
    </row>
    <row r="151" spans="1:21" x14ac:dyDescent="0.2">
      <c r="A151" s="21">
        <f ca="1">OFFSET(Picture!B312,Info!$G$9,0)</f>
        <v>0</v>
      </c>
      <c r="B151" s="23">
        <f ca="1">OFFSET(Picture!C312,Info!$G$9,Info!$H$9)</f>
        <v>0</v>
      </c>
      <c r="C151" s="49" t="str">
        <f t="shared" ca="1" si="96"/>
        <v>NA</v>
      </c>
      <c r="D151" s="49" t="str">
        <f t="shared" ca="1" si="100"/>
        <v>NA</v>
      </c>
      <c r="E151" s="49" t="str">
        <f t="shared" ca="1" si="101"/>
        <v>NA</v>
      </c>
      <c r="F151" s="23">
        <f ca="1">OFFSET(Picture!D312,Info!$G$9,Info!$H$9)</f>
        <v>0</v>
      </c>
      <c r="G151" s="23">
        <f ca="1">OFFSET(Picture!E312,Info!$G$9,Info!$H$9)</f>
        <v>0</v>
      </c>
      <c r="H151" s="49" t="str">
        <f t="shared" ca="1" si="97"/>
        <v>NA</v>
      </c>
      <c r="I151" s="49" t="str">
        <f t="shared" ca="1" si="102"/>
        <v>NA</v>
      </c>
      <c r="J151" s="49" t="str">
        <f t="shared" ca="1" si="103"/>
        <v>NA</v>
      </c>
      <c r="K151" s="23">
        <f ca="1">OFFSET(Picture!F312,Info!$G$9,Info!$H$9)</f>
        <v>0</v>
      </c>
      <c r="L151" s="23">
        <f ca="1">OFFSET(Picture!G312,Info!$G$9,Info!$H$9)</f>
        <v>0</v>
      </c>
      <c r="M151" s="49" t="str">
        <f t="shared" ca="1" si="98"/>
        <v>NA</v>
      </c>
      <c r="N151" s="49" t="str">
        <f t="shared" ca="1" si="104"/>
        <v>NA</v>
      </c>
      <c r="O151" s="49" t="str">
        <f t="shared" ca="1" si="105"/>
        <v>NA</v>
      </c>
      <c r="P151" s="23">
        <f ca="1">OFFSET(Picture!H312,Info!$G$9,Info!$H$9)</f>
        <v>0</v>
      </c>
      <c r="Q151" s="23">
        <f ca="1">OFFSET(Picture!I312,Info!$G$9,Info!$H$9)</f>
        <v>0</v>
      </c>
      <c r="R151" s="49" t="str">
        <f t="shared" ca="1" si="99"/>
        <v>NA</v>
      </c>
      <c r="S151" s="49" t="str">
        <f t="shared" ca="1" si="106"/>
        <v>NA</v>
      </c>
      <c r="T151" s="49" t="str">
        <f t="shared" ca="1" si="107"/>
        <v>NA</v>
      </c>
      <c r="U151" s="23">
        <f ca="1">OFFSET(Picture!J312,Info!$G$9,Info!$H$9)</f>
        <v>0</v>
      </c>
    </row>
    <row r="152" spans="1:21" x14ac:dyDescent="0.2">
      <c r="A152" s="21">
        <f ca="1">OFFSET(Picture!B313,Info!$G$9,0)</f>
        <v>0</v>
      </c>
      <c r="B152" s="22">
        <f ca="1">OFFSET(Picture!C313,Info!$G$9,Info!$H$9)</f>
        <v>0</v>
      </c>
      <c r="C152" s="53" t="str">
        <f t="shared" ca="1" si="96"/>
        <v>NA</v>
      </c>
      <c r="D152" s="53" t="str">
        <f t="shared" ca="1" si="100"/>
        <v>NA</v>
      </c>
      <c r="E152" s="53" t="str">
        <f t="shared" ca="1" si="101"/>
        <v>NA</v>
      </c>
      <c r="F152" s="22">
        <f ca="1">OFFSET(Picture!D313,Info!$G$9,Info!$H$9)</f>
        <v>0</v>
      </c>
      <c r="G152" s="22">
        <f ca="1">OFFSET(Picture!E313,Info!$G$9,Info!$H$9)</f>
        <v>0</v>
      </c>
      <c r="H152" s="53" t="str">
        <f t="shared" ca="1" si="97"/>
        <v>NA</v>
      </c>
      <c r="I152" s="53" t="str">
        <f t="shared" ca="1" si="102"/>
        <v>NA</v>
      </c>
      <c r="J152" s="53" t="str">
        <f t="shared" ca="1" si="103"/>
        <v>NA</v>
      </c>
      <c r="K152" s="22">
        <f ca="1">OFFSET(Picture!F313,Info!$G$9,Info!$H$9)</f>
        <v>0</v>
      </c>
      <c r="L152" s="22">
        <f ca="1">OFFSET(Picture!G313,Info!$G$9,Info!$H$9)</f>
        <v>0</v>
      </c>
      <c r="M152" s="53" t="str">
        <f t="shared" ca="1" si="98"/>
        <v>NA</v>
      </c>
      <c r="N152" s="53" t="str">
        <f t="shared" ca="1" si="104"/>
        <v>NA</v>
      </c>
      <c r="O152" s="53" t="str">
        <f t="shared" ca="1" si="105"/>
        <v>NA</v>
      </c>
      <c r="P152" s="22">
        <f ca="1">OFFSET(Picture!H313,Info!$G$9,Info!$H$9)</f>
        <v>0</v>
      </c>
      <c r="Q152" s="22">
        <f ca="1">OFFSET(Picture!I313,Info!$G$9,Info!$H$9)</f>
        <v>0</v>
      </c>
      <c r="R152" s="53" t="str">
        <f t="shared" ca="1" si="99"/>
        <v>NA</v>
      </c>
      <c r="S152" s="53" t="str">
        <f t="shared" ca="1" si="106"/>
        <v>NA</v>
      </c>
      <c r="T152" s="53" t="str">
        <f t="shared" ca="1" si="107"/>
        <v>NA</v>
      </c>
      <c r="U152" s="22">
        <f ca="1">OFFSET(Picture!J313,Info!$G$9,Info!$H$9)</f>
        <v>0</v>
      </c>
    </row>
    <row r="153" spans="1:21" x14ac:dyDescent="0.2">
      <c r="A153" s="21">
        <f ca="1">OFFSET(Picture!B314,Info!$G$9,0)</f>
        <v>0</v>
      </c>
      <c r="B153" s="23">
        <f ca="1">OFFSET(Picture!C314,Info!$G$9,Info!$H$9)</f>
        <v>0</v>
      </c>
      <c r="C153" s="49" t="str">
        <f t="shared" ca="1" si="96"/>
        <v>NA</v>
      </c>
      <c r="D153" s="49" t="str">
        <f t="shared" ca="1" si="100"/>
        <v>NA</v>
      </c>
      <c r="E153" s="49" t="str">
        <f t="shared" ca="1" si="101"/>
        <v>NA</v>
      </c>
      <c r="F153" s="23">
        <f ca="1">OFFSET(Picture!D314,Info!$G$9,Info!$H$9)</f>
        <v>0</v>
      </c>
      <c r="G153" s="23">
        <f ca="1">OFFSET(Picture!E314,Info!$G$9,Info!$H$9)</f>
        <v>0</v>
      </c>
      <c r="H153" s="49" t="str">
        <f t="shared" ca="1" si="97"/>
        <v>NA</v>
      </c>
      <c r="I153" s="49" t="str">
        <f t="shared" ca="1" si="102"/>
        <v>NA</v>
      </c>
      <c r="J153" s="49" t="str">
        <f t="shared" ca="1" si="103"/>
        <v>NA</v>
      </c>
      <c r="K153" s="23">
        <f ca="1">OFFSET(Picture!F314,Info!$G$9,Info!$H$9)</f>
        <v>0</v>
      </c>
      <c r="L153" s="23">
        <f ca="1">OFFSET(Picture!G314,Info!$G$9,Info!$H$9)</f>
        <v>0</v>
      </c>
      <c r="M153" s="49" t="str">
        <f t="shared" ca="1" si="98"/>
        <v>NA</v>
      </c>
      <c r="N153" s="49" t="str">
        <f t="shared" ca="1" si="104"/>
        <v>NA</v>
      </c>
      <c r="O153" s="49" t="str">
        <f t="shared" ca="1" si="105"/>
        <v>NA</v>
      </c>
      <c r="P153" s="23">
        <f ca="1">OFFSET(Picture!H314,Info!$G$9,Info!$H$9)</f>
        <v>0</v>
      </c>
      <c r="Q153" s="23">
        <f ca="1">OFFSET(Picture!I314,Info!$G$9,Info!$H$9)</f>
        <v>0</v>
      </c>
      <c r="R153" s="49" t="str">
        <f t="shared" ca="1" si="99"/>
        <v>NA</v>
      </c>
      <c r="S153" s="49" t="str">
        <f t="shared" ca="1" si="106"/>
        <v>NA</v>
      </c>
      <c r="T153" s="49" t="str">
        <f t="shared" ca="1" si="107"/>
        <v>NA</v>
      </c>
      <c r="U153" s="23">
        <f ca="1">OFFSET(Picture!J314,Info!$G$9,Info!$H$9)</f>
        <v>0</v>
      </c>
    </row>
    <row r="154" spans="1:21" x14ac:dyDescent="0.2">
      <c r="A154" s="21">
        <f ca="1">OFFSET(Picture!B315,Info!$G$9,0)</f>
        <v>0</v>
      </c>
      <c r="B154" s="22">
        <f ca="1">OFFSET(Picture!C315,Info!$G$9,Info!$H$9)</f>
        <v>0</v>
      </c>
      <c r="C154" s="53" t="str">
        <f t="shared" ca="1" si="96"/>
        <v>NA</v>
      </c>
      <c r="D154" s="53" t="str">
        <f t="shared" ca="1" si="100"/>
        <v>NA</v>
      </c>
      <c r="E154" s="53" t="str">
        <f t="shared" ca="1" si="101"/>
        <v>NA</v>
      </c>
      <c r="F154" s="22">
        <f ca="1">OFFSET(Picture!D315,Info!$G$9,Info!$H$9)</f>
        <v>0</v>
      </c>
      <c r="G154" s="22">
        <f ca="1">OFFSET(Picture!E315,Info!$G$9,Info!$H$9)</f>
        <v>0</v>
      </c>
      <c r="H154" s="53" t="str">
        <f t="shared" ca="1" si="97"/>
        <v>NA</v>
      </c>
      <c r="I154" s="53" t="str">
        <f t="shared" ca="1" si="102"/>
        <v>NA</v>
      </c>
      <c r="J154" s="53" t="str">
        <f t="shared" ca="1" si="103"/>
        <v>NA</v>
      </c>
      <c r="K154" s="22">
        <f ca="1">OFFSET(Picture!F315,Info!$G$9,Info!$H$9)</f>
        <v>0</v>
      </c>
      <c r="L154" s="22">
        <f ca="1">OFFSET(Picture!G315,Info!$G$9,Info!$H$9)</f>
        <v>0</v>
      </c>
      <c r="M154" s="53" t="str">
        <f t="shared" ca="1" si="98"/>
        <v>NA</v>
      </c>
      <c r="N154" s="53" t="str">
        <f t="shared" ca="1" si="104"/>
        <v>NA</v>
      </c>
      <c r="O154" s="53" t="str">
        <f t="shared" ca="1" si="105"/>
        <v>NA</v>
      </c>
      <c r="P154" s="22">
        <f ca="1">OFFSET(Picture!H315,Info!$G$9,Info!$H$9)</f>
        <v>0</v>
      </c>
      <c r="Q154" s="22">
        <f ca="1">OFFSET(Picture!I315,Info!$G$9,Info!$H$9)</f>
        <v>0</v>
      </c>
      <c r="R154" s="53" t="str">
        <f t="shared" ca="1" si="99"/>
        <v>NA</v>
      </c>
      <c r="S154" s="53" t="str">
        <f t="shared" ca="1" si="106"/>
        <v>NA</v>
      </c>
      <c r="T154" s="53" t="str">
        <f t="shared" ca="1" si="107"/>
        <v>NA</v>
      </c>
      <c r="U154" s="22">
        <f ca="1">OFFSET(Picture!J315,Info!$G$9,Info!$H$9)</f>
        <v>0</v>
      </c>
    </row>
    <row r="155" spans="1:21" x14ac:dyDescent="0.2">
      <c r="A155" s="21">
        <f ca="1">OFFSET(Picture!B316,Info!$G$9,0)</f>
        <v>0</v>
      </c>
      <c r="B155" s="23">
        <f ca="1">OFFSET(Picture!C316,Info!$G$9,Info!$H$9)</f>
        <v>0</v>
      </c>
      <c r="C155" s="49" t="str">
        <f t="shared" ca="1" si="96"/>
        <v>NA</v>
      </c>
      <c r="D155" s="49" t="str">
        <f t="shared" ca="1" si="100"/>
        <v>NA</v>
      </c>
      <c r="E155" s="49" t="str">
        <f t="shared" ca="1" si="101"/>
        <v>NA</v>
      </c>
      <c r="F155" s="23">
        <f ca="1">OFFSET(Picture!D316,Info!$G$9,Info!$H$9)</f>
        <v>0</v>
      </c>
      <c r="G155" s="23">
        <f ca="1">OFFSET(Picture!E316,Info!$G$9,Info!$H$9)</f>
        <v>0</v>
      </c>
      <c r="H155" s="49" t="str">
        <f t="shared" ca="1" si="97"/>
        <v>NA</v>
      </c>
      <c r="I155" s="49" t="str">
        <f t="shared" ca="1" si="102"/>
        <v>NA</v>
      </c>
      <c r="J155" s="49" t="str">
        <f t="shared" ca="1" si="103"/>
        <v>NA</v>
      </c>
      <c r="K155" s="23">
        <f ca="1">OFFSET(Picture!F316,Info!$G$9,Info!$H$9)</f>
        <v>0</v>
      </c>
      <c r="L155" s="23">
        <f ca="1">OFFSET(Picture!G316,Info!$G$9,Info!$H$9)</f>
        <v>0</v>
      </c>
      <c r="M155" s="49" t="str">
        <f t="shared" ca="1" si="98"/>
        <v>NA</v>
      </c>
      <c r="N155" s="49" t="str">
        <f t="shared" ca="1" si="104"/>
        <v>NA</v>
      </c>
      <c r="O155" s="49" t="str">
        <f t="shared" ca="1" si="105"/>
        <v>NA</v>
      </c>
      <c r="P155" s="23">
        <f ca="1">OFFSET(Picture!H316,Info!$G$9,Info!$H$9)</f>
        <v>0</v>
      </c>
      <c r="Q155" s="23">
        <f ca="1">OFFSET(Picture!I316,Info!$G$9,Info!$H$9)</f>
        <v>0</v>
      </c>
      <c r="R155" s="49" t="str">
        <f t="shared" ca="1" si="99"/>
        <v>NA</v>
      </c>
      <c r="S155" s="49" t="str">
        <f t="shared" ca="1" si="106"/>
        <v>NA</v>
      </c>
      <c r="T155" s="49" t="str">
        <f t="shared" ca="1" si="107"/>
        <v>NA</v>
      </c>
      <c r="U155" s="23">
        <f ca="1">OFFSET(Picture!J316,Info!$G$9,Info!$H$9)</f>
        <v>0</v>
      </c>
    </row>
    <row r="156" spans="1:21" x14ac:dyDescent="0.2">
      <c r="A156" s="21">
        <f ca="1">OFFSET(Picture!B317,Info!$G$9,0)</f>
        <v>0</v>
      </c>
      <c r="B156" s="22">
        <f ca="1">OFFSET(Picture!C317,Info!$G$9,Info!$H$9)</f>
        <v>0</v>
      </c>
      <c r="C156" s="53" t="str">
        <f t="shared" ca="1" si="96"/>
        <v>NA</v>
      </c>
      <c r="D156" s="53" t="str">
        <f t="shared" ca="1" si="100"/>
        <v>NA</v>
      </c>
      <c r="E156" s="53" t="str">
        <f t="shared" ca="1" si="101"/>
        <v>NA</v>
      </c>
      <c r="F156" s="22">
        <f ca="1">OFFSET(Picture!D317,Info!$G$9,Info!$H$9)</f>
        <v>0</v>
      </c>
      <c r="G156" s="22">
        <f ca="1">OFFSET(Picture!E317,Info!$G$9,Info!$H$9)</f>
        <v>0</v>
      </c>
      <c r="H156" s="53" t="str">
        <f t="shared" ca="1" si="97"/>
        <v>NA</v>
      </c>
      <c r="I156" s="53" t="str">
        <f t="shared" ca="1" si="102"/>
        <v>NA</v>
      </c>
      <c r="J156" s="53" t="str">
        <f t="shared" ca="1" si="103"/>
        <v>NA</v>
      </c>
      <c r="K156" s="22">
        <f ca="1">OFFSET(Picture!F317,Info!$G$9,Info!$H$9)</f>
        <v>0</v>
      </c>
      <c r="L156" s="22">
        <f ca="1">OFFSET(Picture!G317,Info!$G$9,Info!$H$9)</f>
        <v>0</v>
      </c>
      <c r="M156" s="53" t="str">
        <f t="shared" ca="1" si="98"/>
        <v>NA</v>
      </c>
      <c r="N156" s="53" t="str">
        <f t="shared" ca="1" si="104"/>
        <v>NA</v>
      </c>
      <c r="O156" s="53" t="str">
        <f t="shared" ca="1" si="105"/>
        <v>NA</v>
      </c>
      <c r="P156" s="22">
        <f ca="1">OFFSET(Picture!H317,Info!$G$9,Info!$H$9)</f>
        <v>0</v>
      </c>
      <c r="Q156" s="22">
        <f ca="1">OFFSET(Picture!I317,Info!$G$9,Info!$H$9)</f>
        <v>0</v>
      </c>
      <c r="R156" s="53" t="str">
        <f t="shared" ca="1" si="99"/>
        <v>NA</v>
      </c>
      <c r="S156" s="53" t="str">
        <f t="shared" ca="1" si="106"/>
        <v>NA</v>
      </c>
      <c r="T156" s="53" t="str">
        <f t="shared" ca="1" si="107"/>
        <v>NA</v>
      </c>
      <c r="U156" s="22">
        <f ca="1">OFFSET(Picture!J317,Info!$G$9,Info!$H$9)</f>
        <v>0</v>
      </c>
    </row>
    <row r="157" spans="1:21" x14ac:dyDescent="0.2">
      <c r="A157" s="21">
        <f ca="1">OFFSET(Picture!B318,Info!$G$9,0)</f>
        <v>0</v>
      </c>
      <c r="B157" s="23">
        <f ca="1">OFFSET(Picture!C318,Info!$G$9,Info!$H$9)</f>
        <v>0</v>
      </c>
      <c r="C157" s="49" t="str">
        <f t="shared" ca="1" si="96"/>
        <v>NA</v>
      </c>
      <c r="D157" s="49" t="str">
        <f t="shared" ca="1" si="100"/>
        <v>NA</v>
      </c>
      <c r="E157" s="49" t="str">
        <f t="shared" ca="1" si="101"/>
        <v>NA</v>
      </c>
      <c r="F157" s="23">
        <f ca="1">OFFSET(Picture!D318,Info!$G$9,Info!$H$9)</f>
        <v>0</v>
      </c>
      <c r="G157" s="23">
        <f ca="1">OFFSET(Picture!E318,Info!$G$9,Info!$H$9)</f>
        <v>0</v>
      </c>
      <c r="H157" s="49" t="str">
        <f t="shared" ca="1" si="97"/>
        <v>NA</v>
      </c>
      <c r="I157" s="49" t="str">
        <f t="shared" ca="1" si="102"/>
        <v>NA</v>
      </c>
      <c r="J157" s="49" t="str">
        <f t="shared" ca="1" si="103"/>
        <v>NA</v>
      </c>
      <c r="K157" s="23">
        <f ca="1">OFFSET(Picture!F318,Info!$G$9,Info!$H$9)</f>
        <v>0</v>
      </c>
      <c r="L157" s="23">
        <f ca="1">OFFSET(Picture!G318,Info!$G$9,Info!$H$9)</f>
        <v>0</v>
      </c>
      <c r="M157" s="49" t="str">
        <f t="shared" ca="1" si="98"/>
        <v>NA</v>
      </c>
      <c r="N157" s="49" t="str">
        <f t="shared" ca="1" si="104"/>
        <v>NA</v>
      </c>
      <c r="O157" s="49" t="str">
        <f t="shared" ca="1" si="105"/>
        <v>NA</v>
      </c>
      <c r="P157" s="23">
        <f ca="1">OFFSET(Picture!H318,Info!$G$9,Info!$H$9)</f>
        <v>0</v>
      </c>
      <c r="Q157" s="23">
        <f ca="1">OFFSET(Picture!I318,Info!$G$9,Info!$H$9)</f>
        <v>0</v>
      </c>
      <c r="R157" s="49" t="str">
        <f t="shared" ca="1" si="99"/>
        <v>NA</v>
      </c>
      <c r="S157" s="49" t="str">
        <f t="shared" ca="1" si="106"/>
        <v>NA</v>
      </c>
      <c r="T157" s="49" t="str">
        <f t="shared" ca="1" si="107"/>
        <v>NA</v>
      </c>
      <c r="U157" s="23">
        <f ca="1">OFFSET(Picture!J318,Info!$G$9,Info!$H$9)</f>
        <v>0</v>
      </c>
    </row>
    <row r="158" spans="1:21" x14ac:dyDescent="0.2">
      <c r="A158" s="21">
        <f ca="1">OFFSET(Picture!B319,Info!$G$9,0)</f>
        <v>0</v>
      </c>
      <c r="B158" s="22">
        <f ca="1">OFFSET(Picture!C319,Info!$G$9,Info!$H$9)</f>
        <v>0</v>
      </c>
      <c r="C158" s="53" t="str">
        <f t="shared" ca="1" si="96"/>
        <v>NA</v>
      </c>
      <c r="D158" s="53" t="str">
        <f t="shared" ca="1" si="100"/>
        <v>NA</v>
      </c>
      <c r="E158" s="53" t="str">
        <f t="shared" ca="1" si="101"/>
        <v>NA</v>
      </c>
      <c r="F158" s="22">
        <f ca="1">OFFSET(Picture!D319,Info!$G$9,Info!$H$9)</f>
        <v>0</v>
      </c>
      <c r="G158" s="22">
        <f ca="1">OFFSET(Picture!E319,Info!$G$9,Info!$H$9)</f>
        <v>0</v>
      </c>
      <c r="H158" s="53" t="str">
        <f t="shared" ca="1" si="97"/>
        <v>NA</v>
      </c>
      <c r="I158" s="53" t="str">
        <f t="shared" ca="1" si="102"/>
        <v>NA</v>
      </c>
      <c r="J158" s="53" t="str">
        <f t="shared" ca="1" si="103"/>
        <v>NA</v>
      </c>
      <c r="K158" s="22">
        <f ca="1">OFFSET(Picture!F319,Info!$G$9,Info!$H$9)</f>
        <v>0</v>
      </c>
      <c r="L158" s="22">
        <f ca="1">OFFSET(Picture!G319,Info!$G$9,Info!$H$9)</f>
        <v>0</v>
      </c>
      <c r="M158" s="53" t="str">
        <f t="shared" ca="1" si="98"/>
        <v>NA</v>
      </c>
      <c r="N158" s="53" t="str">
        <f t="shared" ca="1" si="104"/>
        <v>NA</v>
      </c>
      <c r="O158" s="53" t="str">
        <f t="shared" ca="1" si="105"/>
        <v>NA</v>
      </c>
      <c r="P158" s="22">
        <f ca="1">OFFSET(Picture!H319,Info!$G$9,Info!$H$9)</f>
        <v>0</v>
      </c>
      <c r="Q158" s="22">
        <f ca="1">OFFSET(Picture!I319,Info!$G$9,Info!$H$9)</f>
        <v>0</v>
      </c>
      <c r="R158" s="53" t="str">
        <f t="shared" ca="1" si="99"/>
        <v>NA</v>
      </c>
      <c r="S158" s="53" t="str">
        <f t="shared" ca="1" si="106"/>
        <v>NA</v>
      </c>
      <c r="T158" s="53" t="str">
        <f t="shared" ca="1" si="107"/>
        <v>NA</v>
      </c>
      <c r="U158" s="22">
        <f ca="1">OFFSET(Picture!J319,Info!$G$9,Info!$H$9)</f>
        <v>0</v>
      </c>
    </row>
    <row r="159" spans="1:21" x14ac:dyDescent="0.2">
      <c r="A159" s="21">
        <f ca="1">OFFSET(Picture!B320,Info!$G$9,0)</f>
        <v>0</v>
      </c>
      <c r="B159" s="23">
        <f ca="1">OFFSET(Picture!C320,Info!$G$9,Info!$H$9)</f>
        <v>0</v>
      </c>
      <c r="C159" s="49" t="str">
        <f t="shared" ca="1" si="96"/>
        <v>NA</v>
      </c>
      <c r="D159" s="49" t="str">
        <f t="shared" ca="1" si="100"/>
        <v>NA</v>
      </c>
      <c r="E159" s="49" t="str">
        <f t="shared" ca="1" si="101"/>
        <v>NA</v>
      </c>
      <c r="F159" s="23">
        <f ca="1">OFFSET(Picture!D320,Info!$G$9,Info!$H$9)</f>
        <v>0</v>
      </c>
      <c r="G159" s="23">
        <f ca="1">OFFSET(Picture!E320,Info!$G$9,Info!$H$9)</f>
        <v>0</v>
      </c>
      <c r="H159" s="49" t="str">
        <f t="shared" ca="1" si="97"/>
        <v>NA</v>
      </c>
      <c r="I159" s="49" t="str">
        <f t="shared" ca="1" si="102"/>
        <v>NA</v>
      </c>
      <c r="J159" s="49" t="str">
        <f t="shared" ca="1" si="103"/>
        <v>NA</v>
      </c>
      <c r="K159" s="23">
        <f ca="1">OFFSET(Picture!F320,Info!$G$9,Info!$H$9)</f>
        <v>0</v>
      </c>
      <c r="L159" s="23">
        <f ca="1">OFFSET(Picture!G320,Info!$G$9,Info!$H$9)</f>
        <v>0</v>
      </c>
      <c r="M159" s="49" t="str">
        <f t="shared" ca="1" si="98"/>
        <v>NA</v>
      </c>
      <c r="N159" s="49" t="str">
        <f t="shared" ca="1" si="104"/>
        <v>NA</v>
      </c>
      <c r="O159" s="49" t="str">
        <f t="shared" ca="1" si="105"/>
        <v>NA</v>
      </c>
      <c r="P159" s="23">
        <f ca="1">OFFSET(Picture!H320,Info!$G$9,Info!$H$9)</f>
        <v>0</v>
      </c>
      <c r="Q159" s="23">
        <f ca="1">OFFSET(Picture!I320,Info!$G$9,Info!$H$9)</f>
        <v>0</v>
      </c>
      <c r="R159" s="49" t="str">
        <f t="shared" ca="1" si="99"/>
        <v>NA</v>
      </c>
      <c r="S159" s="49" t="str">
        <f t="shared" ca="1" si="106"/>
        <v>NA</v>
      </c>
      <c r="T159" s="49" t="str">
        <f t="shared" ca="1" si="107"/>
        <v>NA</v>
      </c>
      <c r="U159" s="23">
        <f ca="1">OFFSET(Picture!J320,Info!$G$9,Info!$H$9)</f>
        <v>0</v>
      </c>
    </row>
    <row r="160" spans="1:21" x14ac:dyDescent="0.2">
      <c r="A160" s="21">
        <f ca="1">OFFSET(Picture!B321,Info!$G$9,0)</f>
        <v>0</v>
      </c>
      <c r="B160" s="22">
        <f ca="1">OFFSET(Picture!C321,Info!$G$9,Info!$H$9)</f>
        <v>0</v>
      </c>
      <c r="C160" s="53" t="str">
        <f t="shared" ca="1" si="96"/>
        <v>NA</v>
      </c>
      <c r="D160" s="53" t="str">
        <f t="shared" ca="1" si="100"/>
        <v>NA</v>
      </c>
      <c r="E160" s="53" t="str">
        <f t="shared" ca="1" si="101"/>
        <v>NA</v>
      </c>
      <c r="F160" s="22">
        <f ca="1">OFFSET(Picture!D321,Info!$G$9,Info!$H$9)</f>
        <v>0</v>
      </c>
      <c r="G160" s="22">
        <f ca="1">OFFSET(Picture!E321,Info!$G$9,Info!$H$9)</f>
        <v>0</v>
      </c>
      <c r="H160" s="53" t="str">
        <f t="shared" ca="1" si="97"/>
        <v>NA</v>
      </c>
      <c r="I160" s="53" t="str">
        <f t="shared" ca="1" si="102"/>
        <v>NA</v>
      </c>
      <c r="J160" s="53" t="str">
        <f t="shared" ca="1" si="103"/>
        <v>NA</v>
      </c>
      <c r="K160" s="22">
        <f ca="1">OFFSET(Picture!F321,Info!$G$9,Info!$H$9)</f>
        <v>0</v>
      </c>
      <c r="L160" s="22">
        <f ca="1">OFFSET(Picture!G321,Info!$G$9,Info!$H$9)</f>
        <v>0</v>
      </c>
      <c r="M160" s="53" t="str">
        <f t="shared" ca="1" si="98"/>
        <v>NA</v>
      </c>
      <c r="N160" s="53" t="str">
        <f t="shared" ca="1" si="104"/>
        <v>NA</v>
      </c>
      <c r="O160" s="53" t="str">
        <f t="shared" ca="1" si="105"/>
        <v>NA</v>
      </c>
      <c r="P160" s="22">
        <f ca="1">OFFSET(Picture!H321,Info!$G$9,Info!$H$9)</f>
        <v>0</v>
      </c>
      <c r="Q160" s="22">
        <f ca="1">OFFSET(Picture!I321,Info!$G$9,Info!$H$9)</f>
        <v>0</v>
      </c>
      <c r="R160" s="53" t="str">
        <f t="shared" ca="1" si="99"/>
        <v>NA</v>
      </c>
      <c r="S160" s="53" t="str">
        <f t="shared" ca="1" si="106"/>
        <v>NA</v>
      </c>
      <c r="T160" s="53" t="str">
        <f t="shared" ca="1" si="107"/>
        <v>NA</v>
      </c>
      <c r="U160" s="22">
        <f ca="1">OFFSET(Picture!J321,Info!$G$9,Info!$H$9)</f>
        <v>0</v>
      </c>
    </row>
    <row r="161" spans="1:21" x14ac:dyDescent="0.2">
      <c r="A161" s="21">
        <f ca="1">OFFSET(Picture!B322,Info!$G$9,0)</f>
        <v>0</v>
      </c>
      <c r="B161" s="23">
        <f ca="1">OFFSET(Picture!C322,Info!$G$9,Info!$H$9)</f>
        <v>0</v>
      </c>
      <c r="C161" s="49" t="str">
        <f t="shared" ca="1" si="96"/>
        <v>NA</v>
      </c>
      <c r="D161" s="49" t="str">
        <f t="shared" ca="1" si="100"/>
        <v>NA</v>
      </c>
      <c r="E161" s="49" t="str">
        <f t="shared" ca="1" si="101"/>
        <v>NA</v>
      </c>
      <c r="F161" s="23">
        <f ca="1">OFFSET(Picture!D322,Info!$G$9,Info!$H$9)</f>
        <v>0</v>
      </c>
      <c r="G161" s="23">
        <f ca="1">OFFSET(Picture!E322,Info!$G$9,Info!$H$9)</f>
        <v>0</v>
      </c>
      <c r="H161" s="49" t="str">
        <f t="shared" ca="1" si="97"/>
        <v>NA</v>
      </c>
      <c r="I161" s="49" t="str">
        <f t="shared" ca="1" si="102"/>
        <v>NA</v>
      </c>
      <c r="J161" s="49" t="str">
        <f t="shared" ca="1" si="103"/>
        <v>NA</v>
      </c>
      <c r="K161" s="23">
        <f ca="1">OFFSET(Picture!F322,Info!$G$9,Info!$H$9)</f>
        <v>0</v>
      </c>
      <c r="L161" s="23">
        <f ca="1">OFFSET(Picture!G322,Info!$G$9,Info!$H$9)</f>
        <v>0</v>
      </c>
      <c r="M161" s="49" t="str">
        <f t="shared" ca="1" si="98"/>
        <v>NA</v>
      </c>
      <c r="N161" s="49" t="str">
        <f t="shared" ca="1" si="104"/>
        <v>NA</v>
      </c>
      <c r="O161" s="49" t="str">
        <f t="shared" ca="1" si="105"/>
        <v>NA</v>
      </c>
      <c r="P161" s="23">
        <f ca="1">OFFSET(Picture!H322,Info!$G$9,Info!$H$9)</f>
        <v>0</v>
      </c>
      <c r="Q161" s="23">
        <f ca="1">OFFSET(Picture!I322,Info!$G$9,Info!$H$9)</f>
        <v>0</v>
      </c>
      <c r="R161" s="49" t="str">
        <f t="shared" ca="1" si="99"/>
        <v>NA</v>
      </c>
      <c r="S161" s="49" t="str">
        <f t="shared" ca="1" si="106"/>
        <v>NA</v>
      </c>
      <c r="T161" s="49" t="str">
        <f t="shared" ca="1" si="107"/>
        <v>NA</v>
      </c>
      <c r="U161" s="23">
        <f ca="1">OFFSET(Picture!J322,Info!$G$9,Info!$H$9)</f>
        <v>0</v>
      </c>
    </row>
    <row r="162" spans="1:21" x14ac:dyDescent="0.2">
      <c r="A162" s="21">
        <f ca="1">OFFSET(Picture!B323,Info!$G$9,0)</f>
        <v>0</v>
      </c>
      <c r="B162" s="22">
        <f ca="1">OFFSET(Picture!C323,Info!$G$9,Info!$H$9)</f>
        <v>0</v>
      </c>
      <c r="C162" s="53" t="str">
        <f t="shared" ca="1" si="96"/>
        <v>NA</v>
      </c>
      <c r="D162" s="53" t="str">
        <f t="shared" ca="1" si="100"/>
        <v>NA</v>
      </c>
      <c r="E162" s="53" t="str">
        <f t="shared" ca="1" si="101"/>
        <v>NA</v>
      </c>
      <c r="F162" s="22">
        <f ca="1">OFFSET(Picture!D323,Info!$G$9,Info!$H$9)</f>
        <v>0</v>
      </c>
      <c r="G162" s="22">
        <f ca="1">OFFSET(Picture!E323,Info!$G$9,Info!$H$9)</f>
        <v>0</v>
      </c>
      <c r="H162" s="53" t="str">
        <f t="shared" ca="1" si="97"/>
        <v>NA</v>
      </c>
      <c r="I162" s="53" t="str">
        <f t="shared" ca="1" si="102"/>
        <v>NA</v>
      </c>
      <c r="J162" s="53" t="str">
        <f t="shared" ca="1" si="103"/>
        <v>NA</v>
      </c>
      <c r="K162" s="22">
        <f ca="1">OFFSET(Picture!F323,Info!$G$9,Info!$H$9)</f>
        <v>0</v>
      </c>
      <c r="L162" s="22">
        <f ca="1">OFFSET(Picture!G323,Info!$G$9,Info!$H$9)</f>
        <v>0</v>
      </c>
      <c r="M162" s="53" t="str">
        <f t="shared" ca="1" si="98"/>
        <v>NA</v>
      </c>
      <c r="N162" s="53" t="str">
        <f t="shared" ca="1" si="104"/>
        <v>NA</v>
      </c>
      <c r="O162" s="53" t="str">
        <f t="shared" ca="1" si="105"/>
        <v>NA</v>
      </c>
      <c r="P162" s="22">
        <f ca="1">OFFSET(Picture!H323,Info!$G$9,Info!$H$9)</f>
        <v>0</v>
      </c>
      <c r="Q162" s="22">
        <f ca="1">OFFSET(Picture!I323,Info!$G$9,Info!$H$9)</f>
        <v>0</v>
      </c>
      <c r="R162" s="53" t="str">
        <f t="shared" ca="1" si="99"/>
        <v>NA</v>
      </c>
      <c r="S162" s="53" t="str">
        <f t="shared" ca="1" si="106"/>
        <v>NA</v>
      </c>
      <c r="T162" s="53" t="str">
        <f t="shared" ca="1" si="107"/>
        <v>NA</v>
      </c>
      <c r="U162" s="22">
        <f ca="1">OFFSET(Picture!J323,Info!$G$9,Info!$H$9)</f>
        <v>0</v>
      </c>
    </row>
    <row r="163" spans="1:21" x14ac:dyDescent="0.2">
      <c r="A163" s="21">
        <f ca="1">OFFSET(Picture!B324,Info!$G$9,0)</f>
        <v>0</v>
      </c>
      <c r="B163" s="23">
        <f ca="1">OFFSET(Picture!C324,Info!$G$9,Info!$H$9)</f>
        <v>0</v>
      </c>
      <c r="C163" s="49" t="str">
        <f t="shared" ca="1" si="96"/>
        <v>NA</v>
      </c>
      <c r="D163" s="49" t="str">
        <f t="shared" ca="1" si="100"/>
        <v>NA</v>
      </c>
      <c r="E163" s="49" t="str">
        <f t="shared" ca="1" si="101"/>
        <v>NA</v>
      </c>
      <c r="F163" s="23">
        <f ca="1">OFFSET(Picture!D324,Info!$G$9,Info!$H$9)</f>
        <v>0</v>
      </c>
      <c r="G163" s="23">
        <f ca="1">OFFSET(Picture!E324,Info!$G$9,Info!$H$9)</f>
        <v>0</v>
      </c>
      <c r="H163" s="49" t="str">
        <f t="shared" ca="1" si="97"/>
        <v>NA</v>
      </c>
      <c r="I163" s="49" t="str">
        <f t="shared" ca="1" si="102"/>
        <v>NA</v>
      </c>
      <c r="J163" s="49" t="str">
        <f t="shared" ca="1" si="103"/>
        <v>NA</v>
      </c>
      <c r="K163" s="23">
        <f ca="1">OFFSET(Picture!F324,Info!$G$9,Info!$H$9)</f>
        <v>0</v>
      </c>
      <c r="L163" s="23">
        <f ca="1">OFFSET(Picture!G324,Info!$G$9,Info!$H$9)</f>
        <v>0</v>
      </c>
      <c r="M163" s="49" t="str">
        <f t="shared" ca="1" si="98"/>
        <v>NA</v>
      </c>
      <c r="N163" s="49" t="str">
        <f t="shared" ca="1" si="104"/>
        <v>NA</v>
      </c>
      <c r="O163" s="49" t="str">
        <f t="shared" ca="1" si="105"/>
        <v>NA</v>
      </c>
      <c r="P163" s="23">
        <f ca="1">OFFSET(Picture!H324,Info!$G$9,Info!$H$9)</f>
        <v>0</v>
      </c>
      <c r="Q163" s="23">
        <f ca="1">OFFSET(Picture!I324,Info!$G$9,Info!$H$9)</f>
        <v>0</v>
      </c>
      <c r="R163" s="49" t="str">
        <f t="shared" ca="1" si="99"/>
        <v>NA</v>
      </c>
      <c r="S163" s="49" t="str">
        <f t="shared" ca="1" si="106"/>
        <v>NA</v>
      </c>
      <c r="T163" s="49" t="str">
        <f t="shared" ca="1" si="107"/>
        <v>NA</v>
      </c>
      <c r="U163" s="23">
        <f ca="1">OFFSET(Picture!J324,Info!$G$9,Info!$H$9)</f>
        <v>0</v>
      </c>
    </row>
    <row r="164" spans="1:21" x14ac:dyDescent="0.2">
      <c r="A164" s="21">
        <f ca="1">OFFSET(Picture!B325,Info!$G$9,0)</f>
        <v>0</v>
      </c>
      <c r="B164" s="22">
        <f ca="1">OFFSET(Picture!C325,Info!$G$9,Info!$H$9)</f>
        <v>0</v>
      </c>
      <c r="C164" s="53" t="str">
        <f t="shared" ca="1" si="96"/>
        <v>NA</v>
      </c>
      <c r="D164" s="53" t="str">
        <f t="shared" ca="1" si="100"/>
        <v>NA</v>
      </c>
      <c r="E164" s="53" t="str">
        <f t="shared" ca="1" si="101"/>
        <v>NA</v>
      </c>
      <c r="F164" s="22">
        <f ca="1">OFFSET(Picture!D325,Info!$G$9,Info!$H$9)</f>
        <v>0</v>
      </c>
      <c r="G164" s="22">
        <f ca="1">OFFSET(Picture!E325,Info!$G$9,Info!$H$9)</f>
        <v>0</v>
      </c>
      <c r="H164" s="53" t="str">
        <f t="shared" ca="1" si="97"/>
        <v>NA</v>
      </c>
      <c r="I164" s="53" t="str">
        <f t="shared" ca="1" si="102"/>
        <v>NA</v>
      </c>
      <c r="J164" s="53" t="str">
        <f t="shared" ca="1" si="103"/>
        <v>NA</v>
      </c>
      <c r="K164" s="22">
        <f ca="1">OFFSET(Picture!F325,Info!$G$9,Info!$H$9)</f>
        <v>0</v>
      </c>
      <c r="L164" s="22">
        <f ca="1">OFFSET(Picture!G325,Info!$G$9,Info!$H$9)</f>
        <v>0</v>
      </c>
      <c r="M164" s="53" t="str">
        <f t="shared" ca="1" si="98"/>
        <v>NA</v>
      </c>
      <c r="N164" s="53" t="str">
        <f t="shared" ca="1" si="104"/>
        <v>NA</v>
      </c>
      <c r="O164" s="53" t="str">
        <f t="shared" ca="1" si="105"/>
        <v>NA</v>
      </c>
      <c r="P164" s="22">
        <f ca="1">OFFSET(Picture!H325,Info!$G$9,Info!$H$9)</f>
        <v>0</v>
      </c>
      <c r="Q164" s="22">
        <f ca="1">OFFSET(Picture!I325,Info!$G$9,Info!$H$9)</f>
        <v>0</v>
      </c>
      <c r="R164" s="53" t="str">
        <f t="shared" ca="1" si="99"/>
        <v>NA</v>
      </c>
      <c r="S164" s="53" t="str">
        <f t="shared" ca="1" si="106"/>
        <v>NA</v>
      </c>
      <c r="T164" s="53" t="str">
        <f t="shared" ca="1" si="107"/>
        <v>NA</v>
      </c>
      <c r="U164" s="22">
        <f ca="1">OFFSET(Picture!J325,Info!$G$9,Info!$H$9)</f>
        <v>0</v>
      </c>
    </row>
    <row r="165" spans="1:21" x14ac:dyDescent="0.2">
      <c r="A165" s="21">
        <f ca="1">OFFSET(Picture!B326,Info!$G$9,0)</f>
        <v>0</v>
      </c>
      <c r="B165" s="23">
        <f ca="1">OFFSET(Picture!C326,Info!$G$9,Info!$H$9)</f>
        <v>0</v>
      </c>
      <c r="C165" s="49" t="str">
        <f t="shared" ca="1" si="96"/>
        <v>NA</v>
      </c>
      <c r="D165" s="49" t="str">
        <f t="shared" ca="1" si="100"/>
        <v>NA</v>
      </c>
      <c r="E165" s="49" t="str">
        <f t="shared" ca="1" si="101"/>
        <v>NA</v>
      </c>
      <c r="F165" s="23">
        <f ca="1">OFFSET(Picture!D326,Info!$G$9,Info!$H$9)</f>
        <v>0</v>
      </c>
      <c r="G165" s="23">
        <f ca="1">OFFSET(Picture!E326,Info!$G$9,Info!$H$9)</f>
        <v>0</v>
      </c>
      <c r="H165" s="49" t="str">
        <f t="shared" ca="1" si="97"/>
        <v>NA</v>
      </c>
      <c r="I165" s="49" t="str">
        <f t="shared" ca="1" si="102"/>
        <v>NA</v>
      </c>
      <c r="J165" s="49" t="str">
        <f t="shared" ca="1" si="103"/>
        <v>NA</v>
      </c>
      <c r="K165" s="23">
        <f ca="1">OFFSET(Picture!F326,Info!$G$9,Info!$H$9)</f>
        <v>0</v>
      </c>
      <c r="L165" s="23">
        <f ca="1">OFFSET(Picture!G326,Info!$G$9,Info!$H$9)</f>
        <v>0</v>
      </c>
      <c r="M165" s="49" t="str">
        <f t="shared" ca="1" si="98"/>
        <v>NA</v>
      </c>
      <c r="N165" s="49" t="str">
        <f t="shared" ca="1" si="104"/>
        <v>NA</v>
      </c>
      <c r="O165" s="49" t="str">
        <f t="shared" ca="1" si="105"/>
        <v>NA</v>
      </c>
      <c r="P165" s="23">
        <f ca="1">OFFSET(Picture!H326,Info!$G$9,Info!$H$9)</f>
        <v>0</v>
      </c>
      <c r="Q165" s="23">
        <f ca="1">OFFSET(Picture!I326,Info!$G$9,Info!$H$9)</f>
        <v>0</v>
      </c>
      <c r="R165" s="49" t="str">
        <f t="shared" ca="1" si="99"/>
        <v>NA</v>
      </c>
      <c r="S165" s="49" t="str">
        <f t="shared" ca="1" si="106"/>
        <v>NA</v>
      </c>
      <c r="T165" s="49" t="str">
        <f t="shared" ca="1" si="107"/>
        <v>NA</v>
      </c>
      <c r="U165" s="23">
        <f ca="1">OFFSET(Picture!J326,Info!$G$9,Info!$H$9)</f>
        <v>0</v>
      </c>
    </row>
    <row r="166" spans="1:21" x14ac:dyDescent="0.2">
      <c r="A166" s="21">
        <f ca="1">OFFSET(Picture!B327,Info!$G$9,0)</f>
        <v>0</v>
      </c>
      <c r="B166" s="22">
        <f ca="1">OFFSET(Picture!C327,Info!$G$9,Info!$H$9)</f>
        <v>0</v>
      </c>
      <c r="C166" s="53" t="str">
        <f t="shared" ca="1" si="96"/>
        <v>NA</v>
      </c>
      <c r="D166" s="53" t="str">
        <f t="shared" ca="1" si="100"/>
        <v>NA</v>
      </c>
      <c r="E166" s="53" t="str">
        <f t="shared" ca="1" si="101"/>
        <v>NA</v>
      </c>
      <c r="F166" s="22">
        <f ca="1">OFFSET(Picture!D327,Info!$G$9,Info!$H$9)</f>
        <v>0</v>
      </c>
      <c r="G166" s="22">
        <f ca="1">OFFSET(Picture!E327,Info!$G$9,Info!$H$9)</f>
        <v>0</v>
      </c>
      <c r="H166" s="53" t="str">
        <f t="shared" ca="1" si="97"/>
        <v>NA</v>
      </c>
      <c r="I166" s="53" t="str">
        <f t="shared" ca="1" si="102"/>
        <v>NA</v>
      </c>
      <c r="J166" s="53" t="str">
        <f t="shared" ca="1" si="103"/>
        <v>NA</v>
      </c>
      <c r="K166" s="22">
        <f ca="1">OFFSET(Picture!F327,Info!$G$9,Info!$H$9)</f>
        <v>0</v>
      </c>
      <c r="L166" s="22">
        <f ca="1">OFFSET(Picture!G327,Info!$G$9,Info!$H$9)</f>
        <v>0</v>
      </c>
      <c r="M166" s="53" t="str">
        <f t="shared" ca="1" si="98"/>
        <v>NA</v>
      </c>
      <c r="N166" s="53" t="str">
        <f t="shared" ca="1" si="104"/>
        <v>NA</v>
      </c>
      <c r="O166" s="53" t="str">
        <f t="shared" ca="1" si="105"/>
        <v>NA</v>
      </c>
      <c r="P166" s="22">
        <f ca="1">OFFSET(Picture!H327,Info!$G$9,Info!$H$9)</f>
        <v>0</v>
      </c>
      <c r="Q166" s="22">
        <f ca="1">OFFSET(Picture!I327,Info!$G$9,Info!$H$9)</f>
        <v>0</v>
      </c>
      <c r="R166" s="53" t="str">
        <f t="shared" ca="1" si="99"/>
        <v>NA</v>
      </c>
      <c r="S166" s="53" t="str">
        <f t="shared" ca="1" si="106"/>
        <v>NA</v>
      </c>
      <c r="T166" s="53" t="str">
        <f t="shared" ca="1" si="107"/>
        <v>NA</v>
      </c>
      <c r="U166" s="22">
        <f ca="1">OFFSET(Picture!J327,Info!$G$9,Info!$H$9)</f>
        <v>0</v>
      </c>
    </row>
    <row r="167" spans="1:21" s="31" customFormat="1" x14ac:dyDescent="0.2">
      <c r="A167" s="26" t="s">
        <v>4</v>
      </c>
      <c r="B167" s="27">
        <f ca="1">B141-B142-B153-B157-B158-B159-B165-B166</f>
        <v>0</v>
      </c>
      <c r="C167" s="50" t="str">
        <f t="shared" ca="1" si="96"/>
        <v>NA</v>
      </c>
      <c r="D167" s="50" t="str">
        <f t="shared" ca="1" si="100"/>
        <v>NA</v>
      </c>
      <c r="E167" s="50" t="str">
        <f t="shared" ca="1" si="101"/>
        <v>NA</v>
      </c>
      <c r="F167" s="27">
        <f ca="1">F141-F142-F153-F157-F158-F159-F165-F166</f>
        <v>0</v>
      </c>
      <c r="G167" s="27">
        <f ca="1">G141-G142-G153-G157-G158-G159-G165-G166</f>
        <v>0</v>
      </c>
      <c r="H167" s="50" t="str">
        <f t="shared" ca="1" si="97"/>
        <v>NA</v>
      </c>
      <c r="I167" s="50" t="str">
        <f t="shared" ca="1" si="102"/>
        <v>NA</v>
      </c>
      <c r="J167" s="50" t="str">
        <f t="shared" ca="1" si="103"/>
        <v>NA</v>
      </c>
      <c r="K167" s="27">
        <f ca="1">K141-K142-K153-K157-K158-K159-K165-K166</f>
        <v>0</v>
      </c>
      <c r="L167" s="27">
        <f ca="1">L141-L142-L153-L157-L158-L159-L165-L166</f>
        <v>0</v>
      </c>
      <c r="M167" s="50" t="str">
        <f t="shared" ca="1" si="98"/>
        <v>NA</v>
      </c>
      <c r="N167" s="50" t="str">
        <f t="shared" ca="1" si="104"/>
        <v>NA</v>
      </c>
      <c r="O167" s="50" t="str">
        <f t="shared" ca="1" si="105"/>
        <v>NA</v>
      </c>
      <c r="P167" s="27">
        <f ca="1">P141-P142-P153-P157-P158-P159-P165-P166</f>
        <v>0</v>
      </c>
      <c r="Q167" s="27">
        <f ca="1">Q141-Q142-Q153-Q157-Q158-Q159-Q165-Q166</f>
        <v>0</v>
      </c>
      <c r="R167" s="50" t="str">
        <f t="shared" ca="1" si="99"/>
        <v>NA</v>
      </c>
      <c r="S167" s="50" t="str">
        <f t="shared" ca="1" si="106"/>
        <v>NA</v>
      </c>
      <c r="T167" s="50" t="str">
        <f t="shared" ca="1" si="107"/>
        <v>NA</v>
      </c>
      <c r="U167" s="27">
        <f ca="1">U141-U142-U153-U157-U158-U159-U165-U166</f>
        <v>0</v>
      </c>
    </row>
    <row r="168" spans="1:21" x14ac:dyDescent="0.2">
      <c r="A168" s="21">
        <f ca="1">OFFSET(Picture!B328,Info!$G$9,0)</f>
        <v>0</v>
      </c>
      <c r="B168" s="23">
        <f ca="1">OFFSET(Picture!C328,Info!$G$9,Info!$H$9)</f>
        <v>0</v>
      </c>
      <c r="C168" s="49" t="str">
        <f t="shared" ca="1" si="96"/>
        <v>NA</v>
      </c>
      <c r="D168" s="49" t="str">
        <f t="shared" ref="D168:D179" ca="1" si="108">IF(ISERROR(B168/B$168*100),"NA",B168/B$168*100)</f>
        <v>NA</v>
      </c>
      <c r="E168" s="49" t="str">
        <f t="shared" ref="E168:E179" ca="1" si="109">IF(ISERROR(D168-(F168/F$168*100)),"NA",D168-(F168/F$168*100))</f>
        <v>NA</v>
      </c>
      <c r="F168" s="23">
        <f ca="1">OFFSET(Picture!D328,Info!$G$9,Info!$H$9)</f>
        <v>0</v>
      </c>
      <c r="G168" s="23">
        <f ca="1">OFFSET(Picture!E328,Info!$G$9,Info!$H$9)</f>
        <v>0</v>
      </c>
      <c r="H168" s="49" t="str">
        <f t="shared" ca="1" si="97"/>
        <v>NA</v>
      </c>
      <c r="I168" s="49" t="str">
        <f t="shared" ref="I168:I179" ca="1" si="110">IF(ISERROR(G168/G$168*100),"NA",G168/G$168*100)</f>
        <v>NA</v>
      </c>
      <c r="J168" s="49" t="str">
        <f t="shared" ref="J168:J179" ca="1" si="111">IF(ISERROR(I168-(K168/K$168*100)),"NA",I168-(K168/K$168*100))</f>
        <v>NA</v>
      </c>
      <c r="K168" s="23">
        <f ca="1">OFFSET(Picture!F328,Info!$G$9,Info!$H$9)</f>
        <v>0</v>
      </c>
      <c r="L168" s="23">
        <f ca="1">OFFSET(Picture!G328,Info!$G$9,Info!$H$9)</f>
        <v>0</v>
      </c>
      <c r="M168" s="49" t="str">
        <f t="shared" ca="1" si="98"/>
        <v>NA</v>
      </c>
      <c r="N168" s="49" t="str">
        <f t="shared" ref="N168:N179" ca="1" si="112">IF(ISERROR(L168/L$168*100),"NA",L168/L$168*100)</f>
        <v>NA</v>
      </c>
      <c r="O168" s="49" t="str">
        <f t="shared" ref="O168:O179" ca="1" si="113">IF(ISERROR(N168-(P168/P$168*100)),"NA",N168-(P168/P$168*100))</f>
        <v>NA</v>
      </c>
      <c r="P168" s="23">
        <f ca="1">OFFSET(Picture!H328,Info!$G$9,Info!$H$9)</f>
        <v>0</v>
      </c>
      <c r="Q168" s="23">
        <f ca="1">OFFSET(Picture!I328,Info!$G$9,Info!$H$9)</f>
        <v>0</v>
      </c>
      <c r="R168" s="49" t="str">
        <f t="shared" ca="1" si="99"/>
        <v>NA</v>
      </c>
      <c r="S168" s="49" t="str">
        <f t="shared" ref="S168:S179" ca="1" si="114">IF(ISERROR(Q168/Q$168*100),"NA",Q168/Q$168*100)</f>
        <v>NA</v>
      </c>
      <c r="T168" s="49" t="str">
        <f t="shared" ref="T168:T179" ca="1" si="115">IF(ISERROR(S168-(U168/U$168*100)),"NA",S168-(U168/U$168*100))</f>
        <v>NA</v>
      </c>
      <c r="U168" s="23">
        <f ca="1">OFFSET(Picture!J328,Info!$G$9,Info!$H$9)</f>
        <v>0</v>
      </c>
    </row>
    <row r="169" spans="1:21" x14ac:dyDescent="0.2">
      <c r="A169" s="21">
        <f ca="1">OFFSET(Picture!B329,Info!$G$9,0)</f>
        <v>0</v>
      </c>
      <c r="B169" s="22">
        <f ca="1">OFFSET(Picture!C329,Info!$G$9,Info!$H$9)</f>
        <v>0</v>
      </c>
      <c r="C169" s="53" t="str">
        <f t="shared" ca="1" si="96"/>
        <v>NA</v>
      </c>
      <c r="D169" s="53" t="str">
        <f t="shared" ca="1" si="108"/>
        <v>NA</v>
      </c>
      <c r="E169" s="53" t="str">
        <f t="shared" ca="1" si="109"/>
        <v>NA</v>
      </c>
      <c r="F169" s="22">
        <f ca="1">OFFSET(Picture!D329,Info!$G$9,Info!$H$9)</f>
        <v>0</v>
      </c>
      <c r="G169" s="22">
        <f ca="1">OFFSET(Picture!E329,Info!$G$9,Info!$H$9)</f>
        <v>0</v>
      </c>
      <c r="H169" s="53" t="str">
        <f t="shared" ca="1" si="97"/>
        <v>NA</v>
      </c>
      <c r="I169" s="53" t="str">
        <f t="shared" ca="1" si="110"/>
        <v>NA</v>
      </c>
      <c r="J169" s="53" t="str">
        <f t="shared" ca="1" si="111"/>
        <v>NA</v>
      </c>
      <c r="K169" s="22">
        <f ca="1">OFFSET(Picture!F329,Info!$G$9,Info!$H$9)</f>
        <v>0</v>
      </c>
      <c r="L169" s="22">
        <f ca="1">OFFSET(Picture!G329,Info!$G$9,Info!$H$9)</f>
        <v>0</v>
      </c>
      <c r="M169" s="53" t="str">
        <f t="shared" ca="1" si="98"/>
        <v>NA</v>
      </c>
      <c r="N169" s="53" t="str">
        <f t="shared" ca="1" si="112"/>
        <v>NA</v>
      </c>
      <c r="O169" s="53" t="str">
        <f t="shared" ca="1" si="113"/>
        <v>NA</v>
      </c>
      <c r="P169" s="22">
        <f ca="1">OFFSET(Picture!H329,Info!$G$9,Info!$H$9)</f>
        <v>0</v>
      </c>
      <c r="Q169" s="22">
        <f ca="1">OFFSET(Picture!I329,Info!$G$9,Info!$H$9)</f>
        <v>0</v>
      </c>
      <c r="R169" s="53" t="str">
        <f t="shared" ca="1" si="99"/>
        <v>NA</v>
      </c>
      <c r="S169" s="53" t="str">
        <f t="shared" ca="1" si="114"/>
        <v>NA</v>
      </c>
      <c r="T169" s="53" t="str">
        <f t="shared" ca="1" si="115"/>
        <v>NA</v>
      </c>
      <c r="U169" s="22">
        <f ca="1">OFFSET(Picture!J329,Info!$G$9,Info!$H$9)</f>
        <v>0</v>
      </c>
    </row>
    <row r="170" spans="1:21" x14ac:dyDescent="0.2">
      <c r="A170" s="21">
        <f ca="1">OFFSET(Picture!B330,Info!$G$9,0)</f>
        <v>0</v>
      </c>
      <c r="B170" s="23">
        <f ca="1">OFFSET(Picture!C330,Info!$G$9,Info!$H$9)</f>
        <v>0</v>
      </c>
      <c r="C170" s="49" t="str">
        <f t="shared" ca="1" si="96"/>
        <v>NA</v>
      </c>
      <c r="D170" s="49" t="str">
        <f t="shared" ca="1" si="108"/>
        <v>NA</v>
      </c>
      <c r="E170" s="49" t="str">
        <f t="shared" ca="1" si="109"/>
        <v>NA</v>
      </c>
      <c r="F170" s="23">
        <f ca="1">OFFSET(Picture!D330,Info!$G$9,Info!$H$9)</f>
        <v>0</v>
      </c>
      <c r="G170" s="23">
        <f ca="1">OFFSET(Picture!E330,Info!$G$9,Info!$H$9)</f>
        <v>0</v>
      </c>
      <c r="H170" s="49" t="str">
        <f t="shared" ca="1" si="97"/>
        <v>NA</v>
      </c>
      <c r="I170" s="49" t="str">
        <f t="shared" ca="1" si="110"/>
        <v>NA</v>
      </c>
      <c r="J170" s="49" t="str">
        <f t="shared" ca="1" si="111"/>
        <v>NA</v>
      </c>
      <c r="K170" s="23">
        <f ca="1">OFFSET(Picture!F330,Info!$G$9,Info!$H$9)</f>
        <v>0</v>
      </c>
      <c r="L170" s="23">
        <f ca="1">OFFSET(Picture!G330,Info!$G$9,Info!$H$9)</f>
        <v>0</v>
      </c>
      <c r="M170" s="49" t="str">
        <f t="shared" ca="1" si="98"/>
        <v>NA</v>
      </c>
      <c r="N170" s="49" t="str">
        <f t="shared" ca="1" si="112"/>
        <v>NA</v>
      </c>
      <c r="O170" s="49" t="str">
        <f t="shared" ca="1" si="113"/>
        <v>NA</v>
      </c>
      <c r="P170" s="23">
        <f ca="1">OFFSET(Picture!H330,Info!$G$9,Info!$H$9)</f>
        <v>0</v>
      </c>
      <c r="Q170" s="23">
        <f ca="1">OFFSET(Picture!I330,Info!$G$9,Info!$H$9)</f>
        <v>0</v>
      </c>
      <c r="R170" s="49" t="str">
        <f t="shared" ca="1" si="99"/>
        <v>NA</v>
      </c>
      <c r="S170" s="49" t="str">
        <f t="shared" ca="1" si="114"/>
        <v>NA</v>
      </c>
      <c r="T170" s="49" t="str">
        <f t="shared" ca="1" si="115"/>
        <v>NA</v>
      </c>
      <c r="U170" s="23">
        <f ca="1">OFFSET(Picture!J330,Info!$G$9,Info!$H$9)</f>
        <v>0</v>
      </c>
    </row>
    <row r="171" spans="1:21" x14ac:dyDescent="0.2">
      <c r="A171" s="21">
        <f ca="1">OFFSET(Picture!B331,Info!$G$9,0)</f>
        <v>0</v>
      </c>
      <c r="B171" s="22">
        <f ca="1">OFFSET(Picture!C331,Info!$G$9,Info!$H$9)</f>
        <v>0</v>
      </c>
      <c r="C171" s="53" t="str">
        <f t="shared" ca="1" si="96"/>
        <v>NA</v>
      </c>
      <c r="D171" s="53" t="str">
        <f t="shared" ca="1" si="108"/>
        <v>NA</v>
      </c>
      <c r="E171" s="53" t="str">
        <f t="shared" ca="1" si="109"/>
        <v>NA</v>
      </c>
      <c r="F171" s="22">
        <f ca="1">OFFSET(Picture!D331,Info!$G$9,Info!$H$9)</f>
        <v>0</v>
      </c>
      <c r="G171" s="22">
        <f ca="1">OFFSET(Picture!E331,Info!$G$9,Info!$H$9)</f>
        <v>0</v>
      </c>
      <c r="H171" s="53" t="str">
        <f t="shared" ca="1" si="97"/>
        <v>NA</v>
      </c>
      <c r="I171" s="53" t="str">
        <f t="shared" ca="1" si="110"/>
        <v>NA</v>
      </c>
      <c r="J171" s="53" t="str">
        <f t="shared" ca="1" si="111"/>
        <v>NA</v>
      </c>
      <c r="K171" s="22">
        <f ca="1">OFFSET(Picture!F331,Info!$G$9,Info!$H$9)</f>
        <v>0</v>
      </c>
      <c r="L171" s="22">
        <f ca="1">OFFSET(Picture!G331,Info!$G$9,Info!$H$9)</f>
        <v>0</v>
      </c>
      <c r="M171" s="53" t="str">
        <f t="shared" ca="1" si="98"/>
        <v>NA</v>
      </c>
      <c r="N171" s="53" t="str">
        <f t="shared" ca="1" si="112"/>
        <v>NA</v>
      </c>
      <c r="O171" s="53" t="str">
        <f t="shared" ca="1" si="113"/>
        <v>NA</v>
      </c>
      <c r="P171" s="22">
        <f ca="1">OFFSET(Picture!H331,Info!$G$9,Info!$H$9)</f>
        <v>0</v>
      </c>
      <c r="Q171" s="22">
        <f ca="1">OFFSET(Picture!I331,Info!$G$9,Info!$H$9)</f>
        <v>0</v>
      </c>
      <c r="R171" s="53" t="str">
        <f t="shared" ca="1" si="99"/>
        <v>NA</v>
      </c>
      <c r="S171" s="53" t="str">
        <f t="shared" ca="1" si="114"/>
        <v>NA</v>
      </c>
      <c r="T171" s="53" t="str">
        <f t="shared" ca="1" si="115"/>
        <v>NA</v>
      </c>
      <c r="U171" s="22">
        <f ca="1">OFFSET(Picture!J331,Info!$G$9,Info!$H$9)</f>
        <v>0</v>
      </c>
    </row>
    <row r="172" spans="1:21" x14ac:dyDescent="0.2">
      <c r="A172" s="21">
        <f ca="1">OFFSET(Picture!B332,Info!$G$9,0)</f>
        <v>0</v>
      </c>
      <c r="B172" s="22">
        <f ca="1">OFFSET(Picture!C332,Info!$G$9,Info!$H$9)</f>
        <v>0</v>
      </c>
      <c r="C172" s="53" t="str">
        <f t="shared" ca="1" si="96"/>
        <v>NA</v>
      </c>
      <c r="D172" s="53" t="str">
        <f t="shared" ca="1" si="108"/>
        <v>NA</v>
      </c>
      <c r="E172" s="53" t="str">
        <f t="shared" ca="1" si="109"/>
        <v>NA</v>
      </c>
      <c r="F172" s="22">
        <f ca="1">OFFSET(Picture!D332,Info!$G$9,Info!$H$9)</f>
        <v>0</v>
      </c>
      <c r="G172" s="22">
        <f ca="1">OFFSET(Picture!E332,Info!$G$9,Info!$H$9)</f>
        <v>0</v>
      </c>
      <c r="H172" s="53" t="str">
        <f t="shared" ca="1" si="97"/>
        <v>NA</v>
      </c>
      <c r="I172" s="53" t="str">
        <f t="shared" ca="1" si="110"/>
        <v>NA</v>
      </c>
      <c r="J172" s="53" t="str">
        <f t="shared" ca="1" si="111"/>
        <v>NA</v>
      </c>
      <c r="K172" s="22">
        <f ca="1">OFFSET(Picture!F332,Info!$G$9,Info!$H$9)</f>
        <v>0</v>
      </c>
      <c r="L172" s="22">
        <f ca="1">OFFSET(Picture!G332,Info!$G$9,Info!$H$9)</f>
        <v>0</v>
      </c>
      <c r="M172" s="53" t="str">
        <f t="shared" ca="1" si="98"/>
        <v>NA</v>
      </c>
      <c r="N172" s="53" t="str">
        <f t="shared" ca="1" si="112"/>
        <v>NA</v>
      </c>
      <c r="O172" s="53" t="str">
        <f t="shared" ca="1" si="113"/>
        <v>NA</v>
      </c>
      <c r="P172" s="22">
        <f ca="1">OFFSET(Picture!H332,Info!$G$9,Info!$H$9)</f>
        <v>0</v>
      </c>
      <c r="Q172" s="22">
        <f ca="1">OFFSET(Picture!I332,Info!$G$9,Info!$H$9)</f>
        <v>0</v>
      </c>
      <c r="R172" s="53" t="str">
        <f t="shared" ca="1" si="99"/>
        <v>NA</v>
      </c>
      <c r="S172" s="53" t="str">
        <f t="shared" ca="1" si="114"/>
        <v>NA</v>
      </c>
      <c r="T172" s="53" t="str">
        <f t="shared" ca="1" si="115"/>
        <v>NA</v>
      </c>
      <c r="U172" s="22">
        <f ca="1">OFFSET(Picture!J332,Info!$G$9,Info!$H$9)</f>
        <v>0</v>
      </c>
    </row>
    <row r="173" spans="1:21" x14ac:dyDescent="0.2">
      <c r="A173" s="21">
        <f ca="1">OFFSET(Picture!B333,Info!$G$9,0)</f>
        <v>0</v>
      </c>
      <c r="B173" s="23">
        <f ca="1">OFFSET(Picture!C333,Info!$G$9,Info!$H$9)</f>
        <v>0</v>
      </c>
      <c r="C173" s="49" t="str">
        <f t="shared" ca="1" si="96"/>
        <v>NA</v>
      </c>
      <c r="D173" s="49" t="str">
        <f t="shared" ca="1" si="108"/>
        <v>NA</v>
      </c>
      <c r="E173" s="49" t="str">
        <f t="shared" ca="1" si="109"/>
        <v>NA</v>
      </c>
      <c r="F173" s="23">
        <f ca="1">OFFSET(Picture!D333,Info!$G$9,Info!$H$9)</f>
        <v>0</v>
      </c>
      <c r="G173" s="23">
        <f ca="1">OFFSET(Picture!E333,Info!$G$9,Info!$H$9)</f>
        <v>0</v>
      </c>
      <c r="H173" s="49" t="str">
        <f t="shared" ca="1" si="97"/>
        <v>NA</v>
      </c>
      <c r="I173" s="49" t="str">
        <f t="shared" ca="1" si="110"/>
        <v>NA</v>
      </c>
      <c r="J173" s="49" t="str">
        <f t="shared" ca="1" si="111"/>
        <v>NA</v>
      </c>
      <c r="K173" s="23">
        <f ca="1">OFFSET(Picture!F333,Info!$G$9,Info!$H$9)</f>
        <v>0</v>
      </c>
      <c r="L173" s="23">
        <f ca="1">OFFSET(Picture!G333,Info!$G$9,Info!$H$9)</f>
        <v>0</v>
      </c>
      <c r="M173" s="49" t="str">
        <f t="shared" ca="1" si="98"/>
        <v>NA</v>
      </c>
      <c r="N173" s="49" t="str">
        <f t="shared" ca="1" si="112"/>
        <v>NA</v>
      </c>
      <c r="O173" s="49" t="str">
        <f t="shared" ca="1" si="113"/>
        <v>NA</v>
      </c>
      <c r="P173" s="23">
        <f ca="1">OFFSET(Picture!H333,Info!$G$9,Info!$H$9)</f>
        <v>0</v>
      </c>
      <c r="Q173" s="23">
        <f ca="1">OFFSET(Picture!I333,Info!$G$9,Info!$H$9)</f>
        <v>0</v>
      </c>
      <c r="R173" s="49" t="str">
        <f t="shared" ca="1" si="99"/>
        <v>NA</v>
      </c>
      <c r="S173" s="49" t="str">
        <f t="shared" ca="1" si="114"/>
        <v>NA</v>
      </c>
      <c r="T173" s="49" t="str">
        <f t="shared" ca="1" si="115"/>
        <v>NA</v>
      </c>
      <c r="U173" s="23">
        <f ca="1">OFFSET(Picture!J333,Info!$G$9,Info!$H$9)</f>
        <v>0</v>
      </c>
    </row>
    <row r="174" spans="1:21" x14ac:dyDescent="0.2">
      <c r="A174" s="21">
        <f ca="1">OFFSET(Picture!B334,Info!$G$9,0)</f>
        <v>0</v>
      </c>
      <c r="B174" s="22">
        <f ca="1">OFFSET(Picture!C334,Info!$G$9,Info!$H$9)</f>
        <v>0</v>
      </c>
      <c r="C174" s="53" t="str">
        <f t="shared" ca="1" si="96"/>
        <v>NA</v>
      </c>
      <c r="D174" s="53" t="str">
        <f t="shared" ca="1" si="108"/>
        <v>NA</v>
      </c>
      <c r="E174" s="53" t="str">
        <f t="shared" ca="1" si="109"/>
        <v>NA</v>
      </c>
      <c r="F174" s="22">
        <f ca="1">OFFSET(Picture!D334,Info!$G$9,Info!$H$9)</f>
        <v>0</v>
      </c>
      <c r="G174" s="22">
        <f ca="1">OFFSET(Picture!E334,Info!$G$9,Info!$H$9)</f>
        <v>0</v>
      </c>
      <c r="H174" s="53" t="str">
        <f t="shared" ca="1" si="97"/>
        <v>NA</v>
      </c>
      <c r="I174" s="53" t="str">
        <f t="shared" ca="1" si="110"/>
        <v>NA</v>
      </c>
      <c r="J174" s="53" t="str">
        <f t="shared" ca="1" si="111"/>
        <v>NA</v>
      </c>
      <c r="K174" s="22">
        <f ca="1">OFFSET(Picture!F334,Info!$G$9,Info!$H$9)</f>
        <v>0</v>
      </c>
      <c r="L174" s="22">
        <f ca="1">OFFSET(Picture!G334,Info!$G$9,Info!$H$9)</f>
        <v>0</v>
      </c>
      <c r="M174" s="53" t="str">
        <f t="shared" ca="1" si="98"/>
        <v>NA</v>
      </c>
      <c r="N174" s="53" t="str">
        <f t="shared" ca="1" si="112"/>
        <v>NA</v>
      </c>
      <c r="O174" s="53" t="str">
        <f t="shared" ca="1" si="113"/>
        <v>NA</v>
      </c>
      <c r="P174" s="22">
        <f ca="1">OFFSET(Picture!H334,Info!$G$9,Info!$H$9)</f>
        <v>0</v>
      </c>
      <c r="Q174" s="22">
        <f ca="1">OFFSET(Picture!I334,Info!$G$9,Info!$H$9)</f>
        <v>0</v>
      </c>
      <c r="R174" s="53" t="str">
        <f t="shared" ca="1" si="99"/>
        <v>NA</v>
      </c>
      <c r="S174" s="53" t="str">
        <f t="shared" ca="1" si="114"/>
        <v>NA</v>
      </c>
      <c r="T174" s="53" t="str">
        <f t="shared" ca="1" si="115"/>
        <v>NA</v>
      </c>
      <c r="U174" s="22">
        <f ca="1">OFFSET(Picture!J334,Info!$G$9,Info!$H$9)</f>
        <v>0</v>
      </c>
    </row>
    <row r="175" spans="1:21" x14ac:dyDescent="0.2">
      <c r="A175" s="21">
        <f ca="1">OFFSET(Picture!B335,Info!$G$9,0)</f>
        <v>0</v>
      </c>
      <c r="B175" s="23">
        <f ca="1">OFFSET(Picture!C335,Info!$G$9,Info!$H$9)</f>
        <v>0</v>
      </c>
      <c r="C175" s="49" t="str">
        <f t="shared" ca="1" si="96"/>
        <v>NA</v>
      </c>
      <c r="D175" s="49" t="str">
        <f t="shared" ca="1" si="108"/>
        <v>NA</v>
      </c>
      <c r="E175" s="49" t="str">
        <f t="shared" ca="1" si="109"/>
        <v>NA</v>
      </c>
      <c r="F175" s="23">
        <f ca="1">OFFSET(Picture!D335,Info!$G$9,Info!$H$9)</f>
        <v>0</v>
      </c>
      <c r="G175" s="23">
        <f ca="1">OFFSET(Picture!E335,Info!$G$9,Info!$H$9)</f>
        <v>0</v>
      </c>
      <c r="H175" s="49" t="str">
        <f t="shared" ca="1" si="97"/>
        <v>NA</v>
      </c>
      <c r="I175" s="49" t="str">
        <f t="shared" ca="1" si="110"/>
        <v>NA</v>
      </c>
      <c r="J175" s="49" t="str">
        <f t="shared" ca="1" si="111"/>
        <v>NA</v>
      </c>
      <c r="K175" s="23">
        <f ca="1">OFFSET(Picture!F335,Info!$G$9,Info!$H$9)</f>
        <v>0</v>
      </c>
      <c r="L175" s="23">
        <f ca="1">OFFSET(Picture!G335,Info!$G$9,Info!$H$9)</f>
        <v>0</v>
      </c>
      <c r="M175" s="49" t="str">
        <f t="shared" ca="1" si="98"/>
        <v>NA</v>
      </c>
      <c r="N175" s="49" t="str">
        <f t="shared" ca="1" si="112"/>
        <v>NA</v>
      </c>
      <c r="O175" s="49" t="str">
        <f t="shared" ca="1" si="113"/>
        <v>NA</v>
      </c>
      <c r="P175" s="23">
        <f ca="1">OFFSET(Picture!H335,Info!$G$9,Info!$H$9)</f>
        <v>0</v>
      </c>
      <c r="Q175" s="23">
        <f ca="1">OFFSET(Picture!I335,Info!$G$9,Info!$H$9)</f>
        <v>0</v>
      </c>
      <c r="R175" s="49" t="str">
        <f t="shared" ca="1" si="99"/>
        <v>NA</v>
      </c>
      <c r="S175" s="49" t="str">
        <f t="shared" ca="1" si="114"/>
        <v>NA</v>
      </c>
      <c r="T175" s="49" t="str">
        <f t="shared" ca="1" si="115"/>
        <v>NA</v>
      </c>
      <c r="U175" s="23">
        <f ca="1">OFFSET(Picture!J335,Info!$G$9,Info!$H$9)</f>
        <v>0</v>
      </c>
    </row>
    <row r="176" spans="1:21" x14ac:dyDescent="0.2">
      <c r="A176" s="21">
        <f ca="1">OFFSET(Picture!B336,Info!$G$9,0)</f>
        <v>0</v>
      </c>
      <c r="B176" s="22">
        <f ca="1">OFFSET(Picture!C336,Info!$G$9,Info!$H$9)</f>
        <v>0</v>
      </c>
      <c r="C176" s="53" t="str">
        <f t="shared" ca="1" si="96"/>
        <v>NA</v>
      </c>
      <c r="D176" s="53" t="str">
        <f t="shared" ca="1" si="108"/>
        <v>NA</v>
      </c>
      <c r="E176" s="53" t="str">
        <f t="shared" ca="1" si="109"/>
        <v>NA</v>
      </c>
      <c r="F176" s="22">
        <f ca="1">OFFSET(Picture!D336,Info!$G$9,Info!$H$9)</f>
        <v>0</v>
      </c>
      <c r="G176" s="22">
        <f ca="1">OFFSET(Picture!E336,Info!$G$9,Info!$H$9)</f>
        <v>0</v>
      </c>
      <c r="H176" s="53" t="str">
        <f t="shared" ca="1" si="97"/>
        <v>NA</v>
      </c>
      <c r="I176" s="53" t="str">
        <f t="shared" ca="1" si="110"/>
        <v>NA</v>
      </c>
      <c r="J176" s="53" t="str">
        <f t="shared" ca="1" si="111"/>
        <v>NA</v>
      </c>
      <c r="K176" s="22">
        <f ca="1">OFFSET(Picture!F336,Info!$G$9,Info!$H$9)</f>
        <v>0</v>
      </c>
      <c r="L176" s="22">
        <f ca="1">OFFSET(Picture!G336,Info!$G$9,Info!$H$9)</f>
        <v>0</v>
      </c>
      <c r="M176" s="53" t="str">
        <f t="shared" ca="1" si="98"/>
        <v>NA</v>
      </c>
      <c r="N176" s="53" t="str">
        <f t="shared" ca="1" si="112"/>
        <v>NA</v>
      </c>
      <c r="O176" s="53" t="str">
        <f t="shared" ca="1" si="113"/>
        <v>NA</v>
      </c>
      <c r="P176" s="22">
        <f ca="1">OFFSET(Picture!H336,Info!$G$9,Info!$H$9)</f>
        <v>0</v>
      </c>
      <c r="Q176" s="22">
        <f ca="1">OFFSET(Picture!I336,Info!$G$9,Info!$H$9)</f>
        <v>0</v>
      </c>
      <c r="R176" s="53" t="str">
        <f t="shared" ca="1" si="99"/>
        <v>NA</v>
      </c>
      <c r="S176" s="53" t="str">
        <f t="shared" ca="1" si="114"/>
        <v>NA</v>
      </c>
      <c r="T176" s="53" t="str">
        <f t="shared" ca="1" si="115"/>
        <v>NA</v>
      </c>
      <c r="U176" s="22">
        <f ca="1">OFFSET(Picture!J336,Info!$G$9,Info!$H$9)</f>
        <v>0</v>
      </c>
    </row>
    <row r="177" spans="1:21" x14ac:dyDescent="0.2">
      <c r="A177" s="21">
        <f ca="1">OFFSET(Picture!B337,Info!$G$9,0)</f>
        <v>0</v>
      </c>
      <c r="B177" s="23">
        <f ca="1">OFFSET(Picture!C337,Info!$G$9,Info!$H$9)</f>
        <v>0</v>
      </c>
      <c r="C177" s="49" t="str">
        <f t="shared" ca="1" si="96"/>
        <v>NA</v>
      </c>
      <c r="D177" s="49" t="str">
        <f t="shared" ca="1" si="108"/>
        <v>NA</v>
      </c>
      <c r="E177" s="49" t="str">
        <f t="shared" ca="1" si="109"/>
        <v>NA</v>
      </c>
      <c r="F177" s="23">
        <f ca="1">OFFSET(Picture!D337,Info!$G$9,Info!$H$9)</f>
        <v>0</v>
      </c>
      <c r="G177" s="23">
        <f ca="1">OFFSET(Picture!E337,Info!$G$9,Info!$H$9)</f>
        <v>0</v>
      </c>
      <c r="H177" s="49" t="str">
        <f t="shared" ca="1" si="97"/>
        <v>NA</v>
      </c>
      <c r="I177" s="49" t="str">
        <f t="shared" ca="1" si="110"/>
        <v>NA</v>
      </c>
      <c r="J177" s="49" t="str">
        <f t="shared" ca="1" si="111"/>
        <v>NA</v>
      </c>
      <c r="K177" s="23">
        <f ca="1">OFFSET(Picture!F337,Info!$G$9,Info!$H$9)</f>
        <v>0</v>
      </c>
      <c r="L177" s="23">
        <f ca="1">OFFSET(Picture!G337,Info!$G$9,Info!$H$9)</f>
        <v>0</v>
      </c>
      <c r="M177" s="49" t="str">
        <f t="shared" ca="1" si="98"/>
        <v>NA</v>
      </c>
      <c r="N177" s="49" t="str">
        <f t="shared" ca="1" si="112"/>
        <v>NA</v>
      </c>
      <c r="O177" s="49" t="str">
        <f t="shared" ca="1" si="113"/>
        <v>NA</v>
      </c>
      <c r="P177" s="23">
        <f ca="1">OFFSET(Picture!H337,Info!$G$9,Info!$H$9)</f>
        <v>0</v>
      </c>
      <c r="Q177" s="23">
        <f ca="1">OFFSET(Picture!I337,Info!$G$9,Info!$H$9)</f>
        <v>0</v>
      </c>
      <c r="R177" s="49" t="str">
        <f t="shared" ca="1" si="99"/>
        <v>NA</v>
      </c>
      <c r="S177" s="49" t="str">
        <f t="shared" ca="1" si="114"/>
        <v>NA</v>
      </c>
      <c r="T177" s="49" t="str">
        <f t="shared" ca="1" si="115"/>
        <v>NA</v>
      </c>
      <c r="U177" s="23">
        <f ca="1">OFFSET(Picture!J337,Info!$G$9,Info!$H$9)</f>
        <v>0</v>
      </c>
    </row>
    <row r="178" spans="1:21" x14ac:dyDescent="0.2">
      <c r="A178" s="21">
        <f ca="1">OFFSET(Picture!B338,Info!$G$9,0)</f>
        <v>0</v>
      </c>
      <c r="B178" s="23">
        <f ca="1">OFFSET(Picture!C338,Info!$G$9,Info!$H$9)</f>
        <v>0</v>
      </c>
      <c r="C178" s="49" t="str">
        <f t="shared" ca="1" si="96"/>
        <v>NA</v>
      </c>
      <c r="D178" s="49" t="str">
        <f t="shared" ca="1" si="108"/>
        <v>NA</v>
      </c>
      <c r="E178" s="49" t="str">
        <f t="shared" ca="1" si="109"/>
        <v>NA</v>
      </c>
      <c r="F178" s="23">
        <f ca="1">OFFSET(Picture!D338,Info!$G$9,Info!$H$9)</f>
        <v>0</v>
      </c>
      <c r="G178" s="23">
        <f ca="1">OFFSET(Picture!E338,Info!$G$9,Info!$H$9)</f>
        <v>0</v>
      </c>
      <c r="H178" s="49" t="str">
        <f t="shared" ca="1" si="97"/>
        <v>NA</v>
      </c>
      <c r="I178" s="49" t="str">
        <f t="shared" ca="1" si="110"/>
        <v>NA</v>
      </c>
      <c r="J178" s="49" t="str">
        <f t="shared" ca="1" si="111"/>
        <v>NA</v>
      </c>
      <c r="K178" s="23">
        <f ca="1">OFFSET(Picture!F338,Info!$G$9,Info!$H$9)</f>
        <v>0</v>
      </c>
      <c r="L178" s="23">
        <f ca="1">OFFSET(Picture!G338,Info!$G$9,Info!$H$9)</f>
        <v>0</v>
      </c>
      <c r="M178" s="49" t="str">
        <f t="shared" ca="1" si="98"/>
        <v>NA</v>
      </c>
      <c r="N178" s="49" t="str">
        <f t="shared" ca="1" si="112"/>
        <v>NA</v>
      </c>
      <c r="O178" s="49" t="str">
        <f t="shared" ca="1" si="113"/>
        <v>NA</v>
      </c>
      <c r="P178" s="23">
        <f ca="1">OFFSET(Picture!H338,Info!$G$9,Info!$H$9)</f>
        <v>0</v>
      </c>
      <c r="Q178" s="23">
        <f ca="1">OFFSET(Picture!I338,Info!$G$9,Info!$H$9)</f>
        <v>0</v>
      </c>
      <c r="R178" s="49" t="str">
        <f t="shared" ca="1" si="99"/>
        <v>NA</v>
      </c>
      <c r="S178" s="49" t="str">
        <f t="shared" ca="1" si="114"/>
        <v>NA</v>
      </c>
      <c r="T178" s="49" t="str">
        <f t="shared" ca="1" si="115"/>
        <v>NA</v>
      </c>
      <c r="U178" s="23">
        <f ca="1">OFFSET(Picture!J338,Info!$G$9,Info!$H$9)</f>
        <v>0</v>
      </c>
    </row>
    <row r="179" spans="1:21" s="31" customFormat="1" x14ac:dyDescent="0.2">
      <c r="A179" s="26" t="s">
        <v>5</v>
      </c>
      <c r="B179" s="27">
        <f ca="1">B168-B169-B174-B176-B177-B178</f>
        <v>0</v>
      </c>
      <c r="C179" s="50" t="str">
        <f t="shared" ca="1" si="96"/>
        <v>NA</v>
      </c>
      <c r="D179" s="50" t="str">
        <f t="shared" ca="1" si="108"/>
        <v>NA</v>
      </c>
      <c r="E179" s="50" t="str">
        <f t="shared" ca="1" si="109"/>
        <v>NA</v>
      </c>
      <c r="F179" s="27">
        <f ca="1">F168-F169-F174-F176-F177-F178</f>
        <v>0</v>
      </c>
      <c r="G179" s="27">
        <f ca="1">G168-G169-G174-G176-G177-G178</f>
        <v>0</v>
      </c>
      <c r="H179" s="50" t="str">
        <f t="shared" ca="1" si="97"/>
        <v>NA</v>
      </c>
      <c r="I179" s="50" t="str">
        <f t="shared" ca="1" si="110"/>
        <v>NA</v>
      </c>
      <c r="J179" s="50" t="str">
        <f t="shared" ca="1" si="111"/>
        <v>NA</v>
      </c>
      <c r="K179" s="27">
        <f ca="1">K168-K169-K174-K176-K177-K178</f>
        <v>0</v>
      </c>
      <c r="L179" s="27">
        <f ca="1">L168-L169-L174-L176-L177-L178</f>
        <v>0</v>
      </c>
      <c r="M179" s="50" t="str">
        <f t="shared" ca="1" si="98"/>
        <v>NA</v>
      </c>
      <c r="N179" s="50" t="str">
        <f t="shared" ca="1" si="112"/>
        <v>NA</v>
      </c>
      <c r="O179" s="50" t="str">
        <f t="shared" ca="1" si="113"/>
        <v>NA</v>
      </c>
      <c r="P179" s="27">
        <f ca="1">P168-P169-P174-P176-P177-P178</f>
        <v>0</v>
      </c>
      <c r="Q179" s="27">
        <f ca="1">Q168-Q169-Q174-Q176-Q177-Q178</f>
        <v>0</v>
      </c>
      <c r="R179" s="50" t="str">
        <f t="shared" ca="1" si="99"/>
        <v>NA</v>
      </c>
      <c r="S179" s="50" t="str">
        <f t="shared" ca="1" si="114"/>
        <v>NA</v>
      </c>
      <c r="T179" s="50" t="str">
        <f t="shared" ca="1" si="115"/>
        <v>NA</v>
      </c>
      <c r="U179" s="27">
        <f ca="1">U168-U169-U174-U176-U177-U178</f>
        <v>0</v>
      </c>
    </row>
    <row r="180" spans="1:21" x14ac:dyDescent="0.2">
      <c r="A180" s="21">
        <f ca="1">OFFSET(Picture!B339,Info!$G$9,0)</f>
        <v>0</v>
      </c>
      <c r="B180" s="22">
        <f ca="1">OFFSET(Picture!C339,Info!$G$9,Info!$H$9)</f>
        <v>0</v>
      </c>
      <c r="C180" s="53" t="str">
        <f t="shared" ca="1" si="96"/>
        <v>NA</v>
      </c>
      <c r="D180" s="53" t="str">
        <f t="shared" ref="D180:D211" ca="1" si="116">IF(ISERROR(B180/B$180*100),"NA",B180/B$180*100)</f>
        <v>NA</v>
      </c>
      <c r="E180" s="53" t="str">
        <f t="shared" ref="E180:E211" ca="1" si="117">IF(ISERROR(D180-(F180/F$180*100)),"NA",D180-(F180/F$180*100))</f>
        <v>NA</v>
      </c>
      <c r="F180" s="22">
        <f ca="1">OFFSET(Picture!D339,Info!$G$9,Info!$H$9)</f>
        <v>0</v>
      </c>
      <c r="G180" s="22">
        <f ca="1">OFFSET(Picture!E339,Info!$G$9,Info!$H$9)</f>
        <v>0</v>
      </c>
      <c r="H180" s="53" t="str">
        <f t="shared" ca="1" si="97"/>
        <v>NA</v>
      </c>
      <c r="I180" s="53" t="str">
        <f t="shared" ref="I180:I211" ca="1" si="118">IF(ISERROR(G180/G$180*100),"NA",G180/G$180*100)</f>
        <v>NA</v>
      </c>
      <c r="J180" s="53" t="str">
        <f t="shared" ref="J180:J211" ca="1" si="119">IF(ISERROR(I180-(K180/K$180*100)),"NA",I180-(K180/K$180*100))</f>
        <v>NA</v>
      </c>
      <c r="K180" s="22">
        <f ca="1">OFFSET(Picture!F339,Info!$G$9,Info!$H$9)</f>
        <v>0</v>
      </c>
      <c r="L180" s="22">
        <f ca="1">OFFSET(Picture!G339,Info!$G$9,Info!$H$9)</f>
        <v>0</v>
      </c>
      <c r="M180" s="53" t="str">
        <f t="shared" ca="1" si="98"/>
        <v>NA</v>
      </c>
      <c r="N180" s="53" t="str">
        <f t="shared" ref="N180:N211" ca="1" si="120">IF(ISERROR(L180/L$180*100),"NA",L180/L$180*100)</f>
        <v>NA</v>
      </c>
      <c r="O180" s="53" t="str">
        <f t="shared" ref="O180:O211" ca="1" si="121">IF(ISERROR(N180-(P180/P$180*100)),"NA",N180-(P180/P$180*100))</f>
        <v>NA</v>
      </c>
      <c r="P180" s="22">
        <f ca="1">OFFSET(Picture!H339,Info!$G$9,Info!$H$9)</f>
        <v>0</v>
      </c>
      <c r="Q180" s="22">
        <f ca="1">OFFSET(Picture!I339,Info!$G$9,Info!$H$9)</f>
        <v>0</v>
      </c>
      <c r="R180" s="53" t="str">
        <f t="shared" ca="1" si="99"/>
        <v>NA</v>
      </c>
      <c r="S180" s="53" t="str">
        <f t="shared" ref="S180:S211" ca="1" si="122">IF(ISERROR(Q180/Q$180*100),"NA",Q180/Q$180*100)</f>
        <v>NA</v>
      </c>
      <c r="T180" s="53" t="str">
        <f t="shared" ref="T180:T211" ca="1" si="123">IF(ISERROR(S180-(U180/U$180*100)),"NA",S180-(U180/U$180*100))</f>
        <v>NA</v>
      </c>
      <c r="U180" s="22">
        <f ca="1">OFFSET(Picture!J339,Info!$G$9,Info!$H$9)</f>
        <v>0</v>
      </c>
    </row>
    <row r="181" spans="1:21" x14ac:dyDescent="0.2">
      <c r="A181" s="21">
        <f ca="1">OFFSET(Picture!B340,Info!$G$9,0)</f>
        <v>0</v>
      </c>
      <c r="B181" s="23">
        <f ca="1">OFFSET(Picture!C340,Info!$G$9,Info!$H$9)</f>
        <v>0</v>
      </c>
      <c r="C181" s="49" t="str">
        <f t="shared" ca="1" si="96"/>
        <v>NA</v>
      </c>
      <c r="D181" s="49" t="str">
        <f t="shared" ca="1" si="116"/>
        <v>NA</v>
      </c>
      <c r="E181" s="49" t="str">
        <f t="shared" ca="1" si="117"/>
        <v>NA</v>
      </c>
      <c r="F181" s="23">
        <f ca="1">OFFSET(Picture!D340,Info!$G$9,Info!$H$9)</f>
        <v>0</v>
      </c>
      <c r="G181" s="23">
        <f ca="1">OFFSET(Picture!E340,Info!$G$9,Info!$H$9)</f>
        <v>0</v>
      </c>
      <c r="H181" s="49" t="str">
        <f t="shared" ca="1" si="97"/>
        <v>NA</v>
      </c>
      <c r="I181" s="49" t="str">
        <f t="shared" ca="1" si="118"/>
        <v>NA</v>
      </c>
      <c r="J181" s="49" t="str">
        <f t="shared" ca="1" si="119"/>
        <v>NA</v>
      </c>
      <c r="K181" s="23">
        <f ca="1">OFFSET(Picture!F340,Info!$G$9,Info!$H$9)</f>
        <v>0</v>
      </c>
      <c r="L181" s="23">
        <f ca="1">OFFSET(Picture!G340,Info!$G$9,Info!$H$9)</f>
        <v>0</v>
      </c>
      <c r="M181" s="49" t="str">
        <f t="shared" ca="1" si="98"/>
        <v>NA</v>
      </c>
      <c r="N181" s="49" t="str">
        <f t="shared" ca="1" si="120"/>
        <v>NA</v>
      </c>
      <c r="O181" s="49" t="str">
        <f t="shared" ca="1" si="121"/>
        <v>NA</v>
      </c>
      <c r="P181" s="23">
        <f ca="1">OFFSET(Picture!H340,Info!$G$9,Info!$H$9)</f>
        <v>0</v>
      </c>
      <c r="Q181" s="23">
        <f ca="1">OFFSET(Picture!I340,Info!$G$9,Info!$H$9)</f>
        <v>0</v>
      </c>
      <c r="R181" s="49" t="str">
        <f t="shared" ca="1" si="99"/>
        <v>NA</v>
      </c>
      <c r="S181" s="49" t="str">
        <f t="shared" ca="1" si="122"/>
        <v>NA</v>
      </c>
      <c r="T181" s="49" t="str">
        <f t="shared" ca="1" si="123"/>
        <v>NA</v>
      </c>
      <c r="U181" s="23">
        <f ca="1">OFFSET(Picture!J340,Info!$G$9,Info!$H$9)</f>
        <v>0</v>
      </c>
    </row>
    <row r="182" spans="1:21" x14ac:dyDescent="0.2">
      <c r="A182" s="21">
        <f ca="1">OFFSET(Picture!B341,Info!$G$9,0)</f>
        <v>0</v>
      </c>
      <c r="B182" s="22">
        <f ca="1">OFFSET(Picture!C341,Info!$G$9,Info!$H$9)</f>
        <v>0</v>
      </c>
      <c r="C182" s="53" t="str">
        <f t="shared" ca="1" si="96"/>
        <v>NA</v>
      </c>
      <c r="D182" s="53" t="str">
        <f t="shared" ca="1" si="116"/>
        <v>NA</v>
      </c>
      <c r="E182" s="53" t="str">
        <f t="shared" ca="1" si="117"/>
        <v>NA</v>
      </c>
      <c r="F182" s="22">
        <f ca="1">OFFSET(Picture!D341,Info!$G$9,Info!$H$9)</f>
        <v>0</v>
      </c>
      <c r="G182" s="22">
        <f ca="1">OFFSET(Picture!E341,Info!$G$9,Info!$H$9)</f>
        <v>0</v>
      </c>
      <c r="H182" s="53" t="str">
        <f t="shared" ca="1" si="97"/>
        <v>NA</v>
      </c>
      <c r="I182" s="53" t="str">
        <f t="shared" ca="1" si="118"/>
        <v>NA</v>
      </c>
      <c r="J182" s="53" t="str">
        <f t="shared" ca="1" si="119"/>
        <v>NA</v>
      </c>
      <c r="K182" s="22">
        <f ca="1">OFFSET(Picture!F341,Info!$G$9,Info!$H$9)</f>
        <v>0</v>
      </c>
      <c r="L182" s="22">
        <f ca="1">OFFSET(Picture!G341,Info!$G$9,Info!$H$9)</f>
        <v>0</v>
      </c>
      <c r="M182" s="53" t="str">
        <f t="shared" ca="1" si="98"/>
        <v>NA</v>
      </c>
      <c r="N182" s="53" t="str">
        <f t="shared" ca="1" si="120"/>
        <v>NA</v>
      </c>
      <c r="O182" s="53" t="str">
        <f t="shared" ca="1" si="121"/>
        <v>NA</v>
      </c>
      <c r="P182" s="22">
        <f ca="1">OFFSET(Picture!H341,Info!$G$9,Info!$H$9)</f>
        <v>0</v>
      </c>
      <c r="Q182" s="22">
        <f ca="1">OFFSET(Picture!I341,Info!$G$9,Info!$H$9)</f>
        <v>0</v>
      </c>
      <c r="R182" s="53" t="str">
        <f t="shared" ca="1" si="99"/>
        <v>NA</v>
      </c>
      <c r="S182" s="53" t="str">
        <f t="shared" ca="1" si="122"/>
        <v>NA</v>
      </c>
      <c r="T182" s="53" t="str">
        <f t="shared" ca="1" si="123"/>
        <v>NA</v>
      </c>
      <c r="U182" s="22">
        <f ca="1">OFFSET(Picture!J341,Info!$G$9,Info!$H$9)</f>
        <v>0</v>
      </c>
    </row>
    <row r="183" spans="1:21" x14ac:dyDescent="0.2">
      <c r="A183" s="21">
        <f ca="1">OFFSET(Picture!B342,Info!$G$9,0)</f>
        <v>0</v>
      </c>
      <c r="B183" s="23">
        <f ca="1">OFFSET(Picture!C342,Info!$G$9,Info!$H$9)</f>
        <v>0</v>
      </c>
      <c r="C183" s="49" t="str">
        <f t="shared" ca="1" si="96"/>
        <v>NA</v>
      </c>
      <c r="D183" s="49" t="str">
        <f t="shared" ca="1" si="116"/>
        <v>NA</v>
      </c>
      <c r="E183" s="49" t="str">
        <f t="shared" ca="1" si="117"/>
        <v>NA</v>
      </c>
      <c r="F183" s="23">
        <f ca="1">OFFSET(Picture!D342,Info!$G$9,Info!$H$9)</f>
        <v>0</v>
      </c>
      <c r="G183" s="23">
        <f ca="1">OFFSET(Picture!E342,Info!$G$9,Info!$H$9)</f>
        <v>0</v>
      </c>
      <c r="H183" s="49" t="str">
        <f t="shared" ca="1" si="97"/>
        <v>NA</v>
      </c>
      <c r="I183" s="49" t="str">
        <f t="shared" ca="1" si="118"/>
        <v>NA</v>
      </c>
      <c r="J183" s="49" t="str">
        <f t="shared" ca="1" si="119"/>
        <v>NA</v>
      </c>
      <c r="K183" s="23">
        <f ca="1">OFFSET(Picture!F342,Info!$G$9,Info!$H$9)</f>
        <v>0</v>
      </c>
      <c r="L183" s="23">
        <f ca="1">OFFSET(Picture!G342,Info!$G$9,Info!$H$9)</f>
        <v>0</v>
      </c>
      <c r="M183" s="49" t="str">
        <f t="shared" ca="1" si="98"/>
        <v>NA</v>
      </c>
      <c r="N183" s="49" t="str">
        <f t="shared" ca="1" si="120"/>
        <v>NA</v>
      </c>
      <c r="O183" s="49" t="str">
        <f t="shared" ca="1" si="121"/>
        <v>NA</v>
      </c>
      <c r="P183" s="23">
        <f ca="1">OFFSET(Picture!H342,Info!$G$9,Info!$H$9)</f>
        <v>0</v>
      </c>
      <c r="Q183" s="23">
        <f ca="1">OFFSET(Picture!I342,Info!$G$9,Info!$H$9)</f>
        <v>0</v>
      </c>
      <c r="R183" s="49" t="str">
        <f t="shared" ca="1" si="99"/>
        <v>NA</v>
      </c>
      <c r="S183" s="49" t="str">
        <f t="shared" ca="1" si="122"/>
        <v>NA</v>
      </c>
      <c r="T183" s="49" t="str">
        <f t="shared" ca="1" si="123"/>
        <v>NA</v>
      </c>
      <c r="U183" s="23">
        <f ca="1">OFFSET(Picture!J342,Info!$G$9,Info!$H$9)</f>
        <v>0</v>
      </c>
    </row>
    <row r="184" spans="1:21" x14ac:dyDescent="0.2">
      <c r="A184" s="21">
        <f ca="1">OFFSET(Picture!B343,Info!$G$9,0)</f>
        <v>0</v>
      </c>
      <c r="B184" s="22">
        <f ca="1">OFFSET(Picture!C343,Info!$G$9,Info!$H$9)</f>
        <v>0</v>
      </c>
      <c r="C184" s="53" t="str">
        <f t="shared" ca="1" si="96"/>
        <v>NA</v>
      </c>
      <c r="D184" s="53" t="str">
        <f t="shared" ca="1" si="116"/>
        <v>NA</v>
      </c>
      <c r="E184" s="53" t="str">
        <f t="shared" ca="1" si="117"/>
        <v>NA</v>
      </c>
      <c r="F184" s="22">
        <f ca="1">OFFSET(Picture!D343,Info!$G$9,Info!$H$9)</f>
        <v>0</v>
      </c>
      <c r="G184" s="22">
        <f ca="1">OFFSET(Picture!E343,Info!$G$9,Info!$H$9)</f>
        <v>0</v>
      </c>
      <c r="H184" s="53" t="str">
        <f t="shared" ca="1" si="97"/>
        <v>NA</v>
      </c>
      <c r="I184" s="53" t="str">
        <f t="shared" ca="1" si="118"/>
        <v>NA</v>
      </c>
      <c r="J184" s="53" t="str">
        <f t="shared" ca="1" si="119"/>
        <v>NA</v>
      </c>
      <c r="K184" s="22">
        <f ca="1">OFFSET(Picture!F343,Info!$G$9,Info!$H$9)</f>
        <v>0</v>
      </c>
      <c r="L184" s="22">
        <f ca="1">OFFSET(Picture!G343,Info!$G$9,Info!$H$9)</f>
        <v>0</v>
      </c>
      <c r="M184" s="53" t="str">
        <f t="shared" ca="1" si="98"/>
        <v>NA</v>
      </c>
      <c r="N184" s="53" t="str">
        <f t="shared" ca="1" si="120"/>
        <v>NA</v>
      </c>
      <c r="O184" s="53" t="str">
        <f t="shared" ca="1" si="121"/>
        <v>NA</v>
      </c>
      <c r="P184" s="22">
        <f ca="1">OFFSET(Picture!H343,Info!$G$9,Info!$H$9)</f>
        <v>0</v>
      </c>
      <c r="Q184" s="22">
        <f ca="1">OFFSET(Picture!I343,Info!$G$9,Info!$H$9)</f>
        <v>0</v>
      </c>
      <c r="R184" s="53" t="str">
        <f t="shared" ca="1" si="99"/>
        <v>NA</v>
      </c>
      <c r="S184" s="53" t="str">
        <f t="shared" ca="1" si="122"/>
        <v>NA</v>
      </c>
      <c r="T184" s="53" t="str">
        <f t="shared" ca="1" si="123"/>
        <v>NA</v>
      </c>
      <c r="U184" s="22">
        <f ca="1">OFFSET(Picture!J343,Info!$G$9,Info!$H$9)</f>
        <v>0</v>
      </c>
    </row>
    <row r="185" spans="1:21" x14ac:dyDescent="0.2">
      <c r="A185" s="21">
        <f ca="1">OFFSET(Picture!B344,Info!$G$9,0)</f>
        <v>0</v>
      </c>
      <c r="B185" s="23">
        <f ca="1">OFFSET(Picture!C344,Info!$G$9,Info!$H$9)</f>
        <v>0</v>
      </c>
      <c r="C185" s="49" t="str">
        <f t="shared" ca="1" si="96"/>
        <v>NA</v>
      </c>
      <c r="D185" s="49" t="str">
        <f t="shared" ca="1" si="116"/>
        <v>NA</v>
      </c>
      <c r="E185" s="49" t="str">
        <f t="shared" ca="1" si="117"/>
        <v>NA</v>
      </c>
      <c r="F185" s="23">
        <f ca="1">OFFSET(Picture!D344,Info!$G$9,Info!$H$9)</f>
        <v>0</v>
      </c>
      <c r="G185" s="23">
        <f ca="1">OFFSET(Picture!E344,Info!$G$9,Info!$H$9)</f>
        <v>0</v>
      </c>
      <c r="H185" s="49" t="str">
        <f t="shared" ca="1" si="97"/>
        <v>NA</v>
      </c>
      <c r="I185" s="49" t="str">
        <f t="shared" ca="1" si="118"/>
        <v>NA</v>
      </c>
      <c r="J185" s="49" t="str">
        <f t="shared" ca="1" si="119"/>
        <v>NA</v>
      </c>
      <c r="K185" s="23">
        <f ca="1">OFFSET(Picture!F344,Info!$G$9,Info!$H$9)</f>
        <v>0</v>
      </c>
      <c r="L185" s="23">
        <f ca="1">OFFSET(Picture!G344,Info!$G$9,Info!$H$9)</f>
        <v>0</v>
      </c>
      <c r="M185" s="49" t="str">
        <f t="shared" ca="1" si="98"/>
        <v>NA</v>
      </c>
      <c r="N185" s="49" t="str">
        <f t="shared" ca="1" si="120"/>
        <v>NA</v>
      </c>
      <c r="O185" s="49" t="str">
        <f t="shared" ca="1" si="121"/>
        <v>NA</v>
      </c>
      <c r="P185" s="23">
        <f ca="1">OFFSET(Picture!H344,Info!$G$9,Info!$H$9)</f>
        <v>0</v>
      </c>
      <c r="Q185" s="23">
        <f ca="1">OFFSET(Picture!I344,Info!$G$9,Info!$H$9)</f>
        <v>0</v>
      </c>
      <c r="R185" s="49" t="str">
        <f t="shared" ca="1" si="99"/>
        <v>NA</v>
      </c>
      <c r="S185" s="49" t="str">
        <f t="shared" ca="1" si="122"/>
        <v>NA</v>
      </c>
      <c r="T185" s="49" t="str">
        <f t="shared" ca="1" si="123"/>
        <v>NA</v>
      </c>
      <c r="U185" s="23">
        <f ca="1">OFFSET(Picture!J344,Info!$G$9,Info!$H$9)</f>
        <v>0</v>
      </c>
    </row>
    <row r="186" spans="1:21" x14ac:dyDescent="0.2">
      <c r="A186" s="21">
        <f ca="1">OFFSET(Picture!B345,Info!$G$9,0)</f>
        <v>0</v>
      </c>
      <c r="B186" s="22">
        <f ca="1">OFFSET(Picture!C345,Info!$G$9,Info!$H$9)</f>
        <v>0</v>
      </c>
      <c r="C186" s="53" t="str">
        <f t="shared" ca="1" si="96"/>
        <v>NA</v>
      </c>
      <c r="D186" s="53" t="str">
        <f t="shared" ca="1" si="116"/>
        <v>NA</v>
      </c>
      <c r="E186" s="53" t="str">
        <f t="shared" ca="1" si="117"/>
        <v>NA</v>
      </c>
      <c r="F186" s="22">
        <f ca="1">OFFSET(Picture!D345,Info!$G$9,Info!$H$9)</f>
        <v>0</v>
      </c>
      <c r="G186" s="22">
        <f ca="1">OFFSET(Picture!E345,Info!$G$9,Info!$H$9)</f>
        <v>0</v>
      </c>
      <c r="H186" s="53" t="str">
        <f t="shared" ca="1" si="97"/>
        <v>NA</v>
      </c>
      <c r="I186" s="53" t="str">
        <f t="shared" ca="1" si="118"/>
        <v>NA</v>
      </c>
      <c r="J186" s="53" t="str">
        <f t="shared" ca="1" si="119"/>
        <v>NA</v>
      </c>
      <c r="K186" s="22">
        <f ca="1">OFFSET(Picture!F345,Info!$G$9,Info!$H$9)</f>
        <v>0</v>
      </c>
      <c r="L186" s="22">
        <f ca="1">OFFSET(Picture!G345,Info!$G$9,Info!$H$9)</f>
        <v>0</v>
      </c>
      <c r="M186" s="53" t="str">
        <f t="shared" ca="1" si="98"/>
        <v>NA</v>
      </c>
      <c r="N186" s="53" t="str">
        <f t="shared" ca="1" si="120"/>
        <v>NA</v>
      </c>
      <c r="O186" s="53" t="str">
        <f t="shared" ca="1" si="121"/>
        <v>NA</v>
      </c>
      <c r="P186" s="22">
        <f ca="1">OFFSET(Picture!H345,Info!$G$9,Info!$H$9)</f>
        <v>0</v>
      </c>
      <c r="Q186" s="22">
        <f ca="1">OFFSET(Picture!I345,Info!$G$9,Info!$H$9)</f>
        <v>0</v>
      </c>
      <c r="R186" s="53" t="str">
        <f t="shared" ca="1" si="99"/>
        <v>NA</v>
      </c>
      <c r="S186" s="53" t="str">
        <f t="shared" ca="1" si="122"/>
        <v>NA</v>
      </c>
      <c r="T186" s="53" t="str">
        <f t="shared" ca="1" si="123"/>
        <v>NA</v>
      </c>
      <c r="U186" s="22">
        <f ca="1">OFFSET(Picture!J345,Info!$G$9,Info!$H$9)</f>
        <v>0</v>
      </c>
    </row>
    <row r="187" spans="1:21" x14ac:dyDescent="0.2">
      <c r="A187" s="21">
        <f ca="1">OFFSET(Picture!B346,Info!$G$9,0)</f>
        <v>0</v>
      </c>
      <c r="B187" s="23">
        <f ca="1">OFFSET(Picture!C346,Info!$G$9,Info!$H$9)</f>
        <v>0</v>
      </c>
      <c r="C187" s="49" t="str">
        <f t="shared" ca="1" si="96"/>
        <v>NA</v>
      </c>
      <c r="D187" s="49" t="str">
        <f t="shared" ca="1" si="116"/>
        <v>NA</v>
      </c>
      <c r="E187" s="49" t="str">
        <f t="shared" ca="1" si="117"/>
        <v>NA</v>
      </c>
      <c r="F187" s="23">
        <f ca="1">OFFSET(Picture!D346,Info!$G$9,Info!$H$9)</f>
        <v>0</v>
      </c>
      <c r="G187" s="23">
        <f ca="1">OFFSET(Picture!E346,Info!$G$9,Info!$H$9)</f>
        <v>0</v>
      </c>
      <c r="H187" s="49" t="str">
        <f t="shared" ca="1" si="97"/>
        <v>NA</v>
      </c>
      <c r="I187" s="49" t="str">
        <f t="shared" ca="1" si="118"/>
        <v>NA</v>
      </c>
      <c r="J187" s="49" t="str">
        <f t="shared" ca="1" si="119"/>
        <v>NA</v>
      </c>
      <c r="K187" s="23">
        <f ca="1">OFFSET(Picture!F346,Info!$G$9,Info!$H$9)</f>
        <v>0</v>
      </c>
      <c r="L187" s="23">
        <f ca="1">OFFSET(Picture!G346,Info!$G$9,Info!$H$9)</f>
        <v>0</v>
      </c>
      <c r="M187" s="49" t="str">
        <f t="shared" ca="1" si="98"/>
        <v>NA</v>
      </c>
      <c r="N187" s="49" t="str">
        <f t="shared" ca="1" si="120"/>
        <v>NA</v>
      </c>
      <c r="O187" s="49" t="str">
        <f t="shared" ca="1" si="121"/>
        <v>NA</v>
      </c>
      <c r="P187" s="23">
        <f ca="1">OFFSET(Picture!H346,Info!$G$9,Info!$H$9)</f>
        <v>0</v>
      </c>
      <c r="Q187" s="23">
        <f ca="1">OFFSET(Picture!I346,Info!$G$9,Info!$H$9)</f>
        <v>0</v>
      </c>
      <c r="R187" s="49" t="str">
        <f t="shared" ca="1" si="99"/>
        <v>NA</v>
      </c>
      <c r="S187" s="49" t="str">
        <f t="shared" ca="1" si="122"/>
        <v>NA</v>
      </c>
      <c r="T187" s="49" t="str">
        <f t="shared" ca="1" si="123"/>
        <v>NA</v>
      </c>
      <c r="U187" s="23">
        <f ca="1">OFFSET(Picture!J346,Info!$G$9,Info!$H$9)</f>
        <v>0</v>
      </c>
    </row>
    <row r="188" spans="1:21" x14ac:dyDescent="0.2">
      <c r="A188" s="21">
        <f ca="1">OFFSET(Picture!B347,Info!$G$9,0)</f>
        <v>0</v>
      </c>
      <c r="B188" s="22">
        <f ca="1">OFFSET(Picture!C347,Info!$G$9,Info!$H$9)</f>
        <v>0</v>
      </c>
      <c r="C188" s="53" t="str">
        <f t="shared" ca="1" si="96"/>
        <v>NA</v>
      </c>
      <c r="D188" s="53" t="str">
        <f t="shared" ca="1" si="116"/>
        <v>NA</v>
      </c>
      <c r="E188" s="53" t="str">
        <f t="shared" ca="1" si="117"/>
        <v>NA</v>
      </c>
      <c r="F188" s="22">
        <f ca="1">OFFSET(Picture!D347,Info!$G$9,Info!$H$9)</f>
        <v>0</v>
      </c>
      <c r="G188" s="22">
        <f ca="1">OFFSET(Picture!E347,Info!$G$9,Info!$H$9)</f>
        <v>0</v>
      </c>
      <c r="H188" s="53" t="str">
        <f t="shared" ca="1" si="97"/>
        <v>NA</v>
      </c>
      <c r="I188" s="53" t="str">
        <f t="shared" ca="1" si="118"/>
        <v>NA</v>
      </c>
      <c r="J188" s="53" t="str">
        <f t="shared" ca="1" si="119"/>
        <v>NA</v>
      </c>
      <c r="K188" s="22">
        <f ca="1">OFFSET(Picture!F347,Info!$G$9,Info!$H$9)</f>
        <v>0</v>
      </c>
      <c r="L188" s="22">
        <f ca="1">OFFSET(Picture!G347,Info!$G$9,Info!$H$9)</f>
        <v>0</v>
      </c>
      <c r="M188" s="53" t="str">
        <f t="shared" ca="1" si="98"/>
        <v>NA</v>
      </c>
      <c r="N188" s="53" t="str">
        <f t="shared" ca="1" si="120"/>
        <v>NA</v>
      </c>
      <c r="O188" s="53" t="str">
        <f t="shared" ca="1" si="121"/>
        <v>NA</v>
      </c>
      <c r="P188" s="22">
        <f ca="1">OFFSET(Picture!H347,Info!$G$9,Info!$H$9)</f>
        <v>0</v>
      </c>
      <c r="Q188" s="22">
        <f ca="1">OFFSET(Picture!I347,Info!$G$9,Info!$H$9)</f>
        <v>0</v>
      </c>
      <c r="R188" s="53" t="str">
        <f t="shared" ca="1" si="99"/>
        <v>NA</v>
      </c>
      <c r="S188" s="53" t="str">
        <f t="shared" ca="1" si="122"/>
        <v>NA</v>
      </c>
      <c r="T188" s="53" t="str">
        <f t="shared" ca="1" si="123"/>
        <v>NA</v>
      </c>
      <c r="U188" s="22">
        <f ca="1">OFFSET(Picture!J347,Info!$G$9,Info!$H$9)</f>
        <v>0</v>
      </c>
    </row>
    <row r="189" spans="1:21" x14ac:dyDescent="0.2">
      <c r="A189" s="21">
        <f ca="1">OFFSET(Picture!B348,Info!$G$9,0)</f>
        <v>0</v>
      </c>
      <c r="B189" s="23">
        <f ca="1">OFFSET(Picture!C348,Info!$G$9,Info!$H$9)</f>
        <v>0</v>
      </c>
      <c r="C189" s="49" t="str">
        <f t="shared" ca="1" si="96"/>
        <v>NA</v>
      </c>
      <c r="D189" s="49" t="str">
        <f t="shared" ca="1" si="116"/>
        <v>NA</v>
      </c>
      <c r="E189" s="49" t="str">
        <f t="shared" ca="1" si="117"/>
        <v>NA</v>
      </c>
      <c r="F189" s="23">
        <f ca="1">OFFSET(Picture!D348,Info!$G$9,Info!$H$9)</f>
        <v>0</v>
      </c>
      <c r="G189" s="23">
        <f ca="1">OFFSET(Picture!E348,Info!$G$9,Info!$H$9)</f>
        <v>0</v>
      </c>
      <c r="H189" s="49" t="str">
        <f t="shared" ca="1" si="97"/>
        <v>NA</v>
      </c>
      <c r="I189" s="49" t="str">
        <f t="shared" ca="1" si="118"/>
        <v>NA</v>
      </c>
      <c r="J189" s="49" t="str">
        <f t="shared" ca="1" si="119"/>
        <v>NA</v>
      </c>
      <c r="K189" s="23">
        <f ca="1">OFFSET(Picture!F348,Info!$G$9,Info!$H$9)</f>
        <v>0</v>
      </c>
      <c r="L189" s="23">
        <f ca="1">OFFSET(Picture!G348,Info!$G$9,Info!$H$9)</f>
        <v>0</v>
      </c>
      <c r="M189" s="49" t="str">
        <f t="shared" ca="1" si="98"/>
        <v>NA</v>
      </c>
      <c r="N189" s="49" t="str">
        <f t="shared" ca="1" si="120"/>
        <v>NA</v>
      </c>
      <c r="O189" s="49" t="str">
        <f t="shared" ca="1" si="121"/>
        <v>NA</v>
      </c>
      <c r="P189" s="23">
        <f ca="1">OFFSET(Picture!H348,Info!$G$9,Info!$H$9)</f>
        <v>0</v>
      </c>
      <c r="Q189" s="23">
        <f ca="1">OFFSET(Picture!I348,Info!$G$9,Info!$H$9)</f>
        <v>0</v>
      </c>
      <c r="R189" s="49" t="str">
        <f t="shared" ca="1" si="99"/>
        <v>NA</v>
      </c>
      <c r="S189" s="49" t="str">
        <f t="shared" ca="1" si="122"/>
        <v>NA</v>
      </c>
      <c r="T189" s="49" t="str">
        <f t="shared" ca="1" si="123"/>
        <v>NA</v>
      </c>
      <c r="U189" s="23">
        <f ca="1">OFFSET(Picture!J348,Info!$G$9,Info!$H$9)</f>
        <v>0</v>
      </c>
    </row>
    <row r="190" spans="1:21" x14ac:dyDescent="0.2">
      <c r="A190" s="21">
        <f ca="1">OFFSET(Picture!B349,Info!$G$9,0)</f>
        <v>0</v>
      </c>
      <c r="B190" s="22">
        <f ca="1">OFFSET(Picture!C349,Info!$G$9,Info!$H$9)</f>
        <v>0</v>
      </c>
      <c r="C190" s="53" t="str">
        <f t="shared" ca="1" si="96"/>
        <v>NA</v>
      </c>
      <c r="D190" s="53" t="str">
        <f t="shared" ca="1" si="116"/>
        <v>NA</v>
      </c>
      <c r="E190" s="53" t="str">
        <f t="shared" ca="1" si="117"/>
        <v>NA</v>
      </c>
      <c r="F190" s="22">
        <f ca="1">OFFSET(Picture!D349,Info!$G$9,Info!$H$9)</f>
        <v>0</v>
      </c>
      <c r="G190" s="22">
        <f ca="1">OFFSET(Picture!E349,Info!$G$9,Info!$H$9)</f>
        <v>0</v>
      </c>
      <c r="H190" s="53" t="str">
        <f t="shared" ca="1" si="97"/>
        <v>NA</v>
      </c>
      <c r="I190" s="53" t="str">
        <f t="shared" ca="1" si="118"/>
        <v>NA</v>
      </c>
      <c r="J190" s="53" t="str">
        <f t="shared" ca="1" si="119"/>
        <v>NA</v>
      </c>
      <c r="K190" s="22">
        <f ca="1">OFFSET(Picture!F349,Info!$G$9,Info!$H$9)</f>
        <v>0</v>
      </c>
      <c r="L190" s="22">
        <f ca="1">OFFSET(Picture!G349,Info!$G$9,Info!$H$9)</f>
        <v>0</v>
      </c>
      <c r="M190" s="53" t="str">
        <f t="shared" ca="1" si="98"/>
        <v>NA</v>
      </c>
      <c r="N190" s="53" t="str">
        <f t="shared" ca="1" si="120"/>
        <v>NA</v>
      </c>
      <c r="O190" s="53" t="str">
        <f t="shared" ca="1" si="121"/>
        <v>NA</v>
      </c>
      <c r="P190" s="22">
        <f ca="1">OFFSET(Picture!H349,Info!$G$9,Info!$H$9)</f>
        <v>0</v>
      </c>
      <c r="Q190" s="22">
        <f ca="1">OFFSET(Picture!I349,Info!$G$9,Info!$H$9)</f>
        <v>0</v>
      </c>
      <c r="R190" s="53" t="str">
        <f t="shared" ca="1" si="99"/>
        <v>NA</v>
      </c>
      <c r="S190" s="53" t="str">
        <f t="shared" ca="1" si="122"/>
        <v>NA</v>
      </c>
      <c r="T190" s="53" t="str">
        <f t="shared" ca="1" si="123"/>
        <v>NA</v>
      </c>
      <c r="U190" s="22">
        <f ca="1">OFFSET(Picture!J349,Info!$G$9,Info!$H$9)</f>
        <v>0</v>
      </c>
    </row>
    <row r="191" spans="1:21" x14ac:dyDescent="0.2">
      <c r="A191" s="21">
        <f ca="1">OFFSET(Picture!B350,Info!$G$9,0)</f>
        <v>0</v>
      </c>
      <c r="B191" s="23">
        <f ca="1">OFFSET(Picture!C350,Info!$G$9,Info!$H$9)</f>
        <v>0</v>
      </c>
      <c r="C191" s="49" t="str">
        <f t="shared" ca="1" si="96"/>
        <v>NA</v>
      </c>
      <c r="D191" s="49" t="str">
        <f t="shared" ca="1" si="116"/>
        <v>NA</v>
      </c>
      <c r="E191" s="49" t="str">
        <f t="shared" ca="1" si="117"/>
        <v>NA</v>
      </c>
      <c r="F191" s="23">
        <f ca="1">OFFSET(Picture!D350,Info!$G$9,Info!$H$9)</f>
        <v>0</v>
      </c>
      <c r="G191" s="23">
        <f ca="1">OFFSET(Picture!E350,Info!$G$9,Info!$H$9)</f>
        <v>0</v>
      </c>
      <c r="H191" s="49" t="str">
        <f t="shared" ca="1" si="97"/>
        <v>NA</v>
      </c>
      <c r="I191" s="49" t="str">
        <f t="shared" ca="1" si="118"/>
        <v>NA</v>
      </c>
      <c r="J191" s="49" t="str">
        <f t="shared" ca="1" si="119"/>
        <v>NA</v>
      </c>
      <c r="K191" s="23">
        <f ca="1">OFFSET(Picture!F350,Info!$G$9,Info!$H$9)</f>
        <v>0</v>
      </c>
      <c r="L191" s="23">
        <f ca="1">OFFSET(Picture!G350,Info!$G$9,Info!$H$9)</f>
        <v>0</v>
      </c>
      <c r="M191" s="49" t="str">
        <f t="shared" ca="1" si="98"/>
        <v>NA</v>
      </c>
      <c r="N191" s="49" t="str">
        <f t="shared" ca="1" si="120"/>
        <v>NA</v>
      </c>
      <c r="O191" s="49" t="str">
        <f t="shared" ca="1" si="121"/>
        <v>NA</v>
      </c>
      <c r="P191" s="23">
        <f ca="1">OFFSET(Picture!H350,Info!$G$9,Info!$H$9)</f>
        <v>0</v>
      </c>
      <c r="Q191" s="23">
        <f ca="1">OFFSET(Picture!I350,Info!$G$9,Info!$H$9)</f>
        <v>0</v>
      </c>
      <c r="R191" s="49" t="str">
        <f t="shared" ca="1" si="99"/>
        <v>NA</v>
      </c>
      <c r="S191" s="49" t="str">
        <f t="shared" ca="1" si="122"/>
        <v>NA</v>
      </c>
      <c r="T191" s="49" t="str">
        <f t="shared" ca="1" si="123"/>
        <v>NA</v>
      </c>
      <c r="U191" s="23">
        <f ca="1">OFFSET(Picture!J350,Info!$G$9,Info!$H$9)</f>
        <v>0</v>
      </c>
    </row>
    <row r="192" spans="1:21" x14ac:dyDescent="0.2">
      <c r="A192" s="21">
        <f ca="1">OFFSET(Picture!B351,Info!$G$9,0)</f>
        <v>0</v>
      </c>
      <c r="B192" s="22">
        <f ca="1">OFFSET(Picture!C351,Info!$G$9,Info!$H$9)</f>
        <v>0</v>
      </c>
      <c r="C192" s="53" t="str">
        <f t="shared" ca="1" si="96"/>
        <v>NA</v>
      </c>
      <c r="D192" s="53" t="str">
        <f t="shared" ca="1" si="116"/>
        <v>NA</v>
      </c>
      <c r="E192" s="53" t="str">
        <f t="shared" ca="1" si="117"/>
        <v>NA</v>
      </c>
      <c r="F192" s="22">
        <f ca="1">OFFSET(Picture!D351,Info!$G$9,Info!$H$9)</f>
        <v>0</v>
      </c>
      <c r="G192" s="22">
        <f ca="1">OFFSET(Picture!E351,Info!$G$9,Info!$H$9)</f>
        <v>0</v>
      </c>
      <c r="H192" s="53" t="str">
        <f t="shared" ca="1" si="97"/>
        <v>NA</v>
      </c>
      <c r="I192" s="53" t="str">
        <f t="shared" ca="1" si="118"/>
        <v>NA</v>
      </c>
      <c r="J192" s="53" t="str">
        <f t="shared" ca="1" si="119"/>
        <v>NA</v>
      </c>
      <c r="K192" s="22">
        <f ca="1">OFFSET(Picture!F351,Info!$G$9,Info!$H$9)</f>
        <v>0</v>
      </c>
      <c r="L192" s="22">
        <f ca="1">OFFSET(Picture!G351,Info!$G$9,Info!$H$9)</f>
        <v>0</v>
      </c>
      <c r="M192" s="53" t="str">
        <f t="shared" ca="1" si="98"/>
        <v>NA</v>
      </c>
      <c r="N192" s="53" t="str">
        <f t="shared" ca="1" si="120"/>
        <v>NA</v>
      </c>
      <c r="O192" s="53" t="str">
        <f t="shared" ca="1" si="121"/>
        <v>NA</v>
      </c>
      <c r="P192" s="22">
        <f ca="1">OFFSET(Picture!H351,Info!$G$9,Info!$H$9)</f>
        <v>0</v>
      </c>
      <c r="Q192" s="22">
        <f ca="1">OFFSET(Picture!I351,Info!$G$9,Info!$H$9)</f>
        <v>0</v>
      </c>
      <c r="R192" s="53" t="str">
        <f t="shared" ca="1" si="99"/>
        <v>NA</v>
      </c>
      <c r="S192" s="53" t="str">
        <f t="shared" ca="1" si="122"/>
        <v>NA</v>
      </c>
      <c r="T192" s="53" t="str">
        <f t="shared" ca="1" si="123"/>
        <v>NA</v>
      </c>
      <c r="U192" s="22">
        <f ca="1">OFFSET(Picture!J351,Info!$G$9,Info!$H$9)</f>
        <v>0</v>
      </c>
    </row>
    <row r="193" spans="1:21" x14ac:dyDescent="0.2">
      <c r="A193" s="21">
        <f ca="1">OFFSET(Picture!B352,Info!$G$9,0)</f>
        <v>0</v>
      </c>
      <c r="B193" s="23">
        <f ca="1">OFFSET(Picture!C352,Info!$G$9,Info!$H$9)</f>
        <v>0</v>
      </c>
      <c r="C193" s="49" t="str">
        <f t="shared" ca="1" si="96"/>
        <v>NA</v>
      </c>
      <c r="D193" s="49" t="str">
        <f t="shared" ca="1" si="116"/>
        <v>NA</v>
      </c>
      <c r="E193" s="49" t="str">
        <f t="shared" ca="1" si="117"/>
        <v>NA</v>
      </c>
      <c r="F193" s="23">
        <f ca="1">OFFSET(Picture!D352,Info!$G$9,Info!$H$9)</f>
        <v>0</v>
      </c>
      <c r="G193" s="23">
        <f ca="1">OFFSET(Picture!E352,Info!$G$9,Info!$H$9)</f>
        <v>0</v>
      </c>
      <c r="H193" s="49" t="str">
        <f t="shared" ca="1" si="97"/>
        <v>NA</v>
      </c>
      <c r="I193" s="49" t="str">
        <f t="shared" ca="1" si="118"/>
        <v>NA</v>
      </c>
      <c r="J193" s="49" t="str">
        <f t="shared" ca="1" si="119"/>
        <v>NA</v>
      </c>
      <c r="K193" s="23">
        <f ca="1">OFFSET(Picture!F352,Info!$G$9,Info!$H$9)</f>
        <v>0</v>
      </c>
      <c r="L193" s="23">
        <f ca="1">OFFSET(Picture!G352,Info!$G$9,Info!$H$9)</f>
        <v>0</v>
      </c>
      <c r="M193" s="49" t="str">
        <f t="shared" ca="1" si="98"/>
        <v>NA</v>
      </c>
      <c r="N193" s="49" t="str">
        <f t="shared" ca="1" si="120"/>
        <v>NA</v>
      </c>
      <c r="O193" s="49" t="str">
        <f t="shared" ca="1" si="121"/>
        <v>NA</v>
      </c>
      <c r="P193" s="23">
        <f ca="1">OFFSET(Picture!H352,Info!$G$9,Info!$H$9)</f>
        <v>0</v>
      </c>
      <c r="Q193" s="23">
        <f ca="1">OFFSET(Picture!I352,Info!$G$9,Info!$H$9)</f>
        <v>0</v>
      </c>
      <c r="R193" s="49" t="str">
        <f t="shared" ca="1" si="99"/>
        <v>NA</v>
      </c>
      <c r="S193" s="49" t="str">
        <f t="shared" ca="1" si="122"/>
        <v>NA</v>
      </c>
      <c r="T193" s="49" t="str">
        <f t="shared" ca="1" si="123"/>
        <v>NA</v>
      </c>
      <c r="U193" s="23">
        <f ca="1">OFFSET(Picture!J352,Info!$G$9,Info!$H$9)</f>
        <v>0</v>
      </c>
    </row>
    <row r="194" spans="1:21" x14ac:dyDescent="0.2">
      <c r="A194" s="21">
        <f ca="1">OFFSET(Picture!B353,Info!$G$9,0)</f>
        <v>0</v>
      </c>
      <c r="B194" s="22">
        <f ca="1">OFFSET(Picture!C353,Info!$G$9,Info!$H$9)</f>
        <v>0</v>
      </c>
      <c r="C194" s="53" t="str">
        <f t="shared" ca="1" si="96"/>
        <v>NA</v>
      </c>
      <c r="D194" s="53" t="str">
        <f t="shared" ca="1" si="116"/>
        <v>NA</v>
      </c>
      <c r="E194" s="53" t="str">
        <f t="shared" ca="1" si="117"/>
        <v>NA</v>
      </c>
      <c r="F194" s="22">
        <f ca="1">OFFSET(Picture!D353,Info!$G$9,Info!$H$9)</f>
        <v>0</v>
      </c>
      <c r="G194" s="22">
        <f ca="1">OFFSET(Picture!E353,Info!$G$9,Info!$H$9)</f>
        <v>0</v>
      </c>
      <c r="H194" s="53" t="str">
        <f t="shared" ca="1" si="97"/>
        <v>NA</v>
      </c>
      <c r="I194" s="53" t="str">
        <f t="shared" ca="1" si="118"/>
        <v>NA</v>
      </c>
      <c r="J194" s="53" t="str">
        <f t="shared" ca="1" si="119"/>
        <v>NA</v>
      </c>
      <c r="K194" s="22">
        <f ca="1">OFFSET(Picture!F353,Info!$G$9,Info!$H$9)</f>
        <v>0</v>
      </c>
      <c r="L194" s="22">
        <f ca="1">OFFSET(Picture!G353,Info!$G$9,Info!$H$9)</f>
        <v>0</v>
      </c>
      <c r="M194" s="53" t="str">
        <f t="shared" ca="1" si="98"/>
        <v>NA</v>
      </c>
      <c r="N194" s="53" t="str">
        <f t="shared" ca="1" si="120"/>
        <v>NA</v>
      </c>
      <c r="O194" s="53" t="str">
        <f t="shared" ca="1" si="121"/>
        <v>NA</v>
      </c>
      <c r="P194" s="22">
        <f ca="1">OFFSET(Picture!H353,Info!$G$9,Info!$H$9)</f>
        <v>0</v>
      </c>
      <c r="Q194" s="22">
        <f ca="1">OFFSET(Picture!I353,Info!$G$9,Info!$H$9)</f>
        <v>0</v>
      </c>
      <c r="R194" s="53" t="str">
        <f t="shared" ca="1" si="99"/>
        <v>NA</v>
      </c>
      <c r="S194" s="53" t="str">
        <f t="shared" ca="1" si="122"/>
        <v>NA</v>
      </c>
      <c r="T194" s="53" t="str">
        <f t="shared" ca="1" si="123"/>
        <v>NA</v>
      </c>
      <c r="U194" s="22">
        <f ca="1">OFFSET(Picture!J353,Info!$G$9,Info!$H$9)</f>
        <v>0</v>
      </c>
    </row>
    <row r="195" spans="1:21" s="31" customFormat="1" x14ac:dyDescent="0.2">
      <c r="A195" s="26" t="s">
        <v>358</v>
      </c>
      <c r="B195" s="27">
        <f ca="1">B196+B197</f>
        <v>0</v>
      </c>
      <c r="C195" s="50" t="str">
        <f t="shared" ca="1" si="96"/>
        <v>NA</v>
      </c>
      <c r="D195" s="50" t="str">
        <f t="shared" ca="1" si="116"/>
        <v>NA</v>
      </c>
      <c r="E195" s="50" t="str">
        <f t="shared" ca="1" si="117"/>
        <v>NA</v>
      </c>
      <c r="F195" s="27">
        <f ca="1">F196+F197</f>
        <v>0</v>
      </c>
      <c r="G195" s="27">
        <f ca="1">G196+G197</f>
        <v>0</v>
      </c>
      <c r="H195" s="50" t="str">
        <f t="shared" ca="1" si="97"/>
        <v>NA</v>
      </c>
      <c r="I195" s="50" t="str">
        <f t="shared" ca="1" si="118"/>
        <v>NA</v>
      </c>
      <c r="J195" s="50" t="str">
        <f t="shared" ca="1" si="119"/>
        <v>NA</v>
      </c>
      <c r="K195" s="27">
        <f ca="1">K196+K197</f>
        <v>0</v>
      </c>
      <c r="L195" s="27">
        <f ca="1">L196+L197</f>
        <v>0</v>
      </c>
      <c r="M195" s="50" t="str">
        <f t="shared" ca="1" si="98"/>
        <v>NA</v>
      </c>
      <c r="N195" s="50" t="str">
        <f t="shared" ca="1" si="120"/>
        <v>NA</v>
      </c>
      <c r="O195" s="50" t="str">
        <f t="shared" ca="1" si="121"/>
        <v>NA</v>
      </c>
      <c r="P195" s="27">
        <f ca="1">P196+P197</f>
        <v>0</v>
      </c>
      <c r="Q195" s="27">
        <f ca="1">Q196+Q197</f>
        <v>0</v>
      </c>
      <c r="R195" s="50" t="str">
        <f t="shared" ca="1" si="99"/>
        <v>NA</v>
      </c>
      <c r="S195" s="50" t="str">
        <f t="shared" ca="1" si="122"/>
        <v>NA</v>
      </c>
      <c r="T195" s="50" t="str">
        <f t="shared" ca="1" si="123"/>
        <v>NA</v>
      </c>
      <c r="U195" s="27">
        <f ca="1">U196+U197</f>
        <v>0</v>
      </c>
    </row>
    <row r="196" spans="1:21" x14ac:dyDescent="0.2">
      <c r="A196" s="21">
        <f ca="1">OFFSET(Picture!B354,Info!$G$9,0)</f>
        <v>0</v>
      </c>
      <c r="B196" s="23">
        <f ca="1">OFFSET(Picture!C354,Info!$G$9,Info!$H$9)</f>
        <v>0</v>
      </c>
      <c r="C196" s="49" t="str">
        <f t="shared" ca="1" si="96"/>
        <v>NA</v>
      </c>
      <c r="D196" s="49" t="str">
        <f t="shared" ca="1" si="116"/>
        <v>NA</v>
      </c>
      <c r="E196" s="49" t="str">
        <f t="shared" ca="1" si="117"/>
        <v>NA</v>
      </c>
      <c r="F196" s="23">
        <f ca="1">OFFSET(Picture!D354,Info!$G$9,Info!$H$9)</f>
        <v>0</v>
      </c>
      <c r="G196" s="23">
        <f ca="1">OFFSET(Picture!E354,Info!$G$9,Info!$H$9)</f>
        <v>0</v>
      </c>
      <c r="H196" s="49" t="str">
        <f t="shared" ca="1" si="97"/>
        <v>NA</v>
      </c>
      <c r="I196" s="49" t="str">
        <f t="shared" ca="1" si="118"/>
        <v>NA</v>
      </c>
      <c r="J196" s="49" t="str">
        <f t="shared" ca="1" si="119"/>
        <v>NA</v>
      </c>
      <c r="K196" s="23">
        <f ca="1">OFFSET(Picture!F354,Info!$G$9,Info!$H$9)</f>
        <v>0</v>
      </c>
      <c r="L196" s="23">
        <f ca="1">OFFSET(Picture!G354,Info!$G$9,Info!$H$9)</f>
        <v>0</v>
      </c>
      <c r="M196" s="49" t="str">
        <f t="shared" ca="1" si="98"/>
        <v>NA</v>
      </c>
      <c r="N196" s="49" t="str">
        <f t="shared" ca="1" si="120"/>
        <v>NA</v>
      </c>
      <c r="O196" s="49" t="str">
        <f t="shared" ca="1" si="121"/>
        <v>NA</v>
      </c>
      <c r="P196" s="23">
        <f ca="1">OFFSET(Picture!H354,Info!$G$9,Info!$H$9)</f>
        <v>0</v>
      </c>
      <c r="Q196" s="23">
        <f ca="1">OFFSET(Picture!I354,Info!$G$9,Info!$H$9)</f>
        <v>0</v>
      </c>
      <c r="R196" s="49" t="str">
        <f t="shared" ca="1" si="99"/>
        <v>NA</v>
      </c>
      <c r="S196" s="49" t="str">
        <f t="shared" ca="1" si="122"/>
        <v>NA</v>
      </c>
      <c r="T196" s="49" t="str">
        <f t="shared" ca="1" si="123"/>
        <v>NA</v>
      </c>
      <c r="U196" s="23">
        <f ca="1">OFFSET(Picture!J354,Info!$G$9,Info!$H$9)</f>
        <v>0</v>
      </c>
    </row>
    <row r="197" spans="1:21" x14ac:dyDescent="0.2">
      <c r="A197" s="21">
        <f ca="1">OFFSET(Picture!B355,Info!$G$9,0)</f>
        <v>0</v>
      </c>
      <c r="B197" s="22">
        <f ca="1">OFFSET(Picture!C355,Info!$G$9,Info!$H$9)</f>
        <v>0</v>
      </c>
      <c r="C197" s="53" t="str">
        <f t="shared" ca="1" si="96"/>
        <v>NA</v>
      </c>
      <c r="D197" s="53" t="str">
        <f t="shared" ca="1" si="116"/>
        <v>NA</v>
      </c>
      <c r="E197" s="53" t="str">
        <f t="shared" ca="1" si="117"/>
        <v>NA</v>
      </c>
      <c r="F197" s="22">
        <f ca="1">OFFSET(Picture!D355,Info!$G$9,Info!$H$9)</f>
        <v>0</v>
      </c>
      <c r="G197" s="22">
        <f ca="1">OFFSET(Picture!E355,Info!$G$9,Info!$H$9)</f>
        <v>0</v>
      </c>
      <c r="H197" s="53" t="str">
        <f t="shared" ca="1" si="97"/>
        <v>NA</v>
      </c>
      <c r="I197" s="53" t="str">
        <f t="shared" ca="1" si="118"/>
        <v>NA</v>
      </c>
      <c r="J197" s="53" t="str">
        <f t="shared" ca="1" si="119"/>
        <v>NA</v>
      </c>
      <c r="K197" s="22">
        <f ca="1">OFFSET(Picture!F355,Info!$G$9,Info!$H$9)</f>
        <v>0</v>
      </c>
      <c r="L197" s="22">
        <f ca="1">OFFSET(Picture!G355,Info!$G$9,Info!$H$9)</f>
        <v>0</v>
      </c>
      <c r="M197" s="53" t="str">
        <f t="shared" ca="1" si="98"/>
        <v>NA</v>
      </c>
      <c r="N197" s="53" t="str">
        <f t="shared" ca="1" si="120"/>
        <v>NA</v>
      </c>
      <c r="O197" s="53" t="str">
        <f t="shared" ca="1" si="121"/>
        <v>NA</v>
      </c>
      <c r="P197" s="22">
        <f ca="1">OFFSET(Picture!H355,Info!$G$9,Info!$H$9)</f>
        <v>0</v>
      </c>
      <c r="Q197" s="22">
        <f ca="1">OFFSET(Picture!I355,Info!$G$9,Info!$H$9)</f>
        <v>0</v>
      </c>
      <c r="R197" s="53" t="str">
        <f t="shared" ca="1" si="99"/>
        <v>NA</v>
      </c>
      <c r="S197" s="53" t="str">
        <f t="shared" ca="1" si="122"/>
        <v>NA</v>
      </c>
      <c r="T197" s="53" t="str">
        <f t="shared" ca="1" si="123"/>
        <v>NA</v>
      </c>
      <c r="U197" s="22">
        <f ca="1">OFFSET(Picture!J355,Info!$G$9,Info!$H$9)</f>
        <v>0</v>
      </c>
    </row>
    <row r="198" spans="1:21" x14ac:dyDescent="0.2">
      <c r="A198" s="21">
        <f ca="1">OFFSET(Picture!B356,Info!$G$9,0)</f>
        <v>0</v>
      </c>
      <c r="B198" s="23">
        <f ca="1">OFFSET(Picture!C356,Info!$G$9,Info!$H$9)</f>
        <v>0</v>
      </c>
      <c r="C198" s="49" t="str">
        <f t="shared" ref="C198:C261" ca="1" si="124">IF(ISERROR((B198-F198)/F198*100),"NA",(B198-F198)/F198*100)</f>
        <v>NA</v>
      </c>
      <c r="D198" s="49" t="str">
        <f t="shared" ca="1" si="116"/>
        <v>NA</v>
      </c>
      <c r="E198" s="49" t="str">
        <f t="shared" ca="1" si="117"/>
        <v>NA</v>
      </c>
      <c r="F198" s="23">
        <f ca="1">OFFSET(Picture!D356,Info!$G$9,Info!$H$9)</f>
        <v>0</v>
      </c>
      <c r="G198" s="23">
        <f ca="1">OFFSET(Picture!E356,Info!$G$9,Info!$H$9)</f>
        <v>0</v>
      </c>
      <c r="H198" s="49" t="str">
        <f t="shared" ref="H198:H261" ca="1" si="125">IF(ISERROR((G198-K198)/K198*100),"NA",(G198-K198)/K198*100)</f>
        <v>NA</v>
      </c>
      <c r="I198" s="49" t="str">
        <f t="shared" ca="1" si="118"/>
        <v>NA</v>
      </c>
      <c r="J198" s="49" t="str">
        <f t="shared" ca="1" si="119"/>
        <v>NA</v>
      </c>
      <c r="K198" s="23">
        <f ca="1">OFFSET(Picture!F356,Info!$G$9,Info!$H$9)</f>
        <v>0</v>
      </c>
      <c r="L198" s="23">
        <f ca="1">OFFSET(Picture!G356,Info!$G$9,Info!$H$9)</f>
        <v>0</v>
      </c>
      <c r="M198" s="49" t="str">
        <f t="shared" ref="M198:M261" ca="1" si="126">IF(ISERROR((L198-P198)/P198*100),"NA",(L198-P198)/P198*100)</f>
        <v>NA</v>
      </c>
      <c r="N198" s="49" t="str">
        <f t="shared" ca="1" si="120"/>
        <v>NA</v>
      </c>
      <c r="O198" s="49" t="str">
        <f t="shared" ca="1" si="121"/>
        <v>NA</v>
      </c>
      <c r="P198" s="23">
        <f ca="1">OFFSET(Picture!H356,Info!$G$9,Info!$H$9)</f>
        <v>0</v>
      </c>
      <c r="Q198" s="23">
        <f ca="1">OFFSET(Picture!I356,Info!$G$9,Info!$H$9)</f>
        <v>0</v>
      </c>
      <c r="R198" s="49" t="str">
        <f t="shared" ref="R198:R261" ca="1" si="127">IF(ISERROR((Q198-U198)/U198*100),"NA",(Q198-U198)/U198*100)</f>
        <v>NA</v>
      </c>
      <c r="S198" s="49" t="str">
        <f t="shared" ca="1" si="122"/>
        <v>NA</v>
      </c>
      <c r="T198" s="49" t="str">
        <f t="shared" ca="1" si="123"/>
        <v>NA</v>
      </c>
      <c r="U198" s="23">
        <f ca="1">OFFSET(Picture!J356,Info!$G$9,Info!$H$9)</f>
        <v>0</v>
      </c>
    </row>
    <row r="199" spans="1:21" x14ac:dyDescent="0.2">
      <c r="A199" s="21">
        <f ca="1">OFFSET(Picture!B357,Info!$G$9,0)</f>
        <v>0</v>
      </c>
      <c r="B199" s="22">
        <f ca="1">OFFSET(Picture!C357,Info!$G$9,Info!$H$9)</f>
        <v>0</v>
      </c>
      <c r="C199" s="53" t="str">
        <f t="shared" ca="1" si="124"/>
        <v>NA</v>
      </c>
      <c r="D199" s="53" t="str">
        <f t="shared" ca="1" si="116"/>
        <v>NA</v>
      </c>
      <c r="E199" s="53" t="str">
        <f t="shared" ca="1" si="117"/>
        <v>NA</v>
      </c>
      <c r="F199" s="22">
        <f ca="1">OFFSET(Picture!D357,Info!$G$9,Info!$H$9)</f>
        <v>0</v>
      </c>
      <c r="G199" s="22">
        <f ca="1">OFFSET(Picture!E357,Info!$G$9,Info!$H$9)</f>
        <v>0</v>
      </c>
      <c r="H199" s="53" t="str">
        <f t="shared" ca="1" si="125"/>
        <v>NA</v>
      </c>
      <c r="I199" s="53" t="str">
        <f t="shared" ca="1" si="118"/>
        <v>NA</v>
      </c>
      <c r="J199" s="53" t="str">
        <f t="shared" ca="1" si="119"/>
        <v>NA</v>
      </c>
      <c r="K199" s="22">
        <f ca="1">OFFSET(Picture!F357,Info!$G$9,Info!$H$9)</f>
        <v>0</v>
      </c>
      <c r="L199" s="22">
        <f ca="1">OFFSET(Picture!G357,Info!$G$9,Info!$H$9)</f>
        <v>0</v>
      </c>
      <c r="M199" s="53" t="str">
        <f t="shared" ca="1" si="126"/>
        <v>NA</v>
      </c>
      <c r="N199" s="53" t="str">
        <f t="shared" ca="1" si="120"/>
        <v>NA</v>
      </c>
      <c r="O199" s="53" t="str">
        <f t="shared" ca="1" si="121"/>
        <v>NA</v>
      </c>
      <c r="P199" s="22">
        <f ca="1">OFFSET(Picture!H357,Info!$G$9,Info!$H$9)</f>
        <v>0</v>
      </c>
      <c r="Q199" s="22">
        <f ca="1">OFFSET(Picture!I357,Info!$G$9,Info!$H$9)</f>
        <v>0</v>
      </c>
      <c r="R199" s="53" t="str">
        <f t="shared" ca="1" si="127"/>
        <v>NA</v>
      </c>
      <c r="S199" s="53" t="str">
        <f t="shared" ca="1" si="122"/>
        <v>NA</v>
      </c>
      <c r="T199" s="53" t="str">
        <f t="shared" ca="1" si="123"/>
        <v>NA</v>
      </c>
      <c r="U199" s="22">
        <f ca="1">OFFSET(Picture!J357,Info!$G$9,Info!$H$9)</f>
        <v>0</v>
      </c>
    </row>
    <row r="200" spans="1:21" x14ac:dyDescent="0.2">
      <c r="A200" s="21">
        <f ca="1">OFFSET(Picture!B358,Info!$G$9,0)</f>
        <v>0</v>
      </c>
      <c r="B200" s="23">
        <f ca="1">OFFSET(Picture!C358,Info!$G$9,Info!$H$9)</f>
        <v>0</v>
      </c>
      <c r="C200" s="49" t="str">
        <f t="shared" ca="1" si="124"/>
        <v>NA</v>
      </c>
      <c r="D200" s="49" t="str">
        <f t="shared" ca="1" si="116"/>
        <v>NA</v>
      </c>
      <c r="E200" s="49" t="str">
        <f t="shared" ca="1" si="117"/>
        <v>NA</v>
      </c>
      <c r="F200" s="23">
        <f ca="1">OFFSET(Picture!D358,Info!$G$9,Info!$H$9)</f>
        <v>0</v>
      </c>
      <c r="G200" s="23">
        <f ca="1">OFFSET(Picture!E358,Info!$G$9,Info!$H$9)</f>
        <v>0</v>
      </c>
      <c r="H200" s="49" t="str">
        <f t="shared" ca="1" si="125"/>
        <v>NA</v>
      </c>
      <c r="I200" s="49" t="str">
        <f t="shared" ca="1" si="118"/>
        <v>NA</v>
      </c>
      <c r="J200" s="49" t="str">
        <f t="shared" ca="1" si="119"/>
        <v>NA</v>
      </c>
      <c r="K200" s="23">
        <f ca="1">OFFSET(Picture!F358,Info!$G$9,Info!$H$9)</f>
        <v>0</v>
      </c>
      <c r="L200" s="23">
        <f ca="1">OFFSET(Picture!G358,Info!$G$9,Info!$H$9)</f>
        <v>0</v>
      </c>
      <c r="M200" s="49" t="str">
        <f t="shared" ca="1" si="126"/>
        <v>NA</v>
      </c>
      <c r="N200" s="49" t="str">
        <f t="shared" ca="1" si="120"/>
        <v>NA</v>
      </c>
      <c r="O200" s="49" t="str">
        <f t="shared" ca="1" si="121"/>
        <v>NA</v>
      </c>
      <c r="P200" s="23">
        <f ca="1">OFFSET(Picture!H358,Info!$G$9,Info!$H$9)</f>
        <v>0</v>
      </c>
      <c r="Q200" s="23">
        <f ca="1">OFFSET(Picture!I358,Info!$G$9,Info!$H$9)</f>
        <v>0</v>
      </c>
      <c r="R200" s="49" t="str">
        <f t="shared" ca="1" si="127"/>
        <v>NA</v>
      </c>
      <c r="S200" s="49" t="str">
        <f t="shared" ca="1" si="122"/>
        <v>NA</v>
      </c>
      <c r="T200" s="49" t="str">
        <f t="shared" ca="1" si="123"/>
        <v>NA</v>
      </c>
      <c r="U200" s="23">
        <f ca="1">OFFSET(Picture!J358,Info!$G$9,Info!$H$9)</f>
        <v>0</v>
      </c>
    </row>
    <row r="201" spans="1:21" x14ac:dyDescent="0.2">
      <c r="A201" s="21">
        <f ca="1">OFFSET(Picture!B359,Info!$G$9,0)</f>
        <v>0</v>
      </c>
      <c r="B201" s="22">
        <f ca="1">OFFSET(Picture!C359,Info!$G$9,Info!$H$9)</f>
        <v>0</v>
      </c>
      <c r="C201" s="53" t="str">
        <f t="shared" ca="1" si="124"/>
        <v>NA</v>
      </c>
      <c r="D201" s="53" t="str">
        <f t="shared" ca="1" si="116"/>
        <v>NA</v>
      </c>
      <c r="E201" s="53" t="str">
        <f t="shared" ca="1" si="117"/>
        <v>NA</v>
      </c>
      <c r="F201" s="22">
        <f ca="1">OFFSET(Picture!D359,Info!$G$9,Info!$H$9)</f>
        <v>0</v>
      </c>
      <c r="G201" s="22">
        <f ca="1">OFFSET(Picture!E359,Info!$G$9,Info!$H$9)</f>
        <v>0</v>
      </c>
      <c r="H201" s="53" t="str">
        <f t="shared" ca="1" si="125"/>
        <v>NA</v>
      </c>
      <c r="I201" s="53" t="str">
        <f t="shared" ca="1" si="118"/>
        <v>NA</v>
      </c>
      <c r="J201" s="53" t="str">
        <f t="shared" ca="1" si="119"/>
        <v>NA</v>
      </c>
      <c r="K201" s="22">
        <f ca="1">OFFSET(Picture!F359,Info!$G$9,Info!$H$9)</f>
        <v>0</v>
      </c>
      <c r="L201" s="22">
        <f ca="1">OFFSET(Picture!G359,Info!$G$9,Info!$H$9)</f>
        <v>0</v>
      </c>
      <c r="M201" s="53" t="str">
        <f t="shared" ca="1" si="126"/>
        <v>NA</v>
      </c>
      <c r="N201" s="53" t="str">
        <f t="shared" ca="1" si="120"/>
        <v>NA</v>
      </c>
      <c r="O201" s="53" t="str">
        <f t="shared" ca="1" si="121"/>
        <v>NA</v>
      </c>
      <c r="P201" s="22">
        <f ca="1">OFFSET(Picture!H359,Info!$G$9,Info!$H$9)</f>
        <v>0</v>
      </c>
      <c r="Q201" s="22">
        <f ca="1">OFFSET(Picture!I359,Info!$G$9,Info!$H$9)</f>
        <v>0</v>
      </c>
      <c r="R201" s="53" t="str">
        <f t="shared" ca="1" si="127"/>
        <v>NA</v>
      </c>
      <c r="S201" s="53" t="str">
        <f t="shared" ca="1" si="122"/>
        <v>NA</v>
      </c>
      <c r="T201" s="53" t="str">
        <f t="shared" ca="1" si="123"/>
        <v>NA</v>
      </c>
      <c r="U201" s="22">
        <f ca="1">OFFSET(Picture!J359,Info!$G$9,Info!$H$9)</f>
        <v>0</v>
      </c>
    </row>
    <row r="202" spans="1:21" x14ac:dyDescent="0.2">
      <c r="A202" s="21">
        <f ca="1">OFFSET(Picture!B360,Info!$G$9,0)</f>
        <v>0</v>
      </c>
      <c r="B202" s="23">
        <f ca="1">OFFSET(Picture!C360,Info!$G$9,Info!$H$9)</f>
        <v>0</v>
      </c>
      <c r="C202" s="49" t="str">
        <f t="shared" ca="1" si="124"/>
        <v>NA</v>
      </c>
      <c r="D202" s="49" t="str">
        <f t="shared" ca="1" si="116"/>
        <v>NA</v>
      </c>
      <c r="E202" s="49" t="str">
        <f t="shared" ca="1" si="117"/>
        <v>NA</v>
      </c>
      <c r="F202" s="23">
        <f ca="1">OFFSET(Picture!D360,Info!$G$9,Info!$H$9)</f>
        <v>0</v>
      </c>
      <c r="G202" s="23">
        <f ca="1">OFFSET(Picture!E360,Info!$G$9,Info!$H$9)</f>
        <v>0</v>
      </c>
      <c r="H202" s="49" t="str">
        <f t="shared" ca="1" si="125"/>
        <v>NA</v>
      </c>
      <c r="I202" s="49" t="str">
        <f t="shared" ca="1" si="118"/>
        <v>NA</v>
      </c>
      <c r="J202" s="49" t="str">
        <f t="shared" ca="1" si="119"/>
        <v>NA</v>
      </c>
      <c r="K202" s="23">
        <f ca="1">OFFSET(Picture!F360,Info!$G$9,Info!$H$9)</f>
        <v>0</v>
      </c>
      <c r="L202" s="23">
        <f ca="1">OFFSET(Picture!G360,Info!$G$9,Info!$H$9)</f>
        <v>0</v>
      </c>
      <c r="M202" s="49" t="str">
        <f t="shared" ca="1" si="126"/>
        <v>NA</v>
      </c>
      <c r="N202" s="49" t="str">
        <f t="shared" ca="1" si="120"/>
        <v>NA</v>
      </c>
      <c r="O202" s="49" t="str">
        <f t="shared" ca="1" si="121"/>
        <v>NA</v>
      </c>
      <c r="P202" s="23">
        <f ca="1">OFFSET(Picture!H360,Info!$G$9,Info!$H$9)</f>
        <v>0</v>
      </c>
      <c r="Q202" s="23">
        <f ca="1">OFFSET(Picture!I360,Info!$G$9,Info!$H$9)</f>
        <v>0</v>
      </c>
      <c r="R202" s="49" t="str">
        <f t="shared" ca="1" si="127"/>
        <v>NA</v>
      </c>
      <c r="S202" s="49" t="str">
        <f t="shared" ca="1" si="122"/>
        <v>NA</v>
      </c>
      <c r="T202" s="49" t="str">
        <f t="shared" ca="1" si="123"/>
        <v>NA</v>
      </c>
      <c r="U202" s="23">
        <f ca="1">OFFSET(Picture!J360,Info!$G$9,Info!$H$9)</f>
        <v>0</v>
      </c>
    </row>
    <row r="203" spans="1:21" x14ac:dyDescent="0.2">
      <c r="A203" s="21">
        <f ca="1">OFFSET(Picture!B361,Info!$G$9,0)</f>
        <v>0</v>
      </c>
      <c r="B203" s="22">
        <f ca="1">OFFSET(Picture!C361,Info!$G$9,Info!$H$9)</f>
        <v>0</v>
      </c>
      <c r="C203" s="53" t="str">
        <f t="shared" ca="1" si="124"/>
        <v>NA</v>
      </c>
      <c r="D203" s="53" t="str">
        <f t="shared" ca="1" si="116"/>
        <v>NA</v>
      </c>
      <c r="E203" s="53" t="str">
        <f t="shared" ca="1" si="117"/>
        <v>NA</v>
      </c>
      <c r="F203" s="22">
        <f ca="1">OFFSET(Picture!D361,Info!$G$9,Info!$H$9)</f>
        <v>0</v>
      </c>
      <c r="G203" s="22">
        <f ca="1">OFFSET(Picture!E361,Info!$G$9,Info!$H$9)</f>
        <v>0</v>
      </c>
      <c r="H203" s="53" t="str">
        <f t="shared" ca="1" si="125"/>
        <v>NA</v>
      </c>
      <c r="I203" s="53" t="str">
        <f t="shared" ca="1" si="118"/>
        <v>NA</v>
      </c>
      <c r="J203" s="53" t="str">
        <f t="shared" ca="1" si="119"/>
        <v>NA</v>
      </c>
      <c r="K203" s="22">
        <f ca="1">OFFSET(Picture!F361,Info!$G$9,Info!$H$9)</f>
        <v>0</v>
      </c>
      <c r="L203" s="22">
        <f ca="1">OFFSET(Picture!G361,Info!$G$9,Info!$H$9)</f>
        <v>0</v>
      </c>
      <c r="M203" s="53" t="str">
        <f t="shared" ca="1" si="126"/>
        <v>NA</v>
      </c>
      <c r="N203" s="53" t="str">
        <f t="shared" ca="1" si="120"/>
        <v>NA</v>
      </c>
      <c r="O203" s="53" t="str">
        <f t="shared" ca="1" si="121"/>
        <v>NA</v>
      </c>
      <c r="P203" s="22">
        <f ca="1">OFFSET(Picture!H361,Info!$G$9,Info!$H$9)</f>
        <v>0</v>
      </c>
      <c r="Q203" s="22">
        <f ca="1">OFFSET(Picture!I361,Info!$G$9,Info!$H$9)</f>
        <v>0</v>
      </c>
      <c r="R203" s="53" t="str">
        <f t="shared" ca="1" si="127"/>
        <v>NA</v>
      </c>
      <c r="S203" s="53" t="str">
        <f t="shared" ca="1" si="122"/>
        <v>NA</v>
      </c>
      <c r="T203" s="53" t="str">
        <f t="shared" ca="1" si="123"/>
        <v>NA</v>
      </c>
      <c r="U203" s="22">
        <f ca="1">OFFSET(Picture!J361,Info!$G$9,Info!$H$9)</f>
        <v>0</v>
      </c>
    </row>
    <row r="204" spans="1:21" x14ac:dyDescent="0.2">
      <c r="A204" s="21">
        <f ca="1">OFFSET(Picture!B362,Info!$G$9,0)</f>
        <v>0</v>
      </c>
      <c r="B204" s="23">
        <f ca="1">OFFSET(Picture!C362,Info!$G$9,Info!$H$9)</f>
        <v>0</v>
      </c>
      <c r="C204" s="49" t="str">
        <f t="shared" ca="1" si="124"/>
        <v>NA</v>
      </c>
      <c r="D204" s="49" t="str">
        <f t="shared" ca="1" si="116"/>
        <v>NA</v>
      </c>
      <c r="E204" s="49" t="str">
        <f t="shared" ca="1" si="117"/>
        <v>NA</v>
      </c>
      <c r="F204" s="23">
        <f ca="1">OFFSET(Picture!D362,Info!$G$9,Info!$H$9)</f>
        <v>0</v>
      </c>
      <c r="G204" s="23">
        <f ca="1">OFFSET(Picture!E362,Info!$G$9,Info!$H$9)</f>
        <v>0</v>
      </c>
      <c r="H204" s="49" t="str">
        <f t="shared" ca="1" si="125"/>
        <v>NA</v>
      </c>
      <c r="I204" s="49" t="str">
        <f t="shared" ca="1" si="118"/>
        <v>NA</v>
      </c>
      <c r="J204" s="49" t="str">
        <f t="shared" ca="1" si="119"/>
        <v>NA</v>
      </c>
      <c r="K204" s="23">
        <f ca="1">OFFSET(Picture!F362,Info!$G$9,Info!$H$9)</f>
        <v>0</v>
      </c>
      <c r="L204" s="23">
        <f ca="1">OFFSET(Picture!G362,Info!$G$9,Info!$H$9)</f>
        <v>0</v>
      </c>
      <c r="M204" s="49" t="str">
        <f t="shared" ca="1" si="126"/>
        <v>NA</v>
      </c>
      <c r="N204" s="49" t="str">
        <f t="shared" ca="1" si="120"/>
        <v>NA</v>
      </c>
      <c r="O204" s="49" t="str">
        <f t="shared" ca="1" si="121"/>
        <v>NA</v>
      </c>
      <c r="P204" s="23">
        <f ca="1">OFFSET(Picture!H362,Info!$G$9,Info!$H$9)</f>
        <v>0</v>
      </c>
      <c r="Q204" s="23">
        <f ca="1">OFFSET(Picture!I362,Info!$G$9,Info!$H$9)</f>
        <v>0</v>
      </c>
      <c r="R204" s="49" t="str">
        <f t="shared" ca="1" si="127"/>
        <v>NA</v>
      </c>
      <c r="S204" s="49" t="str">
        <f t="shared" ca="1" si="122"/>
        <v>NA</v>
      </c>
      <c r="T204" s="49" t="str">
        <f t="shared" ca="1" si="123"/>
        <v>NA</v>
      </c>
      <c r="U204" s="23">
        <f ca="1">OFFSET(Picture!J362,Info!$G$9,Info!$H$9)</f>
        <v>0</v>
      </c>
    </row>
    <row r="205" spans="1:21" x14ac:dyDescent="0.2">
      <c r="A205" s="21">
        <f ca="1">OFFSET(Picture!B363,Info!$G$9,0)</f>
        <v>0</v>
      </c>
      <c r="B205" s="22">
        <f ca="1">OFFSET(Picture!C363,Info!$G$9,Info!$H$9)</f>
        <v>0</v>
      </c>
      <c r="C205" s="53" t="str">
        <f t="shared" ca="1" si="124"/>
        <v>NA</v>
      </c>
      <c r="D205" s="53" t="str">
        <f t="shared" ca="1" si="116"/>
        <v>NA</v>
      </c>
      <c r="E205" s="53" t="str">
        <f t="shared" ca="1" si="117"/>
        <v>NA</v>
      </c>
      <c r="F205" s="22">
        <f ca="1">OFFSET(Picture!D363,Info!$G$9,Info!$H$9)</f>
        <v>0</v>
      </c>
      <c r="G205" s="22">
        <f ca="1">OFFSET(Picture!E363,Info!$G$9,Info!$H$9)</f>
        <v>0</v>
      </c>
      <c r="H205" s="53" t="str">
        <f t="shared" ca="1" si="125"/>
        <v>NA</v>
      </c>
      <c r="I205" s="53" t="str">
        <f t="shared" ca="1" si="118"/>
        <v>NA</v>
      </c>
      <c r="J205" s="53" t="str">
        <f t="shared" ca="1" si="119"/>
        <v>NA</v>
      </c>
      <c r="K205" s="22">
        <f ca="1">OFFSET(Picture!F363,Info!$G$9,Info!$H$9)</f>
        <v>0</v>
      </c>
      <c r="L205" s="22">
        <f ca="1">OFFSET(Picture!G363,Info!$G$9,Info!$H$9)</f>
        <v>0</v>
      </c>
      <c r="M205" s="53" t="str">
        <f t="shared" ca="1" si="126"/>
        <v>NA</v>
      </c>
      <c r="N205" s="53" t="str">
        <f t="shared" ca="1" si="120"/>
        <v>NA</v>
      </c>
      <c r="O205" s="53" t="str">
        <f t="shared" ca="1" si="121"/>
        <v>NA</v>
      </c>
      <c r="P205" s="22">
        <f ca="1">OFFSET(Picture!H363,Info!$G$9,Info!$H$9)</f>
        <v>0</v>
      </c>
      <c r="Q205" s="22">
        <f ca="1">OFFSET(Picture!I363,Info!$G$9,Info!$H$9)</f>
        <v>0</v>
      </c>
      <c r="R205" s="53" t="str">
        <f t="shared" ca="1" si="127"/>
        <v>NA</v>
      </c>
      <c r="S205" s="53" t="str">
        <f t="shared" ca="1" si="122"/>
        <v>NA</v>
      </c>
      <c r="T205" s="53" t="str">
        <f t="shared" ca="1" si="123"/>
        <v>NA</v>
      </c>
      <c r="U205" s="22">
        <f ca="1">OFFSET(Picture!J363,Info!$G$9,Info!$H$9)</f>
        <v>0</v>
      </c>
    </row>
    <row r="206" spans="1:21" x14ac:dyDescent="0.2">
      <c r="A206" s="21">
        <f ca="1">OFFSET(Picture!B364,Info!$G$9,0)</f>
        <v>0</v>
      </c>
      <c r="B206" s="23">
        <f ca="1">OFFSET(Picture!C364,Info!$G$9,Info!$H$9)</f>
        <v>0</v>
      </c>
      <c r="C206" s="49" t="str">
        <f t="shared" ca="1" si="124"/>
        <v>NA</v>
      </c>
      <c r="D206" s="49" t="str">
        <f t="shared" ca="1" si="116"/>
        <v>NA</v>
      </c>
      <c r="E206" s="49" t="str">
        <f t="shared" ca="1" si="117"/>
        <v>NA</v>
      </c>
      <c r="F206" s="23">
        <f ca="1">OFFSET(Picture!D364,Info!$G$9,Info!$H$9)</f>
        <v>0</v>
      </c>
      <c r="G206" s="23">
        <f ca="1">OFFSET(Picture!E364,Info!$G$9,Info!$H$9)</f>
        <v>0</v>
      </c>
      <c r="H206" s="49" t="str">
        <f t="shared" ca="1" si="125"/>
        <v>NA</v>
      </c>
      <c r="I206" s="49" t="str">
        <f t="shared" ca="1" si="118"/>
        <v>NA</v>
      </c>
      <c r="J206" s="49" t="str">
        <f t="shared" ca="1" si="119"/>
        <v>NA</v>
      </c>
      <c r="K206" s="23">
        <f ca="1">OFFSET(Picture!F364,Info!$G$9,Info!$H$9)</f>
        <v>0</v>
      </c>
      <c r="L206" s="23">
        <f ca="1">OFFSET(Picture!G364,Info!$G$9,Info!$H$9)</f>
        <v>0</v>
      </c>
      <c r="M206" s="49" t="str">
        <f t="shared" ca="1" si="126"/>
        <v>NA</v>
      </c>
      <c r="N206" s="49" t="str">
        <f t="shared" ca="1" si="120"/>
        <v>NA</v>
      </c>
      <c r="O206" s="49" t="str">
        <f t="shared" ca="1" si="121"/>
        <v>NA</v>
      </c>
      <c r="P206" s="23">
        <f ca="1">OFFSET(Picture!H364,Info!$G$9,Info!$H$9)</f>
        <v>0</v>
      </c>
      <c r="Q206" s="23">
        <f ca="1">OFFSET(Picture!I364,Info!$G$9,Info!$H$9)</f>
        <v>0</v>
      </c>
      <c r="R206" s="49" t="str">
        <f t="shared" ca="1" si="127"/>
        <v>NA</v>
      </c>
      <c r="S206" s="49" t="str">
        <f t="shared" ca="1" si="122"/>
        <v>NA</v>
      </c>
      <c r="T206" s="49" t="str">
        <f t="shared" ca="1" si="123"/>
        <v>NA</v>
      </c>
      <c r="U206" s="23">
        <f ca="1">OFFSET(Picture!J364,Info!$G$9,Info!$H$9)</f>
        <v>0</v>
      </c>
    </row>
    <row r="207" spans="1:21" x14ac:dyDescent="0.2">
      <c r="A207" s="21">
        <f ca="1">OFFSET(Picture!B365,Info!$G$9,0)</f>
        <v>0</v>
      </c>
      <c r="B207" s="22">
        <f ca="1">OFFSET(Picture!C365,Info!$G$9,Info!$H$9)</f>
        <v>0</v>
      </c>
      <c r="C207" s="53" t="str">
        <f t="shared" ca="1" si="124"/>
        <v>NA</v>
      </c>
      <c r="D207" s="53" t="str">
        <f t="shared" ca="1" si="116"/>
        <v>NA</v>
      </c>
      <c r="E207" s="53" t="str">
        <f t="shared" ca="1" si="117"/>
        <v>NA</v>
      </c>
      <c r="F207" s="22">
        <f ca="1">OFFSET(Picture!D365,Info!$G$9,Info!$H$9)</f>
        <v>0</v>
      </c>
      <c r="G207" s="22">
        <f ca="1">OFFSET(Picture!E365,Info!$G$9,Info!$H$9)</f>
        <v>0</v>
      </c>
      <c r="H207" s="53" t="str">
        <f t="shared" ca="1" si="125"/>
        <v>NA</v>
      </c>
      <c r="I207" s="53" t="str">
        <f t="shared" ca="1" si="118"/>
        <v>NA</v>
      </c>
      <c r="J207" s="53" t="str">
        <f t="shared" ca="1" si="119"/>
        <v>NA</v>
      </c>
      <c r="K207" s="22">
        <f ca="1">OFFSET(Picture!F365,Info!$G$9,Info!$H$9)</f>
        <v>0</v>
      </c>
      <c r="L207" s="22">
        <f ca="1">OFFSET(Picture!G365,Info!$G$9,Info!$H$9)</f>
        <v>0</v>
      </c>
      <c r="M207" s="53" t="str">
        <f t="shared" ca="1" si="126"/>
        <v>NA</v>
      </c>
      <c r="N207" s="53" t="str">
        <f t="shared" ca="1" si="120"/>
        <v>NA</v>
      </c>
      <c r="O207" s="53" t="str">
        <f t="shared" ca="1" si="121"/>
        <v>NA</v>
      </c>
      <c r="P207" s="22">
        <f ca="1">OFFSET(Picture!H365,Info!$G$9,Info!$H$9)</f>
        <v>0</v>
      </c>
      <c r="Q207" s="22">
        <f ca="1">OFFSET(Picture!I365,Info!$G$9,Info!$H$9)</f>
        <v>0</v>
      </c>
      <c r="R207" s="53" t="str">
        <f t="shared" ca="1" si="127"/>
        <v>NA</v>
      </c>
      <c r="S207" s="53" t="str">
        <f t="shared" ca="1" si="122"/>
        <v>NA</v>
      </c>
      <c r="T207" s="53" t="str">
        <f t="shared" ca="1" si="123"/>
        <v>NA</v>
      </c>
      <c r="U207" s="22">
        <f ca="1">OFFSET(Picture!J365,Info!$G$9,Info!$H$9)</f>
        <v>0</v>
      </c>
    </row>
    <row r="208" spans="1:21" x14ac:dyDescent="0.2">
      <c r="A208" s="21">
        <f ca="1">OFFSET(Picture!B366,Info!$G$9,0)</f>
        <v>0</v>
      </c>
      <c r="B208" s="23">
        <f ca="1">OFFSET(Picture!C366,Info!$G$9,Info!$H$9)</f>
        <v>0</v>
      </c>
      <c r="C208" s="49" t="str">
        <f t="shared" ca="1" si="124"/>
        <v>NA</v>
      </c>
      <c r="D208" s="49" t="str">
        <f t="shared" ca="1" si="116"/>
        <v>NA</v>
      </c>
      <c r="E208" s="49" t="str">
        <f t="shared" ca="1" si="117"/>
        <v>NA</v>
      </c>
      <c r="F208" s="23">
        <f ca="1">OFFSET(Picture!D366,Info!$G$9,Info!$H$9)</f>
        <v>0</v>
      </c>
      <c r="G208" s="23">
        <f ca="1">OFFSET(Picture!E366,Info!$G$9,Info!$H$9)</f>
        <v>0</v>
      </c>
      <c r="H208" s="49" t="str">
        <f t="shared" ca="1" si="125"/>
        <v>NA</v>
      </c>
      <c r="I208" s="49" t="str">
        <f t="shared" ca="1" si="118"/>
        <v>NA</v>
      </c>
      <c r="J208" s="49" t="str">
        <f t="shared" ca="1" si="119"/>
        <v>NA</v>
      </c>
      <c r="K208" s="23">
        <f ca="1">OFFSET(Picture!F366,Info!$G$9,Info!$H$9)</f>
        <v>0</v>
      </c>
      <c r="L208" s="23">
        <f ca="1">OFFSET(Picture!G366,Info!$G$9,Info!$H$9)</f>
        <v>0</v>
      </c>
      <c r="M208" s="49" t="str">
        <f t="shared" ca="1" si="126"/>
        <v>NA</v>
      </c>
      <c r="N208" s="49" t="str">
        <f t="shared" ca="1" si="120"/>
        <v>NA</v>
      </c>
      <c r="O208" s="49" t="str">
        <f t="shared" ca="1" si="121"/>
        <v>NA</v>
      </c>
      <c r="P208" s="23">
        <f ca="1">OFFSET(Picture!H366,Info!$G$9,Info!$H$9)</f>
        <v>0</v>
      </c>
      <c r="Q208" s="23">
        <f ca="1">OFFSET(Picture!I366,Info!$G$9,Info!$H$9)</f>
        <v>0</v>
      </c>
      <c r="R208" s="49" t="str">
        <f t="shared" ca="1" si="127"/>
        <v>NA</v>
      </c>
      <c r="S208" s="49" t="str">
        <f t="shared" ca="1" si="122"/>
        <v>NA</v>
      </c>
      <c r="T208" s="49" t="str">
        <f t="shared" ca="1" si="123"/>
        <v>NA</v>
      </c>
      <c r="U208" s="23">
        <f ca="1">OFFSET(Picture!J366,Info!$G$9,Info!$H$9)</f>
        <v>0</v>
      </c>
    </row>
    <row r="209" spans="1:21" x14ac:dyDescent="0.2">
      <c r="A209" s="21">
        <f ca="1">OFFSET(Picture!B367,Info!$G$9,0)</f>
        <v>0</v>
      </c>
      <c r="B209" s="22">
        <f ca="1">OFFSET(Picture!C367,Info!$G$9,Info!$H$9)</f>
        <v>0</v>
      </c>
      <c r="C209" s="53" t="str">
        <f t="shared" ca="1" si="124"/>
        <v>NA</v>
      </c>
      <c r="D209" s="53" t="str">
        <f t="shared" ca="1" si="116"/>
        <v>NA</v>
      </c>
      <c r="E209" s="53" t="str">
        <f t="shared" ca="1" si="117"/>
        <v>NA</v>
      </c>
      <c r="F209" s="22">
        <f ca="1">OFFSET(Picture!D367,Info!$G$9,Info!$H$9)</f>
        <v>0</v>
      </c>
      <c r="G209" s="22">
        <f ca="1">OFFSET(Picture!E367,Info!$G$9,Info!$H$9)</f>
        <v>0</v>
      </c>
      <c r="H209" s="53" t="str">
        <f t="shared" ca="1" si="125"/>
        <v>NA</v>
      </c>
      <c r="I209" s="53" t="str">
        <f t="shared" ca="1" si="118"/>
        <v>NA</v>
      </c>
      <c r="J209" s="53" t="str">
        <f t="shared" ca="1" si="119"/>
        <v>NA</v>
      </c>
      <c r="K209" s="22">
        <f ca="1">OFFSET(Picture!F367,Info!$G$9,Info!$H$9)</f>
        <v>0</v>
      </c>
      <c r="L209" s="22">
        <f ca="1">OFFSET(Picture!G367,Info!$G$9,Info!$H$9)</f>
        <v>0</v>
      </c>
      <c r="M209" s="53" t="str">
        <f t="shared" ca="1" si="126"/>
        <v>NA</v>
      </c>
      <c r="N209" s="53" t="str">
        <f t="shared" ca="1" si="120"/>
        <v>NA</v>
      </c>
      <c r="O209" s="53" t="str">
        <f t="shared" ca="1" si="121"/>
        <v>NA</v>
      </c>
      <c r="P209" s="22">
        <f ca="1">OFFSET(Picture!H367,Info!$G$9,Info!$H$9)</f>
        <v>0</v>
      </c>
      <c r="Q209" s="22">
        <f ca="1">OFFSET(Picture!I367,Info!$G$9,Info!$H$9)</f>
        <v>0</v>
      </c>
      <c r="R209" s="53" t="str">
        <f t="shared" ca="1" si="127"/>
        <v>NA</v>
      </c>
      <c r="S209" s="53" t="str">
        <f t="shared" ca="1" si="122"/>
        <v>NA</v>
      </c>
      <c r="T209" s="53" t="str">
        <f t="shared" ca="1" si="123"/>
        <v>NA</v>
      </c>
      <c r="U209" s="22">
        <f ca="1">OFFSET(Picture!J367,Info!$G$9,Info!$H$9)</f>
        <v>0</v>
      </c>
    </row>
    <row r="210" spans="1:21" x14ac:dyDescent="0.2">
      <c r="A210" s="21">
        <f ca="1">OFFSET(Picture!B342,Info!$G$9,0)</f>
        <v>0</v>
      </c>
      <c r="B210" s="23">
        <f ca="1">OFFSET(Picture!C342,Info!$G$9,Info!$H$9)</f>
        <v>0</v>
      </c>
      <c r="C210" s="49" t="str">
        <f t="shared" ca="1" si="124"/>
        <v>NA</v>
      </c>
      <c r="D210" s="49" t="str">
        <f t="shared" ca="1" si="116"/>
        <v>NA</v>
      </c>
      <c r="E210" s="49" t="str">
        <f t="shared" ca="1" si="117"/>
        <v>NA</v>
      </c>
      <c r="F210" s="23">
        <f ca="1">OFFSET(Picture!D342,Info!$G$9,Info!$H$9)</f>
        <v>0</v>
      </c>
      <c r="G210" s="23">
        <f ca="1">OFFSET(Picture!E342,Info!$G$9,Info!$H$9)</f>
        <v>0</v>
      </c>
      <c r="H210" s="49" t="str">
        <f t="shared" ca="1" si="125"/>
        <v>NA</v>
      </c>
      <c r="I210" s="49" t="str">
        <f t="shared" ca="1" si="118"/>
        <v>NA</v>
      </c>
      <c r="J210" s="49" t="str">
        <f t="shared" ca="1" si="119"/>
        <v>NA</v>
      </c>
      <c r="K210" s="23">
        <f ca="1">OFFSET(Picture!F342,Info!$G$9,Info!$H$9)</f>
        <v>0</v>
      </c>
      <c r="L210" s="23">
        <f ca="1">OFFSET(Picture!G342,Info!$G$9,Info!$H$9)</f>
        <v>0</v>
      </c>
      <c r="M210" s="49" t="str">
        <f t="shared" ca="1" si="126"/>
        <v>NA</v>
      </c>
      <c r="N210" s="49" t="str">
        <f t="shared" ca="1" si="120"/>
        <v>NA</v>
      </c>
      <c r="O210" s="49" t="str">
        <f t="shared" ca="1" si="121"/>
        <v>NA</v>
      </c>
      <c r="P210" s="23">
        <f ca="1">OFFSET(Picture!H342,Info!$G$9,Info!$H$9)</f>
        <v>0</v>
      </c>
      <c r="Q210" s="23">
        <f ca="1">OFFSET(Picture!I342,Info!$G$9,Info!$H$9)</f>
        <v>0</v>
      </c>
      <c r="R210" s="49" t="str">
        <f t="shared" ca="1" si="127"/>
        <v>NA</v>
      </c>
      <c r="S210" s="49" t="str">
        <f t="shared" ca="1" si="122"/>
        <v>NA</v>
      </c>
      <c r="T210" s="49" t="str">
        <f t="shared" ca="1" si="123"/>
        <v>NA</v>
      </c>
      <c r="U210" s="23">
        <f ca="1">OFFSET(Picture!J342,Info!$G$9,Info!$H$9)</f>
        <v>0</v>
      </c>
    </row>
    <row r="211" spans="1:21" x14ac:dyDescent="0.2">
      <c r="A211" s="21">
        <f ca="1">OFFSET(Picture!B368,Info!$G$9,0)</f>
        <v>0</v>
      </c>
      <c r="B211" s="22">
        <f ca="1">OFFSET(Picture!C368,Info!$G$9,Info!$H$9)</f>
        <v>0</v>
      </c>
      <c r="C211" s="53" t="str">
        <f t="shared" ca="1" si="124"/>
        <v>NA</v>
      </c>
      <c r="D211" s="53" t="str">
        <f t="shared" ca="1" si="116"/>
        <v>NA</v>
      </c>
      <c r="E211" s="53" t="str">
        <f t="shared" ca="1" si="117"/>
        <v>NA</v>
      </c>
      <c r="F211" s="22">
        <f ca="1">OFFSET(Picture!D368,Info!$G$9,Info!$H$9)</f>
        <v>0</v>
      </c>
      <c r="G211" s="22">
        <f ca="1">OFFSET(Picture!E368,Info!$G$9,Info!$H$9)</f>
        <v>0</v>
      </c>
      <c r="H211" s="53" t="str">
        <f t="shared" ca="1" si="125"/>
        <v>NA</v>
      </c>
      <c r="I211" s="53" t="str">
        <f t="shared" ca="1" si="118"/>
        <v>NA</v>
      </c>
      <c r="J211" s="53" t="str">
        <f t="shared" ca="1" si="119"/>
        <v>NA</v>
      </c>
      <c r="K211" s="22">
        <f ca="1">OFFSET(Picture!F368,Info!$G$9,Info!$H$9)</f>
        <v>0</v>
      </c>
      <c r="L211" s="22">
        <f ca="1">OFFSET(Picture!G368,Info!$G$9,Info!$H$9)</f>
        <v>0</v>
      </c>
      <c r="M211" s="53" t="str">
        <f t="shared" ca="1" si="126"/>
        <v>NA</v>
      </c>
      <c r="N211" s="53" t="str">
        <f t="shared" ca="1" si="120"/>
        <v>NA</v>
      </c>
      <c r="O211" s="53" t="str">
        <f t="shared" ca="1" si="121"/>
        <v>NA</v>
      </c>
      <c r="P211" s="22">
        <f ca="1">OFFSET(Picture!H368,Info!$G$9,Info!$H$9)</f>
        <v>0</v>
      </c>
      <c r="Q211" s="22">
        <f ca="1">OFFSET(Picture!I368,Info!$G$9,Info!$H$9)</f>
        <v>0</v>
      </c>
      <c r="R211" s="53" t="str">
        <f t="shared" ca="1" si="127"/>
        <v>NA</v>
      </c>
      <c r="S211" s="53" t="str">
        <f t="shared" ca="1" si="122"/>
        <v>NA</v>
      </c>
      <c r="T211" s="53" t="str">
        <f t="shared" ca="1" si="123"/>
        <v>NA</v>
      </c>
      <c r="U211" s="22">
        <f ca="1">OFFSET(Picture!J368,Info!$G$9,Info!$H$9)</f>
        <v>0</v>
      </c>
    </row>
    <row r="212" spans="1:21" x14ac:dyDescent="0.2">
      <c r="A212" s="21">
        <f ca="1">OFFSET(Picture!B369,Info!$G$9,0)</f>
        <v>0</v>
      </c>
      <c r="B212" s="23">
        <f ca="1">OFFSET(Picture!C369,Info!$G$9,Info!$H$9)</f>
        <v>0</v>
      </c>
      <c r="C212" s="49" t="str">
        <f t="shared" ref="C212:C250" ca="1" si="128">IF(ISERROR((B212-F212)/F212*100),"NA",(B212-F212)/F212*100)</f>
        <v>NA</v>
      </c>
      <c r="D212" s="49" t="str">
        <f t="shared" ref="D212:D250" ca="1" si="129">IF(ISERROR(B212/B$180*100),"NA",B212/B$180*100)</f>
        <v>NA</v>
      </c>
      <c r="E212" s="49" t="str">
        <f t="shared" ref="E212:E250" ca="1" si="130">IF(ISERROR(D212-(F212/F$180*100)),"NA",D212-(F212/F$180*100))</f>
        <v>NA</v>
      </c>
      <c r="F212" s="23">
        <f ca="1">OFFSET(Picture!D369,Info!$G$9,Info!$H$9)</f>
        <v>0</v>
      </c>
      <c r="G212" s="23">
        <f ca="1">OFFSET(Picture!E369,Info!$G$9,Info!$H$9)</f>
        <v>0</v>
      </c>
      <c r="H212" s="49" t="str">
        <f t="shared" ref="H212:H250" ca="1" si="131">IF(ISERROR((G212-K212)/K212*100),"NA",(G212-K212)/K212*100)</f>
        <v>NA</v>
      </c>
      <c r="I212" s="49" t="str">
        <f t="shared" ref="I212:I250" ca="1" si="132">IF(ISERROR(G212/G$180*100),"NA",G212/G$180*100)</f>
        <v>NA</v>
      </c>
      <c r="J212" s="49" t="str">
        <f t="shared" ref="J212:J250" ca="1" si="133">IF(ISERROR(I212-(K212/K$180*100)),"NA",I212-(K212/K$180*100))</f>
        <v>NA</v>
      </c>
      <c r="K212" s="23">
        <f ca="1">OFFSET(Picture!F369,Info!$G$9,Info!$H$9)</f>
        <v>0</v>
      </c>
      <c r="L212" s="23">
        <f ca="1">OFFSET(Picture!G369,Info!$G$9,Info!$H$9)</f>
        <v>0</v>
      </c>
      <c r="M212" s="49" t="str">
        <f t="shared" ref="M212:M250" ca="1" si="134">IF(ISERROR((L212-P212)/P212*100),"NA",(L212-P212)/P212*100)</f>
        <v>NA</v>
      </c>
      <c r="N212" s="49" t="str">
        <f t="shared" ref="N212:N250" ca="1" si="135">IF(ISERROR(L212/L$180*100),"NA",L212/L$180*100)</f>
        <v>NA</v>
      </c>
      <c r="O212" s="49" t="str">
        <f t="shared" ref="O212:O250" ca="1" si="136">IF(ISERROR(N212-(P212/P$180*100)),"NA",N212-(P212/P$180*100))</f>
        <v>NA</v>
      </c>
      <c r="P212" s="23">
        <f ca="1">OFFSET(Picture!H369,Info!$G$9,Info!$H$9)</f>
        <v>0</v>
      </c>
      <c r="Q212" s="23">
        <f ca="1">OFFSET(Picture!I369,Info!$G$9,Info!$H$9)</f>
        <v>0</v>
      </c>
      <c r="R212" s="49" t="str">
        <f t="shared" ref="R212:R250" ca="1" si="137">IF(ISERROR((Q212-U212)/U212*100),"NA",(Q212-U212)/U212*100)</f>
        <v>NA</v>
      </c>
      <c r="S212" s="49" t="str">
        <f t="shared" ref="S212:S250" ca="1" si="138">IF(ISERROR(Q212/Q$180*100),"NA",Q212/Q$180*100)</f>
        <v>NA</v>
      </c>
      <c r="T212" s="49" t="str">
        <f t="shared" ref="T212:T250" ca="1" si="139">IF(ISERROR(S212-(U212/U$180*100)),"NA",S212-(U212/U$180*100))</f>
        <v>NA</v>
      </c>
      <c r="U212" s="23">
        <f ca="1">OFFSET(Picture!J369,Info!$G$9,Info!$H$9)</f>
        <v>0</v>
      </c>
    </row>
    <row r="213" spans="1:21" x14ac:dyDescent="0.2">
      <c r="A213" s="21">
        <f ca="1">OFFSET(Picture!B370,Info!$G$9,0)</f>
        <v>0</v>
      </c>
      <c r="B213" s="22">
        <f ca="1">OFFSET(Picture!C370,Info!$G$9,Info!$H$9)</f>
        <v>0</v>
      </c>
      <c r="C213" s="53" t="str">
        <f t="shared" ca="1" si="128"/>
        <v>NA</v>
      </c>
      <c r="D213" s="53" t="str">
        <f t="shared" ca="1" si="129"/>
        <v>NA</v>
      </c>
      <c r="E213" s="53" t="str">
        <f t="shared" ca="1" si="130"/>
        <v>NA</v>
      </c>
      <c r="F213" s="22">
        <f ca="1">OFFSET(Picture!D370,Info!$G$9,Info!$H$9)</f>
        <v>0</v>
      </c>
      <c r="G213" s="22">
        <f ca="1">OFFSET(Picture!E370,Info!$G$9,Info!$H$9)</f>
        <v>0</v>
      </c>
      <c r="H213" s="53" t="str">
        <f t="shared" ca="1" si="131"/>
        <v>NA</v>
      </c>
      <c r="I213" s="53" t="str">
        <f t="shared" ca="1" si="132"/>
        <v>NA</v>
      </c>
      <c r="J213" s="53" t="str">
        <f t="shared" ca="1" si="133"/>
        <v>NA</v>
      </c>
      <c r="K213" s="22">
        <f ca="1">OFFSET(Picture!F370,Info!$G$9,Info!$H$9)</f>
        <v>0</v>
      </c>
      <c r="L213" s="22">
        <f ca="1">OFFSET(Picture!G370,Info!$G$9,Info!$H$9)</f>
        <v>0</v>
      </c>
      <c r="M213" s="53" t="str">
        <f t="shared" ca="1" si="134"/>
        <v>NA</v>
      </c>
      <c r="N213" s="53" t="str">
        <f t="shared" ca="1" si="135"/>
        <v>NA</v>
      </c>
      <c r="O213" s="53" t="str">
        <f t="shared" ca="1" si="136"/>
        <v>NA</v>
      </c>
      <c r="P213" s="22">
        <f ca="1">OFFSET(Picture!H370,Info!$G$9,Info!$H$9)</f>
        <v>0</v>
      </c>
      <c r="Q213" s="22">
        <f ca="1">OFFSET(Picture!I370,Info!$G$9,Info!$H$9)</f>
        <v>0</v>
      </c>
      <c r="R213" s="53" t="str">
        <f t="shared" ca="1" si="137"/>
        <v>NA</v>
      </c>
      <c r="S213" s="53" t="str">
        <f t="shared" ca="1" si="138"/>
        <v>NA</v>
      </c>
      <c r="T213" s="53" t="str">
        <f t="shared" ca="1" si="139"/>
        <v>NA</v>
      </c>
      <c r="U213" s="22">
        <f ca="1">OFFSET(Picture!J370,Info!$G$9,Info!$H$9)</f>
        <v>0</v>
      </c>
    </row>
    <row r="214" spans="1:21" x14ac:dyDescent="0.2">
      <c r="A214" s="21">
        <f ca="1">OFFSET(Picture!B371,Info!$G$9,0)</f>
        <v>0</v>
      </c>
      <c r="B214" s="23">
        <f ca="1">OFFSET(Picture!C371,Info!$G$9,Info!$H$9)</f>
        <v>0</v>
      </c>
      <c r="C214" s="49" t="str">
        <f t="shared" ca="1" si="128"/>
        <v>NA</v>
      </c>
      <c r="D214" s="49" t="str">
        <f t="shared" ca="1" si="129"/>
        <v>NA</v>
      </c>
      <c r="E214" s="49" t="str">
        <f t="shared" ca="1" si="130"/>
        <v>NA</v>
      </c>
      <c r="F214" s="23">
        <f ca="1">OFFSET(Picture!D371,Info!$G$9,Info!$H$9)</f>
        <v>0</v>
      </c>
      <c r="G214" s="23">
        <f ca="1">OFFSET(Picture!E371,Info!$G$9,Info!$H$9)</f>
        <v>0</v>
      </c>
      <c r="H214" s="49" t="str">
        <f t="shared" ca="1" si="131"/>
        <v>NA</v>
      </c>
      <c r="I214" s="49" t="str">
        <f t="shared" ca="1" si="132"/>
        <v>NA</v>
      </c>
      <c r="J214" s="49" t="str">
        <f t="shared" ca="1" si="133"/>
        <v>NA</v>
      </c>
      <c r="K214" s="23">
        <f ca="1">OFFSET(Picture!F371,Info!$G$9,Info!$H$9)</f>
        <v>0</v>
      </c>
      <c r="L214" s="23">
        <f ca="1">OFFSET(Picture!G371,Info!$G$9,Info!$H$9)</f>
        <v>0</v>
      </c>
      <c r="M214" s="49" t="str">
        <f t="shared" ca="1" si="134"/>
        <v>NA</v>
      </c>
      <c r="N214" s="49" t="str">
        <f t="shared" ca="1" si="135"/>
        <v>NA</v>
      </c>
      <c r="O214" s="49" t="str">
        <f t="shared" ca="1" si="136"/>
        <v>NA</v>
      </c>
      <c r="P214" s="23">
        <f ca="1">OFFSET(Picture!H371,Info!$G$9,Info!$H$9)</f>
        <v>0</v>
      </c>
      <c r="Q214" s="23">
        <f ca="1">OFFSET(Picture!I371,Info!$G$9,Info!$H$9)</f>
        <v>0</v>
      </c>
      <c r="R214" s="49" t="str">
        <f t="shared" ca="1" si="137"/>
        <v>NA</v>
      </c>
      <c r="S214" s="49" t="str">
        <f t="shared" ca="1" si="138"/>
        <v>NA</v>
      </c>
      <c r="T214" s="49" t="str">
        <f t="shared" ca="1" si="139"/>
        <v>NA</v>
      </c>
      <c r="U214" s="23">
        <f ca="1">OFFSET(Picture!J371,Info!$G$9,Info!$H$9)</f>
        <v>0</v>
      </c>
    </row>
    <row r="215" spans="1:21" x14ac:dyDescent="0.2">
      <c r="A215" s="21">
        <f ca="1">OFFSET(Picture!B372,Info!$G$9,0)</f>
        <v>0</v>
      </c>
      <c r="B215" s="22">
        <f ca="1">OFFSET(Picture!C372,Info!$G$9,Info!$H$9)</f>
        <v>0</v>
      </c>
      <c r="C215" s="53" t="str">
        <f t="shared" ca="1" si="128"/>
        <v>NA</v>
      </c>
      <c r="D215" s="53" t="str">
        <f t="shared" ca="1" si="129"/>
        <v>NA</v>
      </c>
      <c r="E215" s="53" t="str">
        <f t="shared" ca="1" si="130"/>
        <v>NA</v>
      </c>
      <c r="F215" s="22">
        <f ca="1">OFFSET(Picture!D372,Info!$G$9,Info!$H$9)</f>
        <v>0</v>
      </c>
      <c r="G215" s="22">
        <f ca="1">OFFSET(Picture!E372,Info!$G$9,Info!$H$9)</f>
        <v>0</v>
      </c>
      <c r="H215" s="53" t="str">
        <f t="shared" ca="1" si="131"/>
        <v>NA</v>
      </c>
      <c r="I215" s="53" t="str">
        <f t="shared" ca="1" si="132"/>
        <v>NA</v>
      </c>
      <c r="J215" s="53" t="str">
        <f t="shared" ca="1" si="133"/>
        <v>NA</v>
      </c>
      <c r="K215" s="22">
        <f ca="1">OFFSET(Picture!F372,Info!$G$9,Info!$H$9)</f>
        <v>0</v>
      </c>
      <c r="L215" s="22">
        <f ca="1">OFFSET(Picture!G372,Info!$G$9,Info!$H$9)</f>
        <v>0</v>
      </c>
      <c r="M215" s="53" t="str">
        <f t="shared" ca="1" si="134"/>
        <v>NA</v>
      </c>
      <c r="N215" s="53" t="str">
        <f t="shared" ca="1" si="135"/>
        <v>NA</v>
      </c>
      <c r="O215" s="53" t="str">
        <f t="shared" ca="1" si="136"/>
        <v>NA</v>
      </c>
      <c r="P215" s="22">
        <f ca="1">OFFSET(Picture!H372,Info!$G$9,Info!$H$9)</f>
        <v>0</v>
      </c>
      <c r="Q215" s="22">
        <f ca="1">OFFSET(Picture!I372,Info!$G$9,Info!$H$9)</f>
        <v>0</v>
      </c>
      <c r="R215" s="53" t="str">
        <f t="shared" ca="1" si="137"/>
        <v>NA</v>
      </c>
      <c r="S215" s="53" t="str">
        <f t="shared" ca="1" si="138"/>
        <v>NA</v>
      </c>
      <c r="T215" s="53" t="str">
        <f t="shared" ca="1" si="139"/>
        <v>NA</v>
      </c>
      <c r="U215" s="22">
        <f ca="1">OFFSET(Picture!J372,Info!$G$9,Info!$H$9)</f>
        <v>0</v>
      </c>
    </row>
    <row r="216" spans="1:21" x14ac:dyDescent="0.2">
      <c r="A216" s="21">
        <f ca="1">OFFSET(Picture!B373,Info!$G$9,0)</f>
        <v>0</v>
      </c>
      <c r="B216" s="23">
        <f ca="1">OFFSET(Picture!C373,Info!$G$9,Info!$H$9)</f>
        <v>0</v>
      </c>
      <c r="C216" s="49" t="str">
        <f t="shared" ca="1" si="128"/>
        <v>NA</v>
      </c>
      <c r="D216" s="49" t="str">
        <f t="shared" ca="1" si="129"/>
        <v>NA</v>
      </c>
      <c r="E216" s="49" t="str">
        <f t="shared" ca="1" si="130"/>
        <v>NA</v>
      </c>
      <c r="F216" s="23">
        <f ca="1">OFFSET(Picture!D373,Info!$G$9,Info!$H$9)</f>
        <v>0</v>
      </c>
      <c r="G216" s="23">
        <f ca="1">OFFSET(Picture!E373,Info!$G$9,Info!$H$9)</f>
        <v>0</v>
      </c>
      <c r="H216" s="49" t="str">
        <f t="shared" ca="1" si="131"/>
        <v>NA</v>
      </c>
      <c r="I216" s="49" t="str">
        <f t="shared" ca="1" si="132"/>
        <v>NA</v>
      </c>
      <c r="J216" s="49" t="str">
        <f t="shared" ca="1" si="133"/>
        <v>NA</v>
      </c>
      <c r="K216" s="23">
        <f ca="1">OFFSET(Picture!F373,Info!$G$9,Info!$H$9)</f>
        <v>0</v>
      </c>
      <c r="L216" s="23">
        <f ca="1">OFFSET(Picture!G373,Info!$G$9,Info!$H$9)</f>
        <v>0</v>
      </c>
      <c r="M216" s="49" t="str">
        <f t="shared" ca="1" si="134"/>
        <v>NA</v>
      </c>
      <c r="N216" s="49" t="str">
        <f t="shared" ca="1" si="135"/>
        <v>NA</v>
      </c>
      <c r="O216" s="49" t="str">
        <f t="shared" ca="1" si="136"/>
        <v>NA</v>
      </c>
      <c r="P216" s="23">
        <f ca="1">OFFSET(Picture!H373,Info!$G$9,Info!$H$9)</f>
        <v>0</v>
      </c>
      <c r="Q216" s="23">
        <f ca="1">OFFSET(Picture!I373,Info!$G$9,Info!$H$9)</f>
        <v>0</v>
      </c>
      <c r="R216" s="49" t="str">
        <f t="shared" ca="1" si="137"/>
        <v>NA</v>
      </c>
      <c r="S216" s="49" t="str">
        <f t="shared" ca="1" si="138"/>
        <v>NA</v>
      </c>
      <c r="T216" s="49" t="str">
        <f t="shared" ca="1" si="139"/>
        <v>NA</v>
      </c>
      <c r="U216" s="23">
        <f ca="1">OFFSET(Picture!J373,Info!$G$9,Info!$H$9)</f>
        <v>0</v>
      </c>
    </row>
    <row r="217" spans="1:21" x14ac:dyDescent="0.2">
      <c r="A217" s="21">
        <f ca="1">OFFSET(Picture!B374,Info!$G$9,0)</f>
        <v>0</v>
      </c>
      <c r="B217" s="22">
        <f ca="1">OFFSET(Picture!C374,Info!$G$9,Info!$H$9)</f>
        <v>0</v>
      </c>
      <c r="C217" s="53" t="str">
        <f t="shared" ca="1" si="128"/>
        <v>NA</v>
      </c>
      <c r="D217" s="53" t="str">
        <f t="shared" ca="1" si="129"/>
        <v>NA</v>
      </c>
      <c r="E217" s="53" t="str">
        <f t="shared" ca="1" si="130"/>
        <v>NA</v>
      </c>
      <c r="F217" s="22">
        <f ca="1">OFFSET(Picture!D374,Info!$G$9,Info!$H$9)</f>
        <v>0</v>
      </c>
      <c r="G217" s="22">
        <f ca="1">OFFSET(Picture!E374,Info!$G$9,Info!$H$9)</f>
        <v>0</v>
      </c>
      <c r="H217" s="53" t="str">
        <f t="shared" ca="1" si="131"/>
        <v>NA</v>
      </c>
      <c r="I217" s="53" t="str">
        <f t="shared" ca="1" si="132"/>
        <v>NA</v>
      </c>
      <c r="J217" s="53" t="str">
        <f t="shared" ca="1" si="133"/>
        <v>NA</v>
      </c>
      <c r="K217" s="22">
        <f ca="1">OFFSET(Picture!F374,Info!$G$9,Info!$H$9)</f>
        <v>0</v>
      </c>
      <c r="L217" s="22">
        <f ca="1">OFFSET(Picture!G374,Info!$G$9,Info!$H$9)</f>
        <v>0</v>
      </c>
      <c r="M217" s="53" t="str">
        <f t="shared" ca="1" si="134"/>
        <v>NA</v>
      </c>
      <c r="N217" s="53" t="str">
        <f t="shared" ca="1" si="135"/>
        <v>NA</v>
      </c>
      <c r="O217" s="53" t="str">
        <f t="shared" ca="1" si="136"/>
        <v>NA</v>
      </c>
      <c r="P217" s="22">
        <f ca="1">OFFSET(Picture!H374,Info!$G$9,Info!$H$9)</f>
        <v>0</v>
      </c>
      <c r="Q217" s="22">
        <f ca="1">OFFSET(Picture!I374,Info!$G$9,Info!$H$9)</f>
        <v>0</v>
      </c>
      <c r="R217" s="53" t="str">
        <f t="shared" ca="1" si="137"/>
        <v>NA</v>
      </c>
      <c r="S217" s="53" t="str">
        <f t="shared" ca="1" si="138"/>
        <v>NA</v>
      </c>
      <c r="T217" s="53" t="str">
        <f t="shared" ca="1" si="139"/>
        <v>NA</v>
      </c>
      <c r="U217" s="22">
        <f ca="1">OFFSET(Picture!J374,Info!$G$9,Info!$H$9)</f>
        <v>0</v>
      </c>
    </row>
    <row r="218" spans="1:21" x14ac:dyDescent="0.2">
      <c r="A218" s="21">
        <f ca="1">OFFSET(Picture!B375,Info!$G$9,0)</f>
        <v>0</v>
      </c>
      <c r="B218" s="23">
        <f ca="1">OFFSET(Picture!C375,Info!$G$9,Info!$H$9)</f>
        <v>0</v>
      </c>
      <c r="C218" s="49" t="str">
        <f t="shared" ca="1" si="128"/>
        <v>NA</v>
      </c>
      <c r="D218" s="49" t="str">
        <f t="shared" ca="1" si="129"/>
        <v>NA</v>
      </c>
      <c r="E218" s="49" t="str">
        <f t="shared" ca="1" si="130"/>
        <v>NA</v>
      </c>
      <c r="F218" s="23">
        <f ca="1">OFFSET(Picture!D375,Info!$G$9,Info!$H$9)</f>
        <v>0</v>
      </c>
      <c r="G218" s="23">
        <f ca="1">OFFSET(Picture!E375,Info!$G$9,Info!$H$9)</f>
        <v>0</v>
      </c>
      <c r="H218" s="49" t="str">
        <f t="shared" ca="1" si="131"/>
        <v>NA</v>
      </c>
      <c r="I218" s="49" t="str">
        <f t="shared" ca="1" si="132"/>
        <v>NA</v>
      </c>
      <c r="J218" s="49" t="str">
        <f t="shared" ca="1" si="133"/>
        <v>NA</v>
      </c>
      <c r="K218" s="23">
        <f ca="1">OFFSET(Picture!F375,Info!$G$9,Info!$H$9)</f>
        <v>0</v>
      </c>
      <c r="L218" s="23">
        <f ca="1">OFFSET(Picture!G375,Info!$G$9,Info!$H$9)</f>
        <v>0</v>
      </c>
      <c r="M218" s="49" t="str">
        <f t="shared" ca="1" si="134"/>
        <v>NA</v>
      </c>
      <c r="N218" s="49" t="str">
        <f t="shared" ca="1" si="135"/>
        <v>NA</v>
      </c>
      <c r="O218" s="49" t="str">
        <f t="shared" ca="1" si="136"/>
        <v>NA</v>
      </c>
      <c r="P218" s="23">
        <f ca="1">OFFSET(Picture!H375,Info!$G$9,Info!$H$9)</f>
        <v>0</v>
      </c>
      <c r="Q218" s="23">
        <f ca="1">OFFSET(Picture!I375,Info!$G$9,Info!$H$9)</f>
        <v>0</v>
      </c>
      <c r="R218" s="49" t="str">
        <f t="shared" ca="1" si="137"/>
        <v>NA</v>
      </c>
      <c r="S218" s="49" t="str">
        <f t="shared" ca="1" si="138"/>
        <v>NA</v>
      </c>
      <c r="T218" s="49" t="str">
        <f t="shared" ca="1" si="139"/>
        <v>NA</v>
      </c>
      <c r="U218" s="23">
        <f ca="1">OFFSET(Picture!J375,Info!$G$9,Info!$H$9)</f>
        <v>0</v>
      </c>
    </row>
    <row r="219" spans="1:21" x14ac:dyDescent="0.2">
      <c r="A219" s="21">
        <f ca="1">OFFSET(Picture!B376,Info!$G$9,0)</f>
        <v>0</v>
      </c>
      <c r="B219" s="22">
        <f ca="1">OFFSET(Picture!C376,Info!$G$9,Info!$H$9)</f>
        <v>0</v>
      </c>
      <c r="C219" s="53" t="str">
        <f t="shared" ca="1" si="128"/>
        <v>NA</v>
      </c>
      <c r="D219" s="53" t="str">
        <f t="shared" ca="1" si="129"/>
        <v>NA</v>
      </c>
      <c r="E219" s="53" t="str">
        <f t="shared" ca="1" si="130"/>
        <v>NA</v>
      </c>
      <c r="F219" s="22">
        <f ca="1">OFFSET(Picture!D376,Info!$G$9,Info!$H$9)</f>
        <v>0</v>
      </c>
      <c r="G219" s="22">
        <f ca="1">OFFSET(Picture!E376,Info!$G$9,Info!$H$9)</f>
        <v>0</v>
      </c>
      <c r="H219" s="53" t="str">
        <f t="shared" ca="1" si="131"/>
        <v>NA</v>
      </c>
      <c r="I219" s="53" t="str">
        <f t="shared" ca="1" si="132"/>
        <v>NA</v>
      </c>
      <c r="J219" s="53" t="str">
        <f t="shared" ca="1" si="133"/>
        <v>NA</v>
      </c>
      <c r="K219" s="22">
        <f ca="1">OFFSET(Picture!F376,Info!$G$9,Info!$H$9)</f>
        <v>0</v>
      </c>
      <c r="L219" s="22">
        <f ca="1">OFFSET(Picture!G376,Info!$G$9,Info!$H$9)</f>
        <v>0</v>
      </c>
      <c r="M219" s="53" t="str">
        <f t="shared" ca="1" si="134"/>
        <v>NA</v>
      </c>
      <c r="N219" s="53" t="str">
        <f t="shared" ca="1" si="135"/>
        <v>NA</v>
      </c>
      <c r="O219" s="53" t="str">
        <f t="shared" ca="1" si="136"/>
        <v>NA</v>
      </c>
      <c r="P219" s="22">
        <f ca="1">OFFSET(Picture!H376,Info!$G$9,Info!$H$9)</f>
        <v>0</v>
      </c>
      <c r="Q219" s="22">
        <f ca="1">OFFSET(Picture!I376,Info!$G$9,Info!$H$9)</f>
        <v>0</v>
      </c>
      <c r="R219" s="53" t="str">
        <f t="shared" ca="1" si="137"/>
        <v>NA</v>
      </c>
      <c r="S219" s="53" t="str">
        <f t="shared" ca="1" si="138"/>
        <v>NA</v>
      </c>
      <c r="T219" s="53" t="str">
        <f t="shared" ca="1" si="139"/>
        <v>NA</v>
      </c>
      <c r="U219" s="22">
        <f ca="1">OFFSET(Picture!J376,Info!$G$9,Info!$H$9)</f>
        <v>0</v>
      </c>
    </row>
    <row r="220" spans="1:21" x14ac:dyDescent="0.2">
      <c r="A220" s="21">
        <f ca="1">OFFSET(Picture!B377,Info!$G$9,0)</f>
        <v>0</v>
      </c>
      <c r="B220" s="23">
        <f ca="1">OFFSET(Picture!C377,Info!$G$9,Info!$H$9)</f>
        <v>0</v>
      </c>
      <c r="C220" s="49" t="str">
        <f t="shared" ca="1" si="128"/>
        <v>NA</v>
      </c>
      <c r="D220" s="49" t="str">
        <f t="shared" ca="1" si="129"/>
        <v>NA</v>
      </c>
      <c r="E220" s="49" t="str">
        <f t="shared" ca="1" si="130"/>
        <v>NA</v>
      </c>
      <c r="F220" s="23">
        <f ca="1">OFFSET(Picture!D377,Info!$G$9,Info!$H$9)</f>
        <v>0</v>
      </c>
      <c r="G220" s="23">
        <f ca="1">OFFSET(Picture!E377,Info!$G$9,Info!$H$9)</f>
        <v>0</v>
      </c>
      <c r="H220" s="49" t="str">
        <f t="shared" ca="1" si="131"/>
        <v>NA</v>
      </c>
      <c r="I220" s="49" t="str">
        <f t="shared" ca="1" si="132"/>
        <v>NA</v>
      </c>
      <c r="J220" s="49" t="str">
        <f t="shared" ca="1" si="133"/>
        <v>NA</v>
      </c>
      <c r="K220" s="23">
        <f ca="1">OFFSET(Picture!F377,Info!$G$9,Info!$H$9)</f>
        <v>0</v>
      </c>
      <c r="L220" s="23">
        <f ca="1">OFFSET(Picture!G377,Info!$G$9,Info!$H$9)</f>
        <v>0</v>
      </c>
      <c r="M220" s="49" t="str">
        <f t="shared" ca="1" si="134"/>
        <v>NA</v>
      </c>
      <c r="N220" s="49" t="str">
        <f t="shared" ca="1" si="135"/>
        <v>NA</v>
      </c>
      <c r="O220" s="49" t="str">
        <f t="shared" ca="1" si="136"/>
        <v>NA</v>
      </c>
      <c r="P220" s="23">
        <f ca="1">OFFSET(Picture!H377,Info!$G$9,Info!$H$9)</f>
        <v>0</v>
      </c>
      <c r="Q220" s="23">
        <f ca="1">OFFSET(Picture!I377,Info!$G$9,Info!$H$9)</f>
        <v>0</v>
      </c>
      <c r="R220" s="49" t="str">
        <f t="shared" ca="1" si="137"/>
        <v>NA</v>
      </c>
      <c r="S220" s="49" t="str">
        <f t="shared" ca="1" si="138"/>
        <v>NA</v>
      </c>
      <c r="T220" s="49" t="str">
        <f t="shared" ca="1" si="139"/>
        <v>NA</v>
      </c>
      <c r="U220" s="23">
        <f ca="1">OFFSET(Picture!J377,Info!$G$9,Info!$H$9)</f>
        <v>0</v>
      </c>
    </row>
    <row r="221" spans="1:21" x14ac:dyDescent="0.2">
      <c r="A221" s="21">
        <f ca="1">OFFSET(Picture!B378,Info!$G$9,0)</f>
        <v>0</v>
      </c>
      <c r="B221" s="22">
        <f ca="1">OFFSET(Picture!C378,Info!$G$9,Info!$H$9)</f>
        <v>0</v>
      </c>
      <c r="C221" s="53" t="str">
        <f t="shared" ca="1" si="128"/>
        <v>NA</v>
      </c>
      <c r="D221" s="53" t="str">
        <f t="shared" ca="1" si="129"/>
        <v>NA</v>
      </c>
      <c r="E221" s="53" t="str">
        <f t="shared" ca="1" si="130"/>
        <v>NA</v>
      </c>
      <c r="F221" s="22">
        <f ca="1">OFFSET(Picture!D378,Info!$G$9,Info!$H$9)</f>
        <v>0</v>
      </c>
      <c r="G221" s="22">
        <f ca="1">OFFSET(Picture!E378,Info!$G$9,Info!$H$9)</f>
        <v>0</v>
      </c>
      <c r="H221" s="53" t="str">
        <f t="shared" ca="1" si="131"/>
        <v>NA</v>
      </c>
      <c r="I221" s="53" t="str">
        <f t="shared" ca="1" si="132"/>
        <v>NA</v>
      </c>
      <c r="J221" s="53" t="str">
        <f t="shared" ca="1" si="133"/>
        <v>NA</v>
      </c>
      <c r="K221" s="22">
        <f ca="1">OFFSET(Picture!F378,Info!$G$9,Info!$H$9)</f>
        <v>0</v>
      </c>
      <c r="L221" s="22">
        <f ca="1">OFFSET(Picture!G378,Info!$G$9,Info!$H$9)</f>
        <v>0</v>
      </c>
      <c r="M221" s="53" t="str">
        <f t="shared" ca="1" si="134"/>
        <v>NA</v>
      </c>
      <c r="N221" s="53" t="str">
        <f t="shared" ca="1" si="135"/>
        <v>NA</v>
      </c>
      <c r="O221" s="53" t="str">
        <f t="shared" ca="1" si="136"/>
        <v>NA</v>
      </c>
      <c r="P221" s="22">
        <f ca="1">OFFSET(Picture!H378,Info!$G$9,Info!$H$9)</f>
        <v>0</v>
      </c>
      <c r="Q221" s="22">
        <f ca="1">OFFSET(Picture!I378,Info!$G$9,Info!$H$9)</f>
        <v>0</v>
      </c>
      <c r="R221" s="53" t="str">
        <f t="shared" ca="1" si="137"/>
        <v>NA</v>
      </c>
      <c r="S221" s="53" t="str">
        <f t="shared" ca="1" si="138"/>
        <v>NA</v>
      </c>
      <c r="T221" s="53" t="str">
        <f t="shared" ca="1" si="139"/>
        <v>NA</v>
      </c>
      <c r="U221" s="22">
        <f ca="1">OFFSET(Picture!J378,Info!$G$9,Info!$H$9)</f>
        <v>0</v>
      </c>
    </row>
    <row r="222" spans="1:21" x14ac:dyDescent="0.2">
      <c r="A222" s="21">
        <f ca="1">OFFSET(Picture!B379,Info!$G$9,0)</f>
        <v>0</v>
      </c>
      <c r="B222" s="23">
        <f ca="1">OFFSET(Picture!C379,Info!$G$9,Info!$H$9)</f>
        <v>0</v>
      </c>
      <c r="C222" s="49" t="str">
        <f t="shared" ca="1" si="128"/>
        <v>NA</v>
      </c>
      <c r="D222" s="49" t="str">
        <f t="shared" ca="1" si="129"/>
        <v>NA</v>
      </c>
      <c r="E222" s="49" t="str">
        <f t="shared" ca="1" si="130"/>
        <v>NA</v>
      </c>
      <c r="F222" s="23">
        <f ca="1">OFFSET(Picture!D379,Info!$G$9,Info!$H$9)</f>
        <v>0</v>
      </c>
      <c r="G222" s="23">
        <f ca="1">OFFSET(Picture!E379,Info!$G$9,Info!$H$9)</f>
        <v>0</v>
      </c>
      <c r="H222" s="49" t="str">
        <f t="shared" ca="1" si="131"/>
        <v>NA</v>
      </c>
      <c r="I222" s="49" t="str">
        <f t="shared" ca="1" si="132"/>
        <v>NA</v>
      </c>
      <c r="J222" s="49" t="str">
        <f t="shared" ca="1" si="133"/>
        <v>NA</v>
      </c>
      <c r="K222" s="23">
        <f ca="1">OFFSET(Picture!F379,Info!$G$9,Info!$H$9)</f>
        <v>0</v>
      </c>
      <c r="L222" s="23">
        <f ca="1">OFFSET(Picture!G379,Info!$G$9,Info!$H$9)</f>
        <v>0</v>
      </c>
      <c r="M222" s="49" t="str">
        <f t="shared" ca="1" si="134"/>
        <v>NA</v>
      </c>
      <c r="N222" s="49" t="str">
        <f t="shared" ca="1" si="135"/>
        <v>NA</v>
      </c>
      <c r="O222" s="49" t="str">
        <f t="shared" ca="1" si="136"/>
        <v>NA</v>
      </c>
      <c r="P222" s="23">
        <f ca="1">OFFSET(Picture!H379,Info!$G$9,Info!$H$9)</f>
        <v>0</v>
      </c>
      <c r="Q222" s="23">
        <f ca="1">OFFSET(Picture!I379,Info!$G$9,Info!$H$9)</f>
        <v>0</v>
      </c>
      <c r="R222" s="49" t="str">
        <f t="shared" ca="1" si="137"/>
        <v>NA</v>
      </c>
      <c r="S222" s="49" t="str">
        <f t="shared" ca="1" si="138"/>
        <v>NA</v>
      </c>
      <c r="T222" s="49" t="str">
        <f t="shared" ca="1" si="139"/>
        <v>NA</v>
      </c>
      <c r="U222" s="23">
        <f ca="1">OFFSET(Picture!J379,Info!$G$9,Info!$H$9)</f>
        <v>0</v>
      </c>
    </row>
    <row r="223" spans="1:21" x14ac:dyDescent="0.2">
      <c r="A223" s="21">
        <f ca="1">OFFSET(Picture!B380,Info!$G$9,0)</f>
        <v>0</v>
      </c>
      <c r="B223" s="22">
        <f ca="1">OFFSET(Picture!C380,Info!$G$9,Info!$H$9)</f>
        <v>0</v>
      </c>
      <c r="C223" s="53" t="str">
        <f t="shared" ca="1" si="128"/>
        <v>NA</v>
      </c>
      <c r="D223" s="53" t="str">
        <f t="shared" ca="1" si="129"/>
        <v>NA</v>
      </c>
      <c r="E223" s="53" t="str">
        <f t="shared" ca="1" si="130"/>
        <v>NA</v>
      </c>
      <c r="F223" s="22">
        <f ca="1">OFFSET(Picture!D380,Info!$G$9,Info!$H$9)</f>
        <v>0</v>
      </c>
      <c r="G223" s="22">
        <f ca="1">OFFSET(Picture!E380,Info!$G$9,Info!$H$9)</f>
        <v>0</v>
      </c>
      <c r="H223" s="53" t="str">
        <f t="shared" ca="1" si="131"/>
        <v>NA</v>
      </c>
      <c r="I223" s="53" t="str">
        <f t="shared" ca="1" si="132"/>
        <v>NA</v>
      </c>
      <c r="J223" s="53" t="str">
        <f t="shared" ca="1" si="133"/>
        <v>NA</v>
      </c>
      <c r="K223" s="22">
        <f ca="1">OFFSET(Picture!F380,Info!$G$9,Info!$H$9)</f>
        <v>0</v>
      </c>
      <c r="L223" s="22">
        <f ca="1">OFFSET(Picture!G380,Info!$G$9,Info!$H$9)</f>
        <v>0</v>
      </c>
      <c r="M223" s="53" t="str">
        <f t="shared" ca="1" si="134"/>
        <v>NA</v>
      </c>
      <c r="N223" s="53" t="str">
        <f t="shared" ca="1" si="135"/>
        <v>NA</v>
      </c>
      <c r="O223" s="53" t="str">
        <f t="shared" ca="1" si="136"/>
        <v>NA</v>
      </c>
      <c r="P223" s="22">
        <f ca="1">OFFSET(Picture!H380,Info!$G$9,Info!$H$9)</f>
        <v>0</v>
      </c>
      <c r="Q223" s="22">
        <f ca="1">OFFSET(Picture!I380,Info!$G$9,Info!$H$9)</f>
        <v>0</v>
      </c>
      <c r="R223" s="53" t="str">
        <f t="shared" ca="1" si="137"/>
        <v>NA</v>
      </c>
      <c r="S223" s="53" t="str">
        <f t="shared" ca="1" si="138"/>
        <v>NA</v>
      </c>
      <c r="T223" s="53" t="str">
        <f t="shared" ca="1" si="139"/>
        <v>NA</v>
      </c>
      <c r="U223" s="22">
        <f ca="1">OFFSET(Picture!J380,Info!$G$9,Info!$H$9)</f>
        <v>0</v>
      </c>
    </row>
    <row r="224" spans="1:21" x14ac:dyDescent="0.2">
      <c r="A224" s="21">
        <f ca="1">OFFSET(Picture!B381,Info!$G$9,0)</f>
        <v>0</v>
      </c>
      <c r="B224" s="23">
        <f ca="1">OFFSET(Picture!C381,Info!$G$9,Info!$H$9)</f>
        <v>0</v>
      </c>
      <c r="C224" s="49" t="str">
        <f t="shared" ca="1" si="128"/>
        <v>NA</v>
      </c>
      <c r="D224" s="49" t="str">
        <f t="shared" ca="1" si="129"/>
        <v>NA</v>
      </c>
      <c r="E224" s="49" t="str">
        <f t="shared" ca="1" si="130"/>
        <v>NA</v>
      </c>
      <c r="F224" s="23">
        <f ca="1">OFFSET(Picture!D381,Info!$G$9,Info!$H$9)</f>
        <v>0</v>
      </c>
      <c r="G224" s="23">
        <f ca="1">OFFSET(Picture!E381,Info!$G$9,Info!$H$9)</f>
        <v>0</v>
      </c>
      <c r="H224" s="49" t="str">
        <f t="shared" ca="1" si="131"/>
        <v>NA</v>
      </c>
      <c r="I224" s="49" t="str">
        <f t="shared" ca="1" si="132"/>
        <v>NA</v>
      </c>
      <c r="J224" s="49" t="str">
        <f t="shared" ca="1" si="133"/>
        <v>NA</v>
      </c>
      <c r="K224" s="23">
        <f ca="1">OFFSET(Picture!F381,Info!$G$9,Info!$H$9)</f>
        <v>0</v>
      </c>
      <c r="L224" s="23">
        <f ca="1">OFFSET(Picture!G381,Info!$G$9,Info!$H$9)</f>
        <v>0</v>
      </c>
      <c r="M224" s="49" t="str">
        <f t="shared" ca="1" si="134"/>
        <v>NA</v>
      </c>
      <c r="N224" s="49" t="str">
        <f t="shared" ca="1" si="135"/>
        <v>NA</v>
      </c>
      <c r="O224" s="49" t="str">
        <f t="shared" ca="1" si="136"/>
        <v>NA</v>
      </c>
      <c r="P224" s="23">
        <f ca="1">OFFSET(Picture!H381,Info!$G$9,Info!$H$9)</f>
        <v>0</v>
      </c>
      <c r="Q224" s="23">
        <f ca="1">OFFSET(Picture!I381,Info!$G$9,Info!$H$9)</f>
        <v>0</v>
      </c>
      <c r="R224" s="49" t="str">
        <f t="shared" ca="1" si="137"/>
        <v>NA</v>
      </c>
      <c r="S224" s="49" t="str">
        <f t="shared" ca="1" si="138"/>
        <v>NA</v>
      </c>
      <c r="T224" s="49" t="str">
        <f t="shared" ca="1" si="139"/>
        <v>NA</v>
      </c>
      <c r="U224" s="23">
        <f ca="1">OFFSET(Picture!J381,Info!$G$9,Info!$H$9)</f>
        <v>0</v>
      </c>
    </row>
    <row r="225" spans="1:21" x14ac:dyDescent="0.2">
      <c r="A225" s="21">
        <f ca="1">OFFSET(Picture!B382,Info!$G$9,0)</f>
        <v>0</v>
      </c>
      <c r="B225" s="22">
        <f ca="1">OFFSET(Picture!C382,Info!$G$9,Info!$H$9)</f>
        <v>0</v>
      </c>
      <c r="C225" s="53" t="str">
        <f t="shared" ca="1" si="128"/>
        <v>NA</v>
      </c>
      <c r="D225" s="53" t="str">
        <f t="shared" ca="1" si="129"/>
        <v>NA</v>
      </c>
      <c r="E225" s="53" t="str">
        <f t="shared" ca="1" si="130"/>
        <v>NA</v>
      </c>
      <c r="F225" s="22">
        <f ca="1">OFFSET(Picture!D382,Info!$G$9,Info!$H$9)</f>
        <v>0</v>
      </c>
      <c r="G225" s="22">
        <f ca="1">OFFSET(Picture!E382,Info!$G$9,Info!$H$9)</f>
        <v>0</v>
      </c>
      <c r="H225" s="53" t="str">
        <f t="shared" ca="1" si="131"/>
        <v>NA</v>
      </c>
      <c r="I225" s="53" t="str">
        <f t="shared" ca="1" si="132"/>
        <v>NA</v>
      </c>
      <c r="J225" s="53" t="str">
        <f t="shared" ca="1" si="133"/>
        <v>NA</v>
      </c>
      <c r="K225" s="22">
        <f ca="1">OFFSET(Picture!F382,Info!$G$9,Info!$H$9)</f>
        <v>0</v>
      </c>
      <c r="L225" s="22">
        <f ca="1">OFFSET(Picture!G382,Info!$G$9,Info!$H$9)</f>
        <v>0</v>
      </c>
      <c r="M225" s="53" t="str">
        <f t="shared" ca="1" si="134"/>
        <v>NA</v>
      </c>
      <c r="N225" s="53" t="str">
        <f t="shared" ca="1" si="135"/>
        <v>NA</v>
      </c>
      <c r="O225" s="53" t="str">
        <f t="shared" ca="1" si="136"/>
        <v>NA</v>
      </c>
      <c r="P225" s="22">
        <f ca="1">OFFSET(Picture!H382,Info!$G$9,Info!$H$9)</f>
        <v>0</v>
      </c>
      <c r="Q225" s="22">
        <f ca="1">OFFSET(Picture!I382,Info!$G$9,Info!$H$9)</f>
        <v>0</v>
      </c>
      <c r="R225" s="53" t="str">
        <f t="shared" ca="1" si="137"/>
        <v>NA</v>
      </c>
      <c r="S225" s="53" t="str">
        <f t="shared" ca="1" si="138"/>
        <v>NA</v>
      </c>
      <c r="T225" s="53" t="str">
        <f t="shared" ca="1" si="139"/>
        <v>NA</v>
      </c>
      <c r="U225" s="22">
        <f ca="1">OFFSET(Picture!J382,Info!$G$9,Info!$H$9)</f>
        <v>0</v>
      </c>
    </row>
    <row r="226" spans="1:21" x14ac:dyDescent="0.2">
      <c r="A226" s="21">
        <f ca="1">OFFSET(Picture!B383,Info!$G$9,0)</f>
        <v>0</v>
      </c>
      <c r="B226" s="23">
        <f ca="1">OFFSET(Picture!C383,Info!$G$9,Info!$H$9)</f>
        <v>0</v>
      </c>
      <c r="C226" s="49" t="str">
        <f t="shared" ca="1" si="128"/>
        <v>NA</v>
      </c>
      <c r="D226" s="49" t="str">
        <f t="shared" ca="1" si="129"/>
        <v>NA</v>
      </c>
      <c r="E226" s="49" t="str">
        <f t="shared" ca="1" si="130"/>
        <v>NA</v>
      </c>
      <c r="F226" s="23">
        <f ca="1">OFFSET(Picture!D383,Info!$G$9,Info!$H$9)</f>
        <v>0</v>
      </c>
      <c r="G226" s="23">
        <f ca="1">OFFSET(Picture!E383,Info!$G$9,Info!$H$9)</f>
        <v>0</v>
      </c>
      <c r="H226" s="49" t="str">
        <f t="shared" ca="1" si="131"/>
        <v>NA</v>
      </c>
      <c r="I226" s="49" t="str">
        <f t="shared" ca="1" si="132"/>
        <v>NA</v>
      </c>
      <c r="J226" s="49" t="str">
        <f t="shared" ca="1" si="133"/>
        <v>NA</v>
      </c>
      <c r="K226" s="23">
        <f ca="1">OFFSET(Picture!F383,Info!$G$9,Info!$H$9)</f>
        <v>0</v>
      </c>
      <c r="L226" s="23">
        <f ca="1">OFFSET(Picture!G383,Info!$G$9,Info!$H$9)</f>
        <v>0</v>
      </c>
      <c r="M226" s="49" t="str">
        <f t="shared" ca="1" si="134"/>
        <v>NA</v>
      </c>
      <c r="N226" s="49" t="str">
        <f t="shared" ca="1" si="135"/>
        <v>NA</v>
      </c>
      <c r="O226" s="49" t="str">
        <f t="shared" ca="1" si="136"/>
        <v>NA</v>
      </c>
      <c r="P226" s="23">
        <f ca="1">OFFSET(Picture!H383,Info!$G$9,Info!$H$9)</f>
        <v>0</v>
      </c>
      <c r="Q226" s="23">
        <f ca="1">OFFSET(Picture!I383,Info!$G$9,Info!$H$9)</f>
        <v>0</v>
      </c>
      <c r="R226" s="49" t="str">
        <f t="shared" ca="1" si="137"/>
        <v>NA</v>
      </c>
      <c r="S226" s="49" t="str">
        <f t="shared" ca="1" si="138"/>
        <v>NA</v>
      </c>
      <c r="T226" s="49" t="str">
        <f t="shared" ca="1" si="139"/>
        <v>NA</v>
      </c>
      <c r="U226" s="23">
        <f ca="1">OFFSET(Picture!J383,Info!$G$9,Info!$H$9)</f>
        <v>0</v>
      </c>
    </row>
    <row r="227" spans="1:21" x14ac:dyDescent="0.2">
      <c r="A227" s="21">
        <f ca="1">OFFSET(Picture!B384,Info!$G$9,0)</f>
        <v>0</v>
      </c>
      <c r="B227" s="22">
        <f ca="1">OFFSET(Picture!C384,Info!$G$9,Info!$H$9)</f>
        <v>0</v>
      </c>
      <c r="C227" s="53" t="str">
        <f t="shared" ca="1" si="128"/>
        <v>NA</v>
      </c>
      <c r="D227" s="53" t="str">
        <f t="shared" ca="1" si="129"/>
        <v>NA</v>
      </c>
      <c r="E227" s="53" t="str">
        <f t="shared" ca="1" si="130"/>
        <v>NA</v>
      </c>
      <c r="F227" s="22">
        <f ca="1">OFFSET(Picture!D384,Info!$G$9,Info!$H$9)</f>
        <v>0</v>
      </c>
      <c r="G227" s="22">
        <f ca="1">OFFSET(Picture!E384,Info!$G$9,Info!$H$9)</f>
        <v>0</v>
      </c>
      <c r="H227" s="53" t="str">
        <f t="shared" ca="1" si="131"/>
        <v>NA</v>
      </c>
      <c r="I227" s="53" t="str">
        <f t="shared" ca="1" si="132"/>
        <v>NA</v>
      </c>
      <c r="J227" s="53" t="str">
        <f t="shared" ca="1" si="133"/>
        <v>NA</v>
      </c>
      <c r="K227" s="22">
        <f ca="1">OFFSET(Picture!F384,Info!$G$9,Info!$H$9)</f>
        <v>0</v>
      </c>
      <c r="L227" s="22">
        <f ca="1">OFFSET(Picture!G384,Info!$G$9,Info!$H$9)</f>
        <v>0</v>
      </c>
      <c r="M227" s="53" t="str">
        <f t="shared" ca="1" si="134"/>
        <v>NA</v>
      </c>
      <c r="N227" s="53" t="str">
        <f t="shared" ca="1" si="135"/>
        <v>NA</v>
      </c>
      <c r="O227" s="53" t="str">
        <f t="shared" ca="1" si="136"/>
        <v>NA</v>
      </c>
      <c r="P227" s="22">
        <f ca="1">OFFSET(Picture!H384,Info!$G$9,Info!$H$9)</f>
        <v>0</v>
      </c>
      <c r="Q227" s="22">
        <f ca="1">OFFSET(Picture!I384,Info!$G$9,Info!$H$9)</f>
        <v>0</v>
      </c>
      <c r="R227" s="53" t="str">
        <f t="shared" ca="1" si="137"/>
        <v>NA</v>
      </c>
      <c r="S227" s="53" t="str">
        <f t="shared" ca="1" si="138"/>
        <v>NA</v>
      </c>
      <c r="T227" s="53" t="str">
        <f t="shared" ca="1" si="139"/>
        <v>NA</v>
      </c>
      <c r="U227" s="22">
        <f ca="1">OFFSET(Picture!J384,Info!$G$9,Info!$H$9)</f>
        <v>0</v>
      </c>
    </row>
    <row r="228" spans="1:21" x14ac:dyDescent="0.2">
      <c r="A228" s="21">
        <f ca="1">OFFSET(Picture!B385,Info!$G$9,0)</f>
        <v>0</v>
      </c>
      <c r="B228" s="23">
        <f ca="1">OFFSET(Picture!C385,Info!$G$9,Info!$H$9)</f>
        <v>0</v>
      </c>
      <c r="C228" s="49" t="str">
        <f t="shared" ca="1" si="128"/>
        <v>NA</v>
      </c>
      <c r="D228" s="49" t="str">
        <f t="shared" ca="1" si="129"/>
        <v>NA</v>
      </c>
      <c r="E228" s="49" t="str">
        <f t="shared" ca="1" si="130"/>
        <v>NA</v>
      </c>
      <c r="F228" s="23">
        <f ca="1">OFFSET(Picture!D385,Info!$G$9,Info!$H$9)</f>
        <v>0</v>
      </c>
      <c r="G228" s="23">
        <f ca="1">OFFSET(Picture!E385,Info!$G$9,Info!$H$9)</f>
        <v>0</v>
      </c>
      <c r="H228" s="49" t="str">
        <f t="shared" ca="1" si="131"/>
        <v>NA</v>
      </c>
      <c r="I228" s="49" t="str">
        <f t="shared" ca="1" si="132"/>
        <v>NA</v>
      </c>
      <c r="J228" s="49" t="str">
        <f t="shared" ca="1" si="133"/>
        <v>NA</v>
      </c>
      <c r="K228" s="23">
        <f ca="1">OFFSET(Picture!F385,Info!$G$9,Info!$H$9)</f>
        <v>0</v>
      </c>
      <c r="L228" s="23">
        <f ca="1">OFFSET(Picture!G385,Info!$G$9,Info!$H$9)</f>
        <v>0</v>
      </c>
      <c r="M228" s="49" t="str">
        <f t="shared" ca="1" si="134"/>
        <v>NA</v>
      </c>
      <c r="N228" s="49" t="str">
        <f t="shared" ca="1" si="135"/>
        <v>NA</v>
      </c>
      <c r="O228" s="49" t="str">
        <f t="shared" ca="1" si="136"/>
        <v>NA</v>
      </c>
      <c r="P228" s="23">
        <f ca="1">OFFSET(Picture!H385,Info!$G$9,Info!$H$9)</f>
        <v>0</v>
      </c>
      <c r="Q228" s="23">
        <f ca="1">OFFSET(Picture!I385,Info!$G$9,Info!$H$9)</f>
        <v>0</v>
      </c>
      <c r="R228" s="49" t="str">
        <f t="shared" ca="1" si="137"/>
        <v>NA</v>
      </c>
      <c r="S228" s="49" t="str">
        <f t="shared" ca="1" si="138"/>
        <v>NA</v>
      </c>
      <c r="T228" s="49" t="str">
        <f t="shared" ca="1" si="139"/>
        <v>NA</v>
      </c>
      <c r="U228" s="23">
        <f ca="1">OFFSET(Picture!J385,Info!$G$9,Info!$H$9)</f>
        <v>0</v>
      </c>
    </row>
    <row r="229" spans="1:21" x14ac:dyDescent="0.2">
      <c r="A229" s="21">
        <f ca="1">OFFSET(Picture!B386,Info!$G$9,0)</f>
        <v>0</v>
      </c>
      <c r="B229" s="22">
        <f ca="1">OFFSET(Picture!C386,Info!$G$9,Info!$H$9)</f>
        <v>0</v>
      </c>
      <c r="C229" s="53" t="str">
        <f t="shared" ca="1" si="128"/>
        <v>NA</v>
      </c>
      <c r="D229" s="53" t="str">
        <f t="shared" ca="1" si="129"/>
        <v>NA</v>
      </c>
      <c r="E229" s="53" t="str">
        <f t="shared" ca="1" si="130"/>
        <v>NA</v>
      </c>
      <c r="F229" s="22">
        <f ca="1">OFFSET(Picture!D386,Info!$G$9,Info!$H$9)</f>
        <v>0</v>
      </c>
      <c r="G229" s="22">
        <f ca="1">OFFSET(Picture!E386,Info!$G$9,Info!$H$9)</f>
        <v>0</v>
      </c>
      <c r="H229" s="53" t="str">
        <f t="shared" ca="1" si="131"/>
        <v>NA</v>
      </c>
      <c r="I229" s="53" t="str">
        <f t="shared" ca="1" si="132"/>
        <v>NA</v>
      </c>
      <c r="J229" s="53" t="str">
        <f t="shared" ca="1" si="133"/>
        <v>NA</v>
      </c>
      <c r="K229" s="22">
        <f ca="1">OFFSET(Picture!F386,Info!$G$9,Info!$H$9)</f>
        <v>0</v>
      </c>
      <c r="L229" s="22">
        <f ca="1">OFFSET(Picture!G386,Info!$G$9,Info!$H$9)</f>
        <v>0</v>
      </c>
      <c r="M229" s="53" t="str">
        <f t="shared" ca="1" si="134"/>
        <v>NA</v>
      </c>
      <c r="N229" s="53" t="str">
        <f t="shared" ca="1" si="135"/>
        <v>NA</v>
      </c>
      <c r="O229" s="53" t="str">
        <f t="shared" ca="1" si="136"/>
        <v>NA</v>
      </c>
      <c r="P229" s="22">
        <f ca="1">OFFSET(Picture!H386,Info!$G$9,Info!$H$9)</f>
        <v>0</v>
      </c>
      <c r="Q229" s="22">
        <f ca="1">OFFSET(Picture!I386,Info!$G$9,Info!$H$9)</f>
        <v>0</v>
      </c>
      <c r="R229" s="53" t="str">
        <f t="shared" ca="1" si="137"/>
        <v>NA</v>
      </c>
      <c r="S229" s="53" t="str">
        <f t="shared" ca="1" si="138"/>
        <v>NA</v>
      </c>
      <c r="T229" s="53" t="str">
        <f t="shared" ca="1" si="139"/>
        <v>NA</v>
      </c>
      <c r="U229" s="22">
        <f ca="1">OFFSET(Picture!J386,Info!$G$9,Info!$H$9)</f>
        <v>0</v>
      </c>
    </row>
    <row r="230" spans="1:21" x14ac:dyDescent="0.2">
      <c r="A230" s="21">
        <f ca="1">OFFSET(Picture!B387,Info!$G$9,0)</f>
        <v>0</v>
      </c>
      <c r="B230" s="23">
        <f ca="1">OFFSET(Picture!C387,Info!$G$9,Info!$H$9)</f>
        <v>0</v>
      </c>
      <c r="C230" s="49" t="str">
        <f t="shared" ca="1" si="128"/>
        <v>NA</v>
      </c>
      <c r="D230" s="49" t="str">
        <f t="shared" ca="1" si="129"/>
        <v>NA</v>
      </c>
      <c r="E230" s="49" t="str">
        <f t="shared" ca="1" si="130"/>
        <v>NA</v>
      </c>
      <c r="F230" s="23">
        <f ca="1">OFFSET(Picture!D387,Info!$G$9,Info!$H$9)</f>
        <v>0</v>
      </c>
      <c r="G230" s="23">
        <f ca="1">OFFSET(Picture!E387,Info!$G$9,Info!$H$9)</f>
        <v>0</v>
      </c>
      <c r="H230" s="49" t="str">
        <f t="shared" ca="1" si="131"/>
        <v>NA</v>
      </c>
      <c r="I230" s="49" t="str">
        <f t="shared" ca="1" si="132"/>
        <v>NA</v>
      </c>
      <c r="J230" s="49" t="str">
        <f t="shared" ca="1" si="133"/>
        <v>NA</v>
      </c>
      <c r="K230" s="23">
        <f ca="1">OFFSET(Picture!F387,Info!$G$9,Info!$H$9)</f>
        <v>0</v>
      </c>
      <c r="L230" s="23">
        <f ca="1">OFFSET(Picture!G387,Info!$G$9,Info!$H$9)</f>
        <v>0</v>
      </c>
      <c r="M230" s="49" t="str">
        <f t="shared" ca="1" si="134"/>
        <v>NA</v>
      </c>
      <c r="N230" s="49" t="str">
        <f t="shared" ca="1" si="135"/>
        <v>NA</v>
      </c>
      <c r="O230" s="49" t="str">
        <f t="shared" ca="1" si="136"/>
        <v>NA</v>
      </c>
      <c r="P230" s="23">
        <f ca="1">OFFSET(Picture!H387,Info!$G$9,Info!$H$9)</f>
        <v>0</v>
      </c>
      <c r="Q230" s="23">
        <f ca="1">OFFSET(Picture!I387,Info!$G$9,Info!$H$9)</f>
        <v>0</v>
      </c>
      <c r="R230" s="49" t="str">
        <f t="shared" ca="1" si="137"/>
        <v>NA</v>
      </c>
      <c r="S230" s="49" t="str">
        <f t="shared" ca="1" si="138"/>
        <v>NA</v>
      </c>
      <c r="T230" s="49" t="str">
        <f t="shared" ca="1" si="139"/>
        <v>NA</v>
      </c>
      <c r="U230" s="23">
        <f ca="1">OFFSET(Picture!J387,Info!$G$9,Info!$H$9)</f>
        <v>0</v>
      </c>
    </row>
    <row r="231" spans="1:21" x14ac:dyDescent="0.2">
      <c r="A231" s="21">
        <f ca="1">OFFSET(Picture!B388,Info!$G$9,0)</f>
        <v>0</v>
      </c>
      <c r="B231" s="22">
        <f ca="1">OFFSET(Picture!C388,Info!$G$9,Info!$H$9)</f>
        <v>0</v>
      </c>
      <c r="C231" s="53" t="str">
        <f t="shared" ca="1" si="128"/>
        <v>NA</v>
      </c>
      <c r="D231" s="53" t="str">
        <f t="shared" ca="1" si="129"/>
        <v>NA</v>
      </c>
      <c r="E231" s="53" t="str">
        <f t="shared" ca="1" si="130"/>
        <v>NA</v>
      </c>
      <c r="F231" s="22">
        <f ca="1">OFFSET(Picture!D388,Info!$G$9,Info!$H$9)</f>
        <v>0</v>
      </c>
      <c r="G231" s="22">
        <f ca="1">OFFSET(Picture!E388,Info!$G$9,Info!$H$9)</f>
        <v>0</v>
      </c>
      <c r="H231" s="53" t="str">
        <f t="shared" ca="1" si="131"/>
        <v>NA</v>
      </c>
      <c r="I231" s="53" t="str">
        <f t="shared" ca="1" si="132"/>
        <v>NA</v>
      </c>
      <c r="J231" s="53" t="str">
        <f t="shared" ca="1" si="133"/>
        <v>NA</v>
      </c>
      <c r="K231" s="22">
        <f ca="1">OFFSET(Picture!F388,Info!$G$9,Info!$H$9)</f>
        <v>0</v>
      </c>
      <c r="L231" s="22">
        <f ca="1">OFFSET(Picture!G388,Info!$G$9,Info!$H$9)</f>
        <v>0</v>
      </c>
      <c r="M231" s="53" t="str">
        <f t="shared" ca="1" si="134"/>
        <v>NA</v>
      </c>
      <c r="N231" s="53" t="str">
        <f t="shared" ca="1" si="135"/>
        <v>NA</v>
      </c>
      <c r="O231" s="53" t="str">
        <f t="shared" ca="1" si="136"/>
        <v>NA</v>
      </c>
      <c r="P231" s="22">
        <f ca="1">OFFSET(Picture!H388,Info!$G$9,Info!$H$9)</f>
        <v>0</v>
      </c>
      <c r="Q231" s="22">
        <f ca="1">OFFSET(Picture!I388,Info!$G$9,Info!$H$9)</f>
        <v>0</v>
      </c>
      <c r="R231" s="53" t="str">
        <f t="shared" ca="1" si="137"/>
        <v>NA</v>
      </c>
      <c r="S231" s="53" t="str">
        <f t="shared" ca="1" si="138"/>
        <v>NA</v>
      </c>
      <c r="T231" s="53" t="str">
        <f t="shared" ca="1" si="139"/>
        <v>NA</v>
      </c>
      <c r="U231" s="22">
        <f ca="1">OFFSET(Picture!J388,Info!$G$9,Info!$H$9)</f>
        <v>0</v>
      </c>
    </row>
    <row r="232" spans="1:21" x14ac:dyDescent="0.2">
      <c r="A232" s="21">
        <f ca="1">OFFSET(Picture!B389,Info!$G$9,0)</f>
        <v>0</v>
      </c>
      <c r="B232" s="23">
        <f ca="1">OFFSET(Picture!C389,Info!$G$9,Info!$H$9)</f>
        <v>0</v>
      </c>
      <c r="C232" s="49" t="str">
        <f t="shared" ca="1" si="128"/>
        <v>NA</v>
      </c>
      <c r="D232" s="49" t="str">
        <f t="shared" ca="1" si="129"/>
        <v>NA</v>
      </c>
      <c r="E232" s="49" t="str">
        <f t="shared" ca="1" si="130"/>
        <v>NA</v>
      </c>
      <c r="F232" s="23">
        <f ca="1">OFFSET(Picture!D389,Info!$G$9,Info!$H$9)</f>
        <v>0</v>
      </c>
      <c r="G232" s="23">
        <f ca="1">OFFSET(Picture!E389,Info!$G$9,Info!$H$9)</f>
        <v>0</v>
      </c>
      <c r="H232" s="49" t="str">
        <f t="shared" ca="1" si="131"/>
        <v>NA</v>
      </c>
      <c r="I232" s="49" t="str">
        <f t="shared" ca="1" si="132"/>
        <v>NA</v>
      </c>
      <c r="J232" s="49" t="str">
        <f t="shared" ca="1" si="133"/>
        <v>NA</v>
      </c>
      <c r="K232" s="23">
        <f ca="1">OFFSET(Picture!F389,Info!$G$9,Info!$H$9)</f>
        <v>0</v>
      </c>
      <c r="L232" s="23">
        <f ca="1">OFFSET(Picture!G389,Info!$G$9,Info!$H$9)</f>
        <v>0</v>
      </c>
      <c r="M232" s="49" t="str">
        <f t="shared" ca="1" si="134"/>
        <v>NA</v>
      </c>
      <c r="N232" s="49" t="str">
        <f t="shared" ca="1" si="135"/>
        <v>NA</v>
      </c>
      <c r="O232" s="49" t="str">
        <f t="shared" ca="1" si="136"/>
        <v>NA</v>
      </c>
      <c r="P232" s="23">
        <f ca="1">OFFSET(Picture!H389,Info!$G$9,Info!$H$9)</f>
        <v>0</v>
      </c>
      <c r="Q232" s="23">
        <f ca="1">OFFSET(Picture!I389,Info!$G$9,Info!$H$9)</f>
        <v>0</v>
      </c>
      <c r="R232" s="49" t="str">
        <f t="shared" ca="1" si="137"/>
        <v>NA</v>
      </c>
      <c r="S232" s="49" t="str">
        <f t="shared" ca="1" si="138"/>
        <v>NA</v>
      </c>
      <c r="T232" s="49" t="str">
        <f t="shared" ca="1" si="139"/>
        <v>NA</v>
      </c>
      <c r="U232" s="23">
        <f ca="1">OFFSET(Picture!J389,Info!$G$9,Info!$H$9)</f>
        <v>0</v>
      </c>
    </row>
    <row r="233" spans="1:21" x14ac:dyDescent="0.2">
      <c r="A233" s="21">
        <f ca="1">OFFSET(Picture!B390,Info!$G$9,0)</f>
        <v>0</v>
      </c>
      <c r="B233" s="22">
        <f ca="1">OFFSET(Picture!C390,Info!$G$9,Info!$H$9)</f>
        <v>0</v>
      </c>
      <c r="C233" s="53" t="str">
        <f t="shared" ca="1" si="128"/>
        <v>NA</v>
      </c>
      <c r="D233" s="53" t="str">
        <f t="shared" ca="1" si="129"/>
        <v>NA</v>
      </c>
      <c r="E233" s="53" t="str">
        <f t="shared" ca="1" si="130"/>
        <v>NA</v>
      </c>
      <c r="F233" s="22">
        <f ca="1">OFFSET(Picture!D390,Info!$G$9,Info!$H$9)</f>
        <v>0</v>
      </c>
      <c r="G233" s="22">
        <f ca="1">OFFSET(Picture!E390,Info!$G$9,Info!$H$9)</f>
        <v>0</v>
      </c>
      <c r="H233" s="53" t="str">
        <f t="shared" ca="1" si="131"/>
        <v>NA</v>
      </c>
      <c r="I233" s="53" t="str">
        <f t="shared" ca="1" si="132"/>
        <v>NA</v>
      </c>
      <c r="J233" s="53" t="str">
        <f t="shared" ca="1" si="133"/>
        <v>NA</v>
      </c>
      <c r="K233" s="22">
        <f ca="1">OFFSET(Picture!F390,Info!$G$9,Info!$H$9)</f>
        <v>0</v>
      </c>
      <c r="L233" s="22">
        <f ca="1">OFFSET(Picture!G390,Info!$G$9,Info!$H$9)</f>
        <v>0</v>
      </c>
      <c r="M233" s="53" t="str">
        <f t="shared" ca="1" si="134"/>
        <v>NA</v>
      </c>
      <c r="N233" s="53" t="str">
        <f t="shared" ca="1" si="135"/>
        <v>NA</v>
      </c>
      <c r="O233" s="53" t="str">
        <f t="shared" ca="1" si="136"/>
        <v>NA</v>
      </c>
      <c r="P233" s="22">
        <f ca="1">OFFSET(Picture!H390,Info!$G$9,Info!$H$9)</f>
        <v>0</v>
      </c>
      <c r="Q233" s="22">
        <f ca="1">OFFSET(Picture!I390,Info!$G$9,Info!$H$9)</f>
        <v>0</v>
      </c>
      <c r="R233" s="53" t="str">
        <f t="shared" ca="1" si="137"/>
        <v>NA</v>
      </c>
      <c r="S233" s="53" t="str">
        <f t="shared" ca="1" si="138"/>
        <v>NA</v>
      </c>
      <c r="T233" s="53" t="str">
        <f t="shared" ca="1" si="139"/>
        <v>NA</v>
      </c>
      <c r="U233" s="22">
        <f ca="1">OFFSET(Picture!J390,Info!$G$9,Info!$H$9)</f>
        <v>0</v>
      </c>
    </row>
    <row r="234" spans="1:21" x14ac:dyDescent="0.2">
      <c r="A234" s="21">
        <f ca="1">OFFSET(Picture!B391,Info!$G$9,0)</f>
        <v>0</v>
      </c>
      <c r="B234" s="23">
        <f ca="1">OFFSET(Picture!C391,Info!$G$9,Info!$H$9)</f>
        <v>0</v>
      </c>
      <c r="C234" s="49" t="str">
        <f t="shared" ca="1" si="128"/>
        <v>NA</v>
      </c>
      <c r="D234" s="49" t="str">
        <f t="shared" ca="1" si="129"/>
        <v>NA</v>
      </c>
      <c r="E234" s="49" t="str">
        <f t="shared" ca="1" si="130"/>
        <v>NA</v>
      </c>
      <c r="F234" s="23">
        <f ca="1">OFFSET(Picture!D391,Info!$G$9,Info!$H$9)</f>
        <v>0</v>
      </c>
      <c r="G234" s="23">
        <f ca="1">OFFSET(Picture!E391,Info!$G$9,Info!$H$9)</f>
        <v>0</v>
      </c>
      <c r="H234" s="49" t="str">
        <f t="shared" ca="1" si="131"/>
        <v>NA</v>
      </c>
      <c r="I234" s="49" t="str">
        <f t="shared" ca="1" si="132"/>
        <v>NA</v>
      </c>
      <c r="J234" s="49" t="str">
        <f t="shared" ca="1" si="133"/>
        <v>NA</v>
      </c>
      <c r="K234" s="23">
        <f ca="1">OFFSET(Picture!F391,Info!$G$9,Info!$H$9)</f>
        <v>0</v>
      </c>
      <c r="L234" s="23">
        <f ca="1">OFFSET(Picture!G391,Info!$G$9,Info!$H$9)</f>
        <v>0</v>
      </c>
      <c r="M234" s="49" t="str">
        <f t="shared" ca="1" si="134"/>
        <v>NA</v>
      </c>
      <c r="N234" s="49" t="str">
        <f t="shared" ca="1" si="135"/>
        <v>NA</v>
      </c>
      <c r="O234" s="49" t="str">
        <f t="shared" ca="1" si="136"/>
        <v>NA</v>
      </c>
      <c r="P234" s="23">
        <f ca="1">OFFSET(Picture!H391,Info!$G$9,Info!$H$9)</f>
        <v>0</v>
      </c>
      <c r="Q234" s="23">
        <f ca="1">OFFSET(Picture!I391,Info!$G$9,Info!$H$9)</f>
        <v>0</v>
      </c>
      <c r="R234" s="49" t="str">
        <f t="shared" ca="1" si="137"/>
        <v>NA</v>
      </c>
      <c r="S234" s="49" t="str">
        <f t="shared" ca="1" si="138"/>
        <v>NA</v>
      </c>
      <c r="T234" s="49" t="str">
        <f t="shared" ca="1" si="139"/>
        <v>NA</v>
      </c>
      <c r="U234" s="23">
        <f ca="1">OFFSET(Picture!J391,Info!$G$9,Info!$H$9)</f>
        <v>0</v>
      </c>
    </row>
    <row r="235" spans="1:21" x14ac:dyDescent="0.2">
      <c r="A235" s="21">
        <f ca="1">OFFSET(Picture!B392,Info!$G$9,0)</f>
        <v>0</v>
      </c>
      <c r="B235" s="22">
        <f ca="1">OFFSET(Picture!C392,Info!$G$9,Info!$H$9)</f>
        <v>0</v>
      </c>
      <c r="C235" s="53" t="str">
        <f t="shared" ca="1" si="128"/>
        <v>NA</v>
      </c>
      <c r="D235" s="53" t="str">
        <f t="shared" ca="1" si="129"/>
        <v>NA</v>
      </c>
      <c r="E235" s="53" t="str">
        <f t="shared" ca="1" si="130"/>
        <v>NA</v>
      </c>
      <c r="F235" s="22">
        <f ca="1">OFFSET(Picture!D392,Info!$G$9,Info!$H$9)</f>
        <v>0</v>
      </c>
      <c r="G235" s="22">
        <f ca="1">OFFSET(Picture!E392,Info!$G$9,Info!$H$9)</f>
        <v>0</v>
      </c>
      <c r="H235" s="53" t="str">
        <f t="shared" ca="1" si="131"/>
        <v>NA</v>
      </c>
      <c r="I235" s="53" t="str">
        <f t="shared" ca="1" si="132"/>
        <v>NA</v>
      </c>
      <c r="J235" s="53" t="str">
        <f t="shared" ca="1" si="133"/>
        <v>NA</v>
      </c>
      <c r="K235" s="22">
        <f ca="1">OFFSET(Picture!F392,Info!$G$9,Info!$H$9)</f>
        <v>0</v>
      </c>
      <c r="L235" s="22">
        <f ca="1">OFFSET(Picture!G392,Info!$G$9,Info!$H$9)</f>
        <v>0</v>
      </c>
      <c r="M235" s="53" t="str">
        <f t="shared" ca="1" si="134"/>
        <v>NA</v>
      </c>
      <c r="N235" s="53" t="str">
        <f t="shared" ca="1" si="135"/>
        <v>NA</v>
      </c>
      <c r="O235" s="53" t="str">
        <f t="shared" ca="1" si="136"/>
        <v>NA</v>
      </c>
      <c r="P235" s="22">
        <f ca="1">OFFSET(Picture!H392,Info!$G$9,Info!$H$9)</f>
        <v>0</v>
      </c>
      <c r="Q235" s="22">
        <f ca="1">OFFSET(Picture!I392,Info!$G$9,Info!$H$9)</f>
        <v>0</v>
      </c>
      <c r="R235" s="53" t="str">
        <f t="shared" ca="1" si="137"/>
        <v>NA</v>
      </c>
      <c r="S235" s="53" t="str">
        <f t="shared" ca="1" si="138"/>
        <v>NA</v>
      </c>
      <c r="T235" s="53" t="str">
        <f t="shared" ca="1" si="139"/>
        <v>NA</v>
      </c>
      <c r="U235" s="22">
        <f ca="1">OFFSET(Picture!J392,Info!$G$9,Info!$H$9)</f>
        <v>0</v>
      </c>
    </row>
    <row r="236" spans="1:21" x14ac:dyDescent="0.2">
      <c r="A236" s="21">
        <f ca="1">OFFSET(Picture!B393,Info!$G$9,0)</f>
        <v>0</v>
      </c>
      <c r="B236" s="23">
        <f ca="1">OFFSET(Picture!C393,Info!$G$9,Info!$H$9)</f>
        <v>0</v>
      </c>
      <c r="C236" s="49" t="str">
        <f t="shared" ca="1" si="128"/>
        <v>NA</v>
      </c>
      <c r="D236" s="49" t="str">
        <f t="shared" ca="1" si="129"/>
        <v>NA</v>
      </c>
      <c r="E236" s="49" t="str">
        <f t="shared" ca="1" si="130"/>
        <v>NA</v>
      </c>
      <c r="F236" s="23">
        <f ca="1">OFFSET(Picture!D393,Info!$G$9,Info!$H$9)</f>
        <v>0</v>
      </c>
      <c r="G236" s="23">
        <f ca="1">OFFSET(Picture!E393,Info!$G$9,Info!$H$9)</f>
        <v>0</v>
      </c>
      <c r="H236" s="49" t="str">
        <f t="shared" ca="1" si="131"/>
        <v>NA</v>
      </c>
      <c r="I236" s="49" t="str">
        <f t="shared" ca="1" si="132"/>
        <v>NA</v>
      </c>
      <c r="J236" s="49" t="str">
        <f t="shared" ca="1" si="133"/>
        <v>NA</v>
      </c>
      <c r="K236" s="23">
        <f ca="1">OFFSET(Picture!F393,Info!$G$9,Info!$H$9)</f>
        <v>0</v>
      </c>
      <c r="L236" s="23">
        <f ca="1">OFFSET(Picture!G393,Info!$G$9,Info!$H$9)</f>
        <v>0</v>
      </c>
      <c r="M236" s="49" t="str">
        <f t="shared" ca="1" si="134"/>
        <v>NA</v>
      </c>
      <c r="N236" s="49" t="str">
        <f t="shared" ca="1" si="135"/>
        <v>NA</v>
      </c>
      <c r="O236" s="49" t="str">
        <f t="shared" ca="1" si="136"/>
        <v>NA</v>
      </c>
      <c r="P236" s="23">
        <f ca="1">OFFSET(Picture!H393,Info!$G$9,Info!$H$9)</f>
        <v>0</v>
      </c>
      <c r="Q236" s="23">
        <f ca="1">OFFSET(Picture!I393,Info!$G$9,Info!$H$9)</f>
        <v>0</v>
      </c>
      <c r="R236" s="49" t="str">
        <f t="shared" ca="1" si="137"/>
        <v>NA</v>
      </c>
      <c r="S236" s="49" t="str">
        <f t="shared" ca="1" si="138"/>
        <v>NA</v>
      </c>
      <c r="T236" s="49" t="str">
        <f t="shared" ca="1" si="139"/>
        <v>NA</v>
      </c>
      <c r="U236" s="23">
        <f ca="1">OFFSET(Picture!J393,Info!$G$9,Info!$H$9)</f>
        <v>0</v>
      </c>
    </row>
    <row r="237" spans="1:21" x14ac:dyDescent="0.2">
      <c r="A237" s="21">
        <f ca="1">OFFSET(Picture!B394,Info!$G$9,0)</f>
        <v>0</v>
      </c>
      <c r="B237" s="22">
        <f ca="1">OFFSET(Picture!C394,Info!$G$9,Info!$H$9)</f>
        <v>0</v>
      </c>
      <c r="C237" s="53" t="str">
        <f t="shared" ca="1" si="128"/>
        <v>NA</v>
      </c>
      <c r="D237" s="53" t="str">
        <f t="shared" ca="1" si="129"/>
        <v>NA</v>
      </c>
      <c r="E237" s="53" t="str">
        <f t="shared" ca="1" si="130"/>
        <v>NA</v>
      </c>
      <c r="F237" s="22">
        <f ca="1">OFFSET(Picture!D394,Info!$G$9,Info!$H$9)</f>
        <v>0</v>
      </c>
      <c r="G237" s="22">
        <f ca="1">OFFSET(Picture!E394,Info!$G$9,Info!$H$9)</f>
        <v>0</v>
      </c>
      <c r="H237" s="53" t="str">
        <f t="shared" ca="1" si="131"/>
        <v>NA</v>
      </c>
      <c r="I237" s="53" t="str">
        <f t="shared" ca="1" si="132"/>
        <v>NA</v>
      </c>
      <c r="J237" s="53" t="str">
        <f t="shared" ca="1" si="133"/>
        <v>NA</v>
      </c>
      <c r="K237" s="22">
        <f ca="1">OFFSET(Picture!F394,Info!$G$9,Info!$H$9)</f>
        <v>0</v>
      </c>
      <c r="L237" s="22">
        <f ca="1">OFFSET(Picture!G394,Info!$G$9,Info!$H$9)</f>
        <v>0</v>
      </c>
      <c r="M237" s="53" t="str">
        <f t="shared" ca="1" si="134"/>
        <v>NA</v>
      </c>
      <c r="N237" s="53" t="str">
        <f t="shared" ca="1" si="135"/>
        <v>NA</v>
      </c>
      <c r="O237" s="53" t="str">
        <f t="shared" ca="1" si="136"/>
        <v>NA</v>
      </c>
      <c r="P237" s="22">
        <f ca="1">OFFSET(Picture!H394,Info!$G$9,Info!$H$9)</f>
        <v>0</v>
      </c>
      <c r="Q237" s="22">
        <f ca="1">OFFSET(Picture!I394,Info!$G$9,Info!$H$9)</f>
        <v>0</v>
      </c>
      <c r="R237" s="53" t="str">
        <f t="shared" ca="1" si="137"/>
        <v>NA</v>
      </c>
      <c r="S237" s="53" t="str">
        <f t="shared" ca="1" si="138"/>
        <v>NA</v>
      </c>
      <c r="T237" s="53" t="str">
        <f t="shared" ca="1" si="139"/>
        <v>NA</v>
      </c>
      <c r="U237" s="22">
        <f ca="1">OFFSET(Picture!J394,Info!$G$9,Info!$H$9)</f>
        <v>0</v>
      </c>
    </row>
    <row r="238" spans="1:21" x14ac:dyDescent="0.2">
      <c r="A238" s="21">
        <f ca="1">OFFSET(Picture!B395,Info!$G$9,0)</f>
        <v>0</v>
      </c>
      <c r="B238" s="23">
        <f ca="1">OFFSET(Picture!C395,Info!$G$9,Info!$H$9)</f>
        <v>0</v>
      </c>
      <c r="C238" s="49" t="str">
        <f t="shared" ca="1" si="128"/>
        <v>NA</v>
      </c>
      <c r="D238" s="49" t="str">
        <f t="shared" ca="1" si="129"/>
        <v>NA</v>
      </c>
      <c r="E238" s="49" t="str">
        <f t="shared" ca="1" si="130"/>
        <v>NA</v>
      </c>
      <c r="F238" s="23">
        <f ca="1">OFFSET(Picture!D395,Info!$G$9,Info!$H$9)</f>
        <v>0</v>
      </c>
      <c r="G238" s="23">
        <f ca="1">OFFSET(Picture!E395,Info!$G$9,Info!$H$9)</f>
        <v>0</v>
      </c>
      <c r="H238" s="49" t="str">
        <f t="shared" ca="1" si="131"/>
        <v>NA</v>
      </c>
      <c r="I238" s="49" t="str">
        <f t="shared" ca="1" si="132"/>
        <v>NA</v>
      </c>
      <c r="J238" s="49" t="str">
        <f t="shared" ca="1" si="133"/>
        <v>NA</v>
      </c>
      <c r="K238" s="23">
        <f ca="1">OFFSET(Picture!F395,Info!$G$9,Info!$H$9)</f>
        <v>0</v>
      </c>
      <c r="L238" s="23">
        <f ca="1">OFFSET(Picture!G395,Info!$G$9,Info!$H$9)</f>
        <v>0</v>
      </c>
      <c r="M238" s="49" t="str">
        <f t="shared" ca="1" si="134"/>
        <v>NA</v>
      </c>
      <c r="N238" s="49" t="str">
        <f t="shared" ca="1" si="135"/>
        <v>NA</v>
      </c>
      <c r="O238" s="49" t="str">
        <f t="shared" ca="1" si="136"/>
        <v>NA</v>
      </c>
      <c r="P238" s="23">
        <f ca="1">OFFSET(Picture!H395,Info!$G$9,Info!$H$9)</f>
        <v>0</v>
      </c>
      <c r="Q238" s="23">
        <f ca="1">OFFSET(Picture!I395,Info!$G$9,Info!$H$9)</f>
        <v>0</v>
      </c>
      <c r="R238" s="49" t="str">
        <f t="shared" ca="1" si="137"/>
        <v>NA</v>
      </c>
      <c r="S238" s="49" t="str">
        <f t="shared" ca="1" si="138"/>
        <v>NA</v>
      </c>
      <c r="T238" s="49" t="str">
        <f t="shared" ca="1" si="139"/>
        <v>NA</v>
      </c>
      <c r="U238" s="23">
        <f ca="1">OFFSET(Picture!J395,Info!$G$9,Info!$H$9)</f>
        <v>0</v>
      </c>
    </row>
    <row r="239" spans="1:21" x14ac:dyDescent="0.2">
      <c r="A239" s="21">
        <f ca="1">OFFSET(Picture!B396,Info!$G$9,0)</f>
        <v>0</v>
      </c>
      <c r="B239" s="22">
        <f ca="1">OFFSET(Picture!C396,Info!$G$9,Info!$H$9)</f>
        <v>0</v>
      </c>
      <c r="C239" s="53" t="str">
        <f t="shared" ca="1" si="128"/>
        <v>NA</v>
      </c>
      <c r="D239" s="53" t="str">
        <f t="shared" ca="1" si="129"/>
        <v>NA</v>
      </c>
      <c r="E239" s="53" t="str">
        <f t="shared" ca="1" si="130"/>
        <v>NA</v>
      </c>
      <c r="F239" s="22">
        <f ca="1">OFFSET(Picture!D396,Info!$G$9,Info!$H$9)</f>
        <v>0</v>
      </c>
      <c r="G239" s="22">
        <f ca="1">OFFSET(Picture!E396,Info!$G$9,Info!$H$9)</f>
        <v>0</v>
      </c>
      <c r="H239" s="53" t="str">
        <f t="shared" ca="1" si="131"/>
        <v>NA</v>
      </c>
      <c r="I239" s="53" t="str">
        <f t="shared" ca="1" si="132"/>
        <v>NA</v>
      </c>
      <c r="J239" s="53" t="str">
        <f t="shared" ca="1" si="133"/>
        <v>NA</v>
      </c>
      <c r="K239" s="22">
        <f ca="1">OFFSET(Picture!F396,Info!$G$9,Info!$H$9)</f>
        <v>0</v>
      </c>
      <c r="L239" s="22">
        <f ca="1">OFFSET(Picture!G396,Info!$G$9,Info!$H$9)</f>
        <v>0</v>
      </c>
      <c r="M239" s="53" t="str">
        <f t="shared" ca="1" si="134"/>
        <v>NA</v>
      </c>
      <c r="N239" s="53" t="str">
        <f t="shared" ca="1" si="135"/>
        <v>NA</v>
      </c>
      <c r="O239" s="53" t="str">
        <f t="shared" ca="1" si="136"/>
        <v>NA</v>
      </c>
      <c r="P239" s="22">
        <f ca="1">OFFSET(Picture!H396,Info!$G$9,Info!$H$9)</f>
        <v>0</v>
      </c>
      <c r="Q239" s="22">
        <f ca="1">OFFSET(Picture!I396,Info!$G$9,Info!$H$9)</f>
        <v>0</v>
      </c>
      <c r="R239" s="53" t="str">
        <f t="shared" ca="1" si="137"/>
        <v>NA</v>
      </c>
      <c r="S239" s="53" t="str">
        <f t="shared" ca="1" si="138"/>
        <v>NA</v>
      </c>
      <c r="T239" s="53" t="str">
        <f t="shared" ca="1" si="139"/>
        <v>NA</v>
      </c>
      <c r="U239" s="22">
        <f ca="1">OFFSET(Picture!J396,Info!$G$9,Info!$H$9)</f>
        <v>0</v>
      </c>
    </row>
    <row r="240" spans="1:21" x14ac:dyDescent="0.2">
      <c r="A240" s="21">
        <f ca="1">OFFSET(Picture!B397,Info!$G$9,0)</f>
        <v>0</v>
      </c>
      <c r="B240" s="23">
        <f ca="1">OFFSET(Picture!C397,Info!$G$9,Info!$H$9)</f>
        <v>0</v>
      </c>
      <c r="C240" s="49" t="str">
        <f t="shared" ca="1" si="128"/>
        <v>NA</v>
      </c>
      <c r="D240" s="49" t="str">
        <f t="shared" ca="1" si="129"/>
        <v>NA</v>
      </c>
      <c r="E240" s="49" t="str">
        <f t="shared" ca="1" si="130"/>
        <v>NA</v>
      </c>
      <c r="F240" s="23">
        <f ca="1">OFFSET(Picture!D397,Info!$G$9,Info!$H$9)</f>
        <v>0</v>
      </c>
      <c r="G240" s="23">
        <f ca="1">OFFSET(Picture!E397,Info!$G$9,Info!$H$9)</f>
        <v>0</v>
      </c>
      <c r="H240" s="49" t="str">
        <f t="shared" ca="1" si="131"/>
        <v>NA</v>
      </c>
      <c r="I240" s="49" t="str">
        <f t="shared" ca="1" si="132"/>
        <v>NA</v>
      </c>
      <c r="J240" s="49" t="str">
        <f t="shared" ca="1" si="133"/>
        <v>NA</v>
      </c>
      <c r="K240" s="23">
        <f ca="1">OFFSET(Picture!F397,Info!$G$9,Info!$H$9)</f>
        <v>0</v>
      </c>
      <c r="L240" s="23">
        <f ca="1">OFFSET(Picture!G397,Info!$G$9,Info!$H$9)</f>
        <v>0</v>
      </c>
      <c r="M240" s="49" t="str">
        <f t="shared" ca="1" si="134"/>
        <v>NA</v>
      </c>
      <c r="N240" s="49" t="str">
        <f t="shared" ca="1" si="135"/>
        <v>NA</v>
      </c>
      <c r="O240" s="49" t="str">
        <f t="shared" ca="1" si="136"/>
        <v>NA</v>
      </c>
      <c r="P240" s="23">
        <f ca="1">OFFSET(Picture!H397,Info!$G$9,Info!$H$9)</f>
        <v>0</v>
      </c>
      <c r="Q240" s="23">
        <f ca="1">OFFSET(Picture!I397,Info!$G$9,Info!$H$9)</f>
        <v>0</v>
      </c>
      <c r="R240" s="49" t="str">
        <f t="shared" ca="1" si="137"/>
        <v>NA</v>
      </c>
      <c r="S240" s="49" t="str">
        <f t="shared" ca="1" si="138"/>
        <v>NA</v>
      </c>
      <c r="T240" s="49" t="str">
        <f t="shared" ca="1" si="139"/>
        <v>NA</v>
      </c>
      <c r="U240" s="23">
        <f ca="1">OFFSET(Picture!J397,Info!$G$9,Info!$H$9)</f>
        <v>0</v>
      </c>
    </row>
    <row r="241" spans="1:21" x14ac:dyDescent="0.2">
      <c r="A241" s="21">
        <f ca="1">OFFSET(Picture!B398,Info!$G$9,0)</f>
        <v>0</v>
      </c>
      <c r="B241" s="22">
        <f ca="1">OFFSET(Picture!C398,Info!$G$9,Info!$H$9)</f>
        <v>0</v>
      </c>
      <c r="C241" s="53" t="str">
        <f t="shared" ca="1" si="128"/>
        <v>NA</v>
      </c>
      <c r="D241" s="53" t="str">
        <f t="shared" ca="1" si="129"/>
        <v>NA</v>
      </c>
      <c r="E241" s="53" t="str">
        <f t="shared" ca="1" si="130"/>
        <v>NA</v>
      </c>
      <c r="F241" s="22">
        <f ca="1">OFFSET(Picture!D398,Info!$G$9,Info!$H$9)</f>
        <v>0</v>
      </c>
      <c r="G241" s="22">
        <f ca="1">OFFSET(Picture!E398,Info!$G$9,Info!$H$9)</f>
        <v>0</v>
      </c>
      <c r="H241" s="53" t="str">
        <f t="shared" ca="1" si="131"/>
        <v>NA</v>
      </c>
      <c r="I241" s="53" t="str">
        <f t="shared" ca="1" si="132"/>
        <v>NA</v>
      </c>
      <c r="J241" s="53" t="str">
        <f t="shared" ca="1" si="133"/>
        <v>NA</v>
      </c>
      <c r="K241" s="22">
        <f ca="1">OFFSET(Picture!F398,Info!$G$9,Info!$H$9)</f>
        <v>0</v>
      </c>
      <c r="L241" s="22">
        <f ca="1">OFFSET(Picture!G398,Info!$G$9,Info!$H$9)</f>
        <v>0</v>
      </c>
      <c r="M241" s="53" t="str">
        <f t="shared" ca="1" si="134"/>
        <v>NA</v>
      </c>
      <c r="N241" s="53" t="str">
        <f t="shared" ca="1" si="135"/>
        <v>NA</v>
      </c>
      <c r="O241" s="53" t="str">
        <f t="shared" ca="1" si="136"/>
        <v>NA</v>
      </c>
      <c r="P241" s="22">
        <f ca="1">OFFSET(Picture!H398,Info!$G$9,Info!$H$9)</f>
        <v>0</v>
      </c>
      <c r="Q241" s="22">
        <f ca="1">OFFSET(Picture!I398,Info!$G$9,Info!$H$9)</f>
        <v>0</v>
      </c>
      <c r="R241" s="53" t="str">
        <f t="shared" ca="1" si="137"/>
        <v>NA</v>
      </c>
      <c r="S241" s="53" t="str">
        <f t="shared" ca="1" si="138"/>
        <v>NA</v>
      </c>
      <c r="T241" s="53" t="str">
        <f t="shared" ca="1" si="139"/>
        <v>NA</v>
      </c>
      <c r="U241" s="22">
        <f ca="1">OFFSET(Picture!J398,Info!$G$9,Info!$H$9)</f>
        <v>0</v>
      </c>
    </row>
    <row r="242" spans="1:21" x14ac:dyDescent="0.2">
      <c r="A242" s="21">
        <f ca="1">OFFSET(Picture!B399,Info!$G$9,0)</f>
        <v>0</v>
      </c>
      <c r="B242" s="23">
        <f ca="1">OFFSET(Picture!C399,Info!$G$9,Info!$H$9)</f>
        <v>0</v>
      </c>
      <c r="C242" s="49" t="str">
        <f t="shared" ca="1" si="128"/>
        <v>NA</v>
      </c>
      <c r="D242" s="49" t="str">
        <f t="shared" ca="1" si="129"/>
        <v>NA</v>
      </c>
      <c r="E242" s="49" t="str">
        <f t="shared" ca="1" si="130"/>
        <v>NA</v>
      </c>
      <c r="F242" s="23">
        <f ca="1">OFFSET(Picture!D399,Info!$G$9,Info!$H$9)</f>
        <v>0</v>
      </c>
      <c r="G242" s="23">
        <f ca="1">OFFSET(Picture!E399,Info!$G$9,Info!$H$9)</f>
        <v>0</v>
      </c>
      <c r="H242" s="49" t="str">
        <f t="shared" ca="1" si="131"/>
        <v>NA</v>
      </c>
      <c r="I242" s="49" t="str">
        <f t="shared" ca="1" si="132"/>
        <v>NA</v>
      </c>
      <c r="J242" s="49" t="str">
        <f t="shared" ca="1" si="133"/>
        <v>NA</v>
      </c>
      <c r="K242" s="23">
        <f ca="1">OFFSET(Picture!F399,Info!$G$9,Info!$H$9)</f>
        <v>0</v>
      </c>
      <c r="L242" s="23">
        <f ca="1">OFFSET(Picture!G399,Info!$G$9,Info!$H$9)</f>
        <v>0</v>
      </c>
      <c r="M242" s="49" t="str">
        <f t="shared" ca="1" si="134"/>
        <v>NA</v>
      </c>
      <c r="N242" s="49" t="str">
        <f t="shared" ca="1" si="135"/>
        <v>NA</v>
      </c>
      <c r="O242" s="49" t="str">
        <f t="shared" ca="1" si="136"/>
        <v>NA</v>
      </c>
      <c r="P242" s="23">
        <f ca="1">OFFSET(Picture!H399,Info!$G$9,Info!$H$9)</f>
        <v>0</v>
      </c>
      <c r="Q242" s="23">
        <f ca="1">OFFSET(Picture!I399,Info!$G$9,Info!$H$9)</f>
        <v>0</v>
      </c>
      <c r="R242" s="49" t="str">
        <f t="shared" ca="1" si="137"/>
        <v>NA</v>
      </c>
      <c r="S242" s="49" t="str">
        <f t="shared" ca="1" si="138"/>
        <v>NA</v>
      </c>
      <c r="T242" s="49" t="str">
        <f t="shared" ca="1" si="139"/>
        <v>NA</v>
      </c>
      <c r="U242" s="23">
        <f ca="1">OFFSET(Picture!J399,Info!$G$9,Info!$H$9)</f>
        <v>0</v>
      </c>
    </row>
    <row r="243" spans="1:21" x14ac:dyDescent="0.2">
      <c r="A243" s="21">
        <f ca="1">OFFSET(Picture!B400,Info!$G$9,0)</f>
        <v>0</v>
      </c>
      <c r="B243" s="22">
        <f ca="1">OFFSET(Picture!C400,Info!$G$9,Info!$H$9)</f>
        <v>0</v>
      </c>
      <c r="C243" s="53" t="str">
        <f t="shared" ca="1" si="128"/>
        <v>NA</v>
      </c>
      <c r="D243" s="53" t="str">
        <f t="shared" ca="1" si="129"/>
        <v>NA</v>
      </c>
      <c r="E243" s="53" t="str">
        <f t="shared" ca="1" si="130"/>
        <v>NA</v>
      </c>
      <c r="F243" s="22">
        <f ca="1">OFFSET(Picture!D400,Info!$G$9,Info!$H$9)</f>
        <v>0</v>
      </c>
      <c r="G243" s="22">
        <f ca="1">OFFSET(Picture!E400,Info!$G$9,Info!$H$9)</f>
        <v>0</v>
      </c>
      <c r="H243" s="53" t="str">
        <f t="shared" ca="1" si="131"/>
        <v>NA</v>
      </c>
      <c r="I243" s="53" t="str">
        <f t="shared" ca="1" si="132"/>
        <v>NA</v>
      </c>
      <c r="J243" s="53" t="str">
        <f t="shared" ca="1" si="133"/>
        <v>NA</v>
      </c>
      <c r="K243" s="22">
        <f ca="1">OFFSET(Picture!F400,Info!$G$9,Info!$H$9)</f>
        <v>0</v>
      </c>
      <c r="L243" s="22">
        <f ca="1">OFFSET(Picture!G400,Info!$G$9,Info!$H$9)</f>
        <v>0</v>
      </c>
      <c r="M243" s="53" t="str">
        <f t="shared" ca="1" si="134"/>
        <v>NA</v>
      </c>
      <c r="N243" s="53" t="str">
        <f t="shared" ca="1" si="135"/>
        <v>NA</v>
      </c>
      <c r="O243" s="53" t="str">
        <f t="shared" ca="1" si="136"/>
        <v>NA</v>
      </c>
      <c r="P243" s="22">
        <f ca="1">OFFSET(Picture!H400,Info!$G$9,Info!$H$9)</f>
        <v>0</v>
      </c>
      <c r="Q243" s="22">
        <f ca="1">OFFSET(Picture!I400,Info!$G$9,Info!$H$9)</f>
        <v>0</v>
      </c>
      <c r="R243" s="53" t="str">
        <f t="shared" ca="1" si="137"/>
        <v>NA</v>
      </c>
      <c r="S243" s="53" t="str">
        <f t="shared" ca="1" si="138"/>
        <v>NA</v>
      </c>
      <c r="T243" s="53" t="str">
        <f t="shared" ca="1" si="139"/>
        <v>NA</v>
      </c>
      <c r="U243" s="22">
        <f ca="1">OFFSET(Picture!J400,Info!$G$9,Info!$H$9)</f>
        <v>0</v>
      </c>
    </row>
    <row r="244" spans="1:21" x14ac:dyDescent="0.2">
      <c r="A244" s="21">
        <f ca="1">OFFSET(Picture!B401,Info!$G$9,0)</f>
        <v>0</v>
      </c>
      <c r="B244" s="23">
        <f ca="1">OFFSET(Picture!C401,Info!$G$9,Info!$H$9)</f>
        <v>0</v>
      </c>
      <c r="C244" s="49" t="str">
        <f t="shared" ca="1" si="128"/>
        <v>NA</v>
      </c>
      <c r="D244" s="49" t="str">
        <f t="shared" ca="1" si="129"/>
        <v>NA</v>
      </c>
      <c r="E244" s="49" t="str">
        <f t="shared" ca="1" si="130"/>
        <v>NA</v>
      </c>
      <c r="F244" s="23">
        <f ca="1">OFFSET(Picture!D401,Info!$G$9,Info!$H$9)</f>
        <v>0</v>
      </c>
      <c r="G244" s="23">
        <f ca="1">OFFSET(Picture!E401,Info!$G$9,Info!$H$9)</f>
        <v>0</v>
      </c>
      <c r="H244" s="49" t="str">
        <f t="shared" ca="1" si="131"/>
        <v>NA</v>
      </c>
      <c r="I244" s="49" t="str">
        <f t="shared" ca="1" si="132"/>
        <v>NA</v>
      </c>
      <c r="J244" s="49" t="str">
        <f t="shared" ca="1" si="133"/>
        <v>NA</v>
      </c>
      <c r="K244" s="23">
        <f ca="1">OFFSET(Picture!F401,Info!$G$9,Info!$H$9)</f>
        <v>0</v>
      </c>
      <c r="L244" s="23">
        <f ca="1">OFFSET(Picture!G401,Info!$G$9,Info!$H$9)</f>
        <v>0</v>
      </c>
      <c r="M244" s="49" t="str">
        <f t="shared" ca="1" si="134"/>
        <v>NA</v>
      </c>
      <c r="N244" s="49" t="str">
        <f t="shared" ca="1" si="135"/>
        <v>NA</v>
      </c>
      <c r="O244" s="49" t="str">
        <f t="shared" ca="1" si="136"/>
        <v>NA</v>
      </c>
      <c r="P244" s="23">
        <f ca="1">OFFSET(Picture!H401,Info!$G$9,Info!$H$9)</f>
        <v>0</v>
      </c>
      <c r="Q244" s="23">
        <f ca="1">OFFSET(Picture!I401,Info!$G$9,Info!$H$9)</f>
        <v>0</v>
      </c>
      <c r="R244" s="49" t="str">
        <f t="shared" ca="1" si="137"/>
        <v>NA</v>
      </c>
      <c r="S244" s="49" t="str">
        <f t="shared" ca="1" si="138"/>
        <v>NA</v>
      </c>
      <c r="T244" s="49" t="str">
        <f t="shared" ca="1" si="139"/>
        <v>NA</v>
      </c>
      <c r="U244" s="23">
        <f ca="1">OFFSET(Picture!J401,Info!$G$9,Info!$H$9)</f>
        <v>0</v>
      </c>
    </row>
    <row r="245" spans="1:21" x14ac:dyDescent="0.2">
      <c r="A245" s="21">
        <f ca="1">OFFSET(Picture!B402,Info!$G$9,0)</f>
        <v>0</v>
      </c>
      <c r="B245" s="22">
        <f ca="1">OFFSET(Picture!C402,Info!$G$9,Info!$H$9)</f>
        <v>0</v>
      </c>
      <c r="C245" s="53" t="str">
        <f t="shared" ca="1" si="128"/>
        <v>NA</v>
      </c>
      <c r="D245" s="53" t="str">
        <f t="shared" ca="1" si="129"/>
        <v>NA</v>
      </c>
      <c r="E245" s="53" t="str">
        <f t="shared" ca="1" si="130"/>
        <v>NA</v>
      </c>
      <c r="F245" s="22">
        <f ca="1">OFFSET(Picture!D402,Info!$G$9,Info!$H$9)</f>
        <v>0</v>
      </c>
      <c r="G245" s="22">
        <f ca="1">OFFSET(Picture!E402,Info!$G$9,Info!$H$9)</f>
        <v>0</v>
      </c>
      <c r="H245" s="53" t="str">
        <f t="shared" ca="1" si="131"/>
        <v>NA</v>
      </c>
      <c r="I245" s="53" t="str">
        <f t="shared" ca="1" si="132"/>
        <v>NA</v>
      </c>
      <c r="J245" s="53" t="str">
        <f t="shared" ca="1" si="133"/>
        <v>NA</v>
      </c>
      <c r="K245" s="22">
        <f ca="1">OFFSET(Picture!F402,Info!$G$9,Info!$H$9)</f>
        <v>0</v>
      </c>
      <c r="L245" s="22">
        <f ca="1">OFFSET(Picture!G402,Info!$G$9,Info!$H$9)</f>
        <v>0</v>
      </c>
      <c r="M245" s="53" t="str">
        <f t="shared" ca="1" si="134"/>
        <v>NA</v>
      </c>
      <c r="N245" s="53" t="str">
        <f t="shared" ca="1" si="135"/>
        <v>NA</v>
      </c>
      <c r="O245" s="53" t="str">
        <f t="shared" ca="1" si="136"/>
        <v>NA</v>
      </c>
      <c r="P245" s="22">
        <f ca="1">OFFSET(Picture!H402,Info!$G$9,Info!$H$9)</f>
        <v>0</v>
      </c>
      <c r="Q245" s="22">
        <f ca="1">OFFSET(Picture!I402,Info!$G$9,Info!$H$9)</f>
        <v>0</v>
      </c>
      <c r="R245" s="53" t="str">
        <f t="shared" ca="1" si="137"/>
        <v>NA</v>
      </c>
      <c r="S245" s="53" t="str">
        <f t="shared" ca="1" si="138"/>
        <v>NA</v>
      </c>
      <c r="T245" s="53" t="str">
        <f t="shared" ca="1" si="139"/>
        <v>NA</v>
      </c>
      <c r="U245" s="22">
        <f ca="1">OFFSET(Picture!J402,Info!$G$9,Info!$H$9)</f>
        <v>0</v>
      </c>
    </row>
    <row r="246" spans="1:21" x14ac:dyDescent="0.2">
      <c r="A246" s="21">
        <f ca="1">OFFSET(Picture!B403,Info!$G$9,0)</f>
        <v>0</v>
      </c>
      <c r="B246" s="23">
        <f ca="1">OFFSET(Picture!C403,Info!$G$9,Info!$H$9)</f>
        <v>0</v>
      </c>
      <c r="C246" s="49" t="str">
        <f t="shared" ca="1" si="128"/>
        <v>NA</v>
      </c>
      <c r="D246" s="49" t="str">
        <f t="shared" ca="1" si="129"/>
        <v>NA</v>
      </c>
      <c r="E246" s="49" t="str">
        <f t="shared" ca="1" si="130"/>
        <v>NA</v>
      </c>
      <c r="F246" s="23">
        <f ca="1">OFFSET(Picture!D403,Info!$G$9,Info!$H$9)</f>
        <v>0</v>
      </c>
      <c r="G246" s="23">
        <f ca="1">OFFSET(Picture!E403,Info!$G$9,Info!$H$9)</f>
        <v>0</v>
      </c>
      <c r="H246" s="49" t="str">
        <f t="shared" ca="1" si="131"/>
        <v>NA</v>
      </c>
      <c r="I246" s="49" t="str">
        <f t="shared" ca="1" si="132"/>
        <v>NA</v>
      </c>
      <c r="J246" s="49" t="str">
        <f t="shared" ca="1" si="133"/>
        <v>NA</v>
      </c>
      <c r="K246" s="23">
        <f ca="1">OFFSET(Picture!F403,Info!$G$9,Info!$H$9)</f>
        <v>0</v>
      </c>
      <c r="L246" s="23">
        <f ca="1">OFFSET(Picture!G403,Info!$G$9,Info!$H$9)</f>
        <v>0</v>
      </c>
      <c r="M246" s="49" t="str">
        <f t="shared" ca="1" si="134"/>
        <v>NA</v>
      </c>
      <c r="N246" s="49" t="str">
        <f t="shared" ca="1" si="135"/>
        <v>NA</v>
      </c>
      <c r="O246" s="49" t="str">
        <f t="shared" ca="1" si="136"/>
        <v>NA</v>
      </c>
      <c r="P246" s="23">
        <f ca="1">OFFSET(Picture!H403,Info!$G$9,Info!$H$9)</f>
        <v>0</v>
      </c>
      <c r="Q246" s="23">
        <f ca="1">OFFSET(Picture!I403,Info!$G$9,Info!$H$9)</f>
        <v>0</v>
      </c>
      <c r="R246" s="49" t="str">
        <f t="shared" ca="1" si="137"/>
        <v>NA</v>
      </c>
      <c r="S246" s="49" t="str">
        <f t="shared" ca="1" si="138"/>
        <v>NA</v>
      </c>
      <c r="T246" s="49" t="str">
        <f t="shared" ca="1" si="139"/>
        <v>NA</v>
      </c>
      <c r="U246" s="23">
        <f ca="1">OFFSET(Picture!J403,Info!$G$9,Info!$H$9)</f>
        <v>0</v>
      </c>
    </row>
    <row r="247" spans="1:21" x14ac:dyDescent="0.2">
      <c r="A247" s="21">
        <f ca="1">OFFSET(Picture!B404,Info!$G$9,0)</f>
        <v>0</v>
      </c>
      <c r="B247" s="22">
        <f ca="1">OFFSET(Picture!C404,Info!$G$9,Info!$H$9)</f>
        <v>0</v>
      </c>
      <c r="C247" s="53" t="str">
        <f t="shared" ca="1" si="128"/>
        <v>NA</v>
      </c>
      <c r="D247" s="53" t="str">
        <f t="shared" ca="1" si="129"/>
        <v>NA</v>
      </c>
      <c r="E247" s="53" t="str">
        <f t="shared" ca="1" si="130"/>
        <v>NA</v>
      </c>
      <c r="F247" s="22">
        <f ca="1">OFFSET(Picture!D404,Info!$G$9,Info!$H$9)</f>
        <v>0</v>
      </c>
      <c r="G247" s="22">
        <f ca="1">OFFSET(Picture!E404,Info!$G$9,Info!$H$9)</f>
        <v>0</v>
      </c>
      <c r="H247" s="53" t="str">
        <f t="shared" ca="1" si="131"/>
        <v>NA</v>
      </c>
      <c r="I247" s="53" t="str">
        <f t="shared" ca="1" si="132"/>
        <v>NA</v>
      </c>
      <c r="J247" s="53" t="str">
        <f t="shared" ca="1" si="133"/>
        <v>NA</v>
      </c>
      <c r="K247" s="22">
        <f ca="1">OFFSET(Picture!F404,Info!$G$9,Info!$H$9)</f>
        <v>0</v>
      </c>
      <c r="L247" s="22">
        <f ca="1">OFFSET(Picture!G404,Info!$G$9,Info!$H$9)</f>
        <v>0</v>
      </c>
      <c r="M247" s="53" t="str">
        <f t="shared" ca="1" si="134"/>
        <v>NA</v>
      </c>
      <c r="N247" s="53" t="str">
        <f t="shared" ca="1" si="135"/>
        <v>NA</v>
      </c>
      <c r="O247" s="53" t="str">
        <f t="shared" ca="1" si="136"/>
        <v>NA</v>
      </c>
      <c r="P247" s="22">
        <f ca="1">OFFSET(Picture!H404,Info!$G$9,Info!$H$9)</f>
        <v>0</v>
      </c>
      <c r="Q247" s="22">
        <f ca="1">OFFSET(Picture!I404,Info!$G$9,Info!$H$9)</f>
        <v>0</v>
      </c>
      <c r="R247" s="53" t="str">
        <f t="shared" ca="1" si="137"/>
        <v>NA</v>
      </c>
      <c r="S247" s="53" t="str">
        <f t="shared" ca="1" si="138"/>
        <v>NA</v>
      </c>
      <c r="T247" s="53" t="str">
        <f t="shared" ca="1" si="139"/>
        <v>NA</v>
      </c>
      <c r="U247" s="22">
        <f ca="1">OFFSET(Picture!J404,Info!$G$9,Info!$H$9)</f>
        <v>0</v>
      </c>
    </row>
    <row r="248" spans="1:21" x14ac:dyDescent="0.2">
      <c r="A248" s="21">
        <f ca="1">OFFSET(Picture!B405,Info!$G$9,0)</f>
        <v>0</v>
      </c>
      <c r="B248" s="23">
        <f ca="1">OFFSET(Picture!C405,Info!$G$9,Info!$H$9)</f>
        <v>0</v>
      </c>
      <c r="C248" s="49" t="str">
        <f t="shared" ca="1" si="128"/>
        <v>NA</v>
      </c>
      <c r="D248" s="49" t="str">
        <f t="shared" ca="1" si="129"/>
        <v>NA</v>
      </c>
      <c r="E248" s="49" t="str">
        <f t="shared" ca="1" si="130"/>
        <v>NA</v>
      </c>
      <c r="F248" s="23">
        <f ca="1">OFFSET(Picture!D405,Info!$G$9,Info!$H$9)</f>
        <v>0</v>
      </c>
      <c r="G248" s="23">
        <f ca="1">OFFSET(Picture!E405,Info!$G$9,Info!$H$9)</f>
        <v>0</v>
      </c>
      <c r="H248" s="49" t="str">
        <f t="shared" ca="1" si="131"/>
        <v>NA</v>
      </c>
      <c r="I248" s="49" t="str">
        <f t="shared" ca="1" si="132"/>
        <v>NA</v>
      </c>
      <c r="J248" s="49" t="str">
        <f t="shared" ca="1" si="133"/>
        <v>NA</v>
      </c>
      <c r="K248" s="23">
        <f ca="1">OFFSET(Picture!F405,Info!$G$9,Info!$H$9)</f>
        <v>0</v>
      </c>
      <c r="L248" s="23">
        <f ca="1">OFFSET(Picture!G405,Info!$G$9,Info!$H$9)</f>
        <v>0</v>
      </c>
      <c r="M248" s="49" t="str">
        <f t="shared" ca="1" si="134"/>
        <v>NA</v>
      </c>
      <c r="N248" s="49" t="str">
        <f t="shared" ca="1" si="135"/>
        <v>NA</v>
      </c>
      <c r="O248" s="49" t="str">
        <f t="shared" ca="1" si="136"/>
        <v>NA</v>
      </c>
      <c r="P248" s="23">
        <f ca="1">OFFSET(Picture!H405,Info!$G$9,Info!$H$9)</f>
        <v>0</v>
      </c>
      <c r="Q248" s="23">
        <f ca="1">OFFSET(Picture!I405,Info!$G$9,Info!$H$9)</f>
        <v>0</v>
      </c>
      <c r="R248" s="49" t="str">
        <f t="shared" ca="1" si="137"/>
        <v>NA</v>
      </c>
      <c r="S248" s="49" t="str">
        <f t="shared" ca="1" si="138"/>
        <v>NA</v>
      </c>
      <c r="T248" s="49" t="str">
        <f t="shared" ca="1" si="139"/>
        <v>NA</v>
      </c>
      <c r="U248" s="23">
        <f ca="1">OFFSET(Picture!J405,Info!$G$9,Info!$H$9)</f>
        <v>0</v>
      </c>
    </row>
    <row r="249" spans="1:21" x14ac:dyDescent="0.2">
      <c r="A249" s="21">
        <f ca="1">OFFSET(Picture!B406,Info!$G$9,0)</f>
        <v>0</v>
      </c>
      <c r="B249" s="22">
        <f ca="1">OFFSET(Picture!C406,Info!$G$9,Info!$H$9)</f>
        <v>0</v>
      </c>
      <c r="C249" s="53" t="str">
        <f t="shared" ca="1" si="128"/>
        <v>NA</v>
      </c>
      <c r="D249" s="53" t="str">
        <f t="shared" ca="1" si="129"/>
        <v>NA</v>
      </c>
      <c r="E249" s="53" t="str">
        <f t="shared" ca="1" si="130"/>
        <v>NA</v>
      </c>
      <c r="F249" s="22">
        <f ca="1">OFFSET(Picture!D406,Info!$G$9,Info!$H$9)</f>
        <v>0</v>
      </c>
      <c r="G249" s="22">
        <f ca="1">OFFSET(Picture!E406,Info!$G$9,Info!$H$9)</f>
        <v>0</v>
      </c>
      <c r="H249" s="53" t="str">
        <f t="shared" ca="1" si="131"/>
        <v>NA</v>
      </c>
      <c r="I249" s="53" t="str">
        <f t="shared" ca="1" si="132"/>
        <v>NA</v>
      </c>
      <c r="J249" s="53" t="str">
        <f t="shared" ca="1" si="133"/>
        <v>NA</v>
      </c>
      <c r="K249" s="22">
        <f ca="1">OFFSET(Picture!F406,Info!$G$9,Info!$H$9)</f>
        <v>0</v>
      </c>
      <c r="L249" s="22">
        <f ca="1">OFFSET(Picture!G406,Info!$G$9,Info!$H$9)</f>
        <v>0</v>
      </c>
      <c r="M249" s="53" t="str">
        <f t="shared" ca="1" si="134"/>
        <v>NA</v>
      </c>
      <c r="N249" s="53" t="str">
        <f t="shared" ca="1" si="135"/>
        <v>NA</v>
      </c>
      <c r="O249" s="53" t="str">
        <f t="shared" ca="1" si="136"/>
        <v>NA</v>
      </c>
      <c r="P249" s="22">
        <f ca="1">OFFSET(Picture!H406,Info!$G$9,Info!$H$9)</f>
        <v>0</v>
      </c>
      <c r="Q249" s="22">
        <f ca="1">OFFSET(Picture!I406,Info!$G$9,Info!$H$9)</f>
        <v>0</v>
      </c>
      <c r="R249" s="53" t="str">
        <f t="shared" ca="1" si="137"/>
        <v>NA</v>
      </c>
      <c r="S249" s="53" t="str">
        <f t="shared" ca="1" si="138"/>
        <v>NA</v>
      </c>
      <c r="T249" s="53" t="str">
        <f t="shared" ca="1" si="139"/>
        <v>NA</v>
      </c>
      <c r="U249" s="22">
        <f ca="1">OFFSET(Picture!J406,Info!$G$9,Info!$H$9)</f>
        <v>0</v>
      </c>
    </row>
    <row r="250" spans="1:21" x14ac:dyDescent="0.2">
      <c r="A250" s="21">
        <f ca="1">OFFSET(Picture!B407,Info!$G$9,0)</f>
        <v>0</v>
      </c>
      <c r="B250" s="23">
        <f ca="1">OFFSET(Picture!C407,Info!$G$9,Info!$H$9)</f>
        <v>0</v>
      </c>
      <c r="C250" s="49" t="str">
        <f t="shared" ca="1" si="128"/>
        <v>NA</v>
      </c>
      <c r="D250" s="49" t="str">
        <f t="shared" ca="1" si="129"/>
        <v>NA</v>
      </c>
      <c r="E250" s="49" t="str">
        <f t="shared" ca="1" si="130"/>
        <v>NA</v>
      </c>
      <c r="F250" s="23">
        <f ca="1">OFFSET(Picture!D407,Info!$G$9,Info!$H$9)</f>
        <v>0</v>
      </c>
      <c r="G250" s="23">
        <f ca="1">OFFSET(Picture!E407,Info!$G$9,Info!$H$9)</f>
        <v>0</v>
      </c>
      <c r="H250" s="49" t="str">
        <f t="shared" ca="1" si="131"/>
        <v>NA</v>
      </c>
      <c r="I250" s="49" t="str">
        <f t="shared" ca="1" si="132"/>
        <v>NA</v>
      </c>
      <c r="J250" s="49" t="str">
        <f t="shared" ca="1" si="133"/>
        <v>NA</v>
      </c>
      <c r="K250" s="23">
        <f ca="1">OFFSET(Picture!F407,Info!$G$9,Info!$H$9)</f>
        <v>0</v>
      </c>
      <c r="L250" s="23">
        <f ca="1">OFFSET(Picture!G407,Info!$G$9,Info!$H$9)</f>
        <v>0</v>
      </c>
      <c r="M250" s="49" t="str">
        <f t="shared" ca="1" si="134"/>
        <v>NA</v>
      </c>
      <c r="N250" s="49" t="str">
        <f t="shared" ca="1" si="135"/>
        <v>NA</v>
      </c>
      <c r="O250" s="49" t="str">
        <f t="shared" ca="1" si="136"/>
        <v>NA</v>
      </c>
      <c r="P250" s="23">
        <f ca="1">OFFSET(Picture!H407,Info!$G$9,Info!$H$9)</f>
        <v>0</v>
      </c>
      <c r="Q250" s="23">
        <f ca="1">OFFSET(Picture!I407,Info!$G$9,Info!$H$9)</f>
        <v>0</v>
      </c>
      <c r="R250" s="49" t="str">
        <f t="shared" ca="1" si="137"/>
        <v>NA</v>
      </c>
      <c r="S250" s="49" t="str">
        <f t="shared" ca="1" si="138"/>
        <v>NA</v>
      </c>
      <c r="T250" s="49" t="str">
        <f t="shared" ca="1" si="139"/>
        <v>NA</v>
      </c>
      <c r="U250" s="23">
        <f ca="1">OFFSET(Picture!J407,Info!$G$9,Info!$H$9)</f>
        <v>0</v>
      </c>
    </row>
    <row r="251" spans="1:21" s="68" customFormat="1" x14ac:dyDescent="0.2">
      <c r="A251" s="51" t="s">
        <v>515</v>
      </c>
      <c r="B251" s="208">
        <f ca="1">B244-SUM(B245:B250)</f>
        <v>0</v>
      </c>
      <c r="C251" s="50" t="str">
        <f t="shared" ca="1" si="124"/>
        <v>NA</v>
      </c>
      <c r="D251" s="50" t="str">
        <f ca="1">IF(ISERROR(B251/B$180*100),"NA",B251/B$180*100)</f>
        <v>NA</v>
      </c>
      <c r="E251" s="50" t="str">
        <f ca="1">IF(ISERROR(D251-(F251/F$180*100)),"NA",D251-(F251/F$180*100))</f>
        <v>NA</v>
      </c>
      <c r="F251" s="208">
        <f ca="1">F244-SUM(F245:F250)</f>
        <v>0</v>
      </c>
      <c r="G251" s="208">
        <f ca="1">G244-SUM(G245:G250)</f>
        <v>0</v>
      </c>
      <c r="H251" s="50" t="str">
        <f t="shared" ca="1" si="125"/>
        <v>NA</v>
      </c>
      <c r="I251" s="50" t="str">
        <f ca="1">IF(ISERROR(G251/G$180*100),"NA",G251/G$180*100)</f>
        <v>NA</v>
      </c>
      <c r="J251" s="50" t="str">
        <f ca="1">IF(ISERROR(I251-(K251/K$180*100)),"NA",I251-(K251/K$180*100))</f>
        <v>NA</v>
      </c>
      <c r="K251" s="208">
        <f ca="1">K244-SUM(K245:K250)</f>
        <v>0</v>
      </c>
      <c r="L251" s="208">
        <f ca="1">L244-SUM(L245:L250)</f>
        <v>0</v>
      </c>
      <c r="M251" s="50" t="str">
        <f t="shared" ca="1" si="126"/>
        <v>NA</v>
      </c>
      <c r="N251" s="50" t="str">
        <f ca="1">IF(ISERROR(L251/L$180*100),"NA",L251/L$180*100)</f>
        <v>NA</v>
      </c>
      <c r="O251" s="50" t="str">
        <f ca="1">IF(ISERROR(N251-(P251/P$180*100)),"NA",N251-(P251/P$180*100))</f>
        <v>NA</v>
      </c>
      <c r="P251" s="208">
        <f ca="1">P244-SUM(P245:P250)</f>
        <v>0</v>
      </c>
      <c r="Q251" s="208">
        <f ca="1">Q244-SUM(Q245:Q250)</f>
        <v>0</v>
      </c>
      <c r="R251" s="50" t="str">
        <f t="shared" ca="1" si="127"/>
        <v>NA</v>
      </c>
      <c r="S251" s="50" t="str">
        <f ca="1">IF(ISERROR(Q251/Q$180*100),"NA",Q251/Q$180*100)</f>
        <v>NA</v>
      </c>
      <c r="T251" s="50" t="str">
        <f ca="1">IF(ISERROR(S251-(U251/U$180*100)),"NA",S251-(U251/U$180*100))</f>
        <v>NA</v>
      </c>
      <c r="U251" s="208">
        <f ca="1">U244-SUM(U245:U250)</f>
        <v>0</v>
      </c>
    </row>
    <row r="252" spans="1:21" x14ac:dyDescent="0.2">
      <c r="A252" s="21">
        <f ca="1">OFFSET(Picture!B408,Info!$G$9,0)</f>
        <v>0</v>
      </c>
      <c r="B252" s="23">
        <f ca="1">OFFSET(Picture!C408,Info!$G$9,Info!$H$9)</f>
        <v>0</v>
      </c>
      <c r="C252" s="49" t="str">
        <f t="shared" ca="1" si="124"/>
        <v>NA</v>
      </c>
      <c r="D252" s="49" t="str">
        <f t="shared" ref="D252:D284" ca="1" si="140">IF(ISERROR(B252/B$252*100),"NA",B252/B$252*100)</f>
        <v>NA</v>
      </c>
      <c r="E252" s="49" t="str">
        <f t="shared" ref="E252:E284" ca="1" si="141">IF(ISERROR(D252-(F252/F$252*100)),"NA",D252-(F252/F$252*100))</f>
        <v>NA</v>
      </c>
      <c r="F252" s="23">
        <f ca="1">OFFSET(Picture!D408,Info!$G$9,Info!$H$9)</f>
        <v>0</v>
      </c>
      <c r="G252" s="23">
        <f ca="1">OFFSET(Picture!E408,Info!$G$9,Info!$H$9)</f>
        <v>0</v>
      </c>
      <c r="H252" s="49" t="str">
        <f t="shared" ca="1" si="125"/>
        <v>NA</v>
      </c>
      <c r="I252" s="49" t="str">
        <f t="shared" ref="I252:I284" ca="1" si="142">IF(ISERROR(G252/G$252*100),"NA",G252/G$252*100)</f>
        <v>NA</v>
      </c>
      <c r="J252" s="49" t="str">
        <f t="shared" ref="J252:J284" ca="1" si="143">IF(ISERROR(I252-(K252/K$252*100)),"NA",I252-(K252/K$252*100))</f>
        <v>NA</v>
      </c>
      <c r="K252" s="23">
        <f ca="1">OFFSET(Picture!F408,Info!$G$9,Info!$H$9)</f>
        <v>0</v>
      </c>
      <c r="L252" s="23">
        <f ca="1">OFFSET(Picture!G408,Info!$G$9,Info!$H$9)</f>
        <v>0</v>
      </c>
      <c r="M252" s="49" t="str">
        <f t="shared" ca="1" si="126"/>
        <v>NA</v>
      </c>
      <c r="N252" s="49" t="str">
        <f t="shared" ref="N252:N284" ca="1" si="144">IF(ISERROR(L252/L$252*100),"NA",L252/L$252*100)</f>
        <v>NA</v>
      </c>
      <c r="O252" s="49" t="str">
        <f t="shared" ref="O252:O284" ca="1" si="145">IF(ISERROR(N252-(P252/P$252*100)),"NA",N252-(P252/P$252*100))</f>
        <v>NA</v>
      </c>
      <c r="P252" s="23">
        <f ca="1">OFFSET(Picture!H408,Info!$G$9,Info!$H$9)</f>
        <v>0</v>
      </c>
      <c r="Q252" s="23">
        <f ca="1">OFFSET(Picture!I408,Info!$G$9,Info!$H$9)</f>
        <v>0</v>
      </c>
      <c r="R252" s="49" t="str">
        <f t="shared" ca="1" si="127"/>
        <v>NA</v>
      </c>
      <c r="S252" s="49" t="str">
        <f t="shared" ref="S252:S284" ca="1" si="146">IF(ISERROR(Q252/Q$252*100),"NA",Q252/Q$252*100)</f>
        <v>NA</v>
      </c>
      <c r="T252" s="49" t="str">
        <f t="shared" ref="T252:T284" ca="1" si="147">IF(ISERROR(S252-(U252/U$252*100)),"NA",S252-(U252/U$252*100))</f>
        <v>NA</v>
      </c>
      <c r="U252" s="23">
        <f ca="1">OFFSET(Picture!J408,Info!$G$9,Info!$H$9)</f>
        <v>0</v>
      </c>
    </row>
    <row r="253" spans="1:21" x14ac:dyDescent="0.2">
      <c r="A253" s="21">
        <f ca="1">OFFSET(Picture!B409,Info!$G$9,0)</f>
        <v>0</v>
      </c>
      <c r="B253" s="22">
        <f ca="1">OFFSET(Picture!C409,Info!$G$9,Info!$H$9)</f>
        <v>0</v>
      </c>
      <c r="C253" s="53" t="str">
        <f t="shared" ref="C253:C283" ca="1" si="148">IF(ISERROR((B253-F253)/F253*100),"NA",(B253-F253)/F253*100)</f>
        <v>NA</v>
      </c>
      <c r="D253" s="53" t="str">
        <f t="shared" ref="D253:D283" ca="1" si="149">IF(ISERROR(B253/B$252*100),"NA",B253/B$252*100)</f>
        <v>NA</v>
      </c>
      <c r="E253" s="53" t="str">
        <f t="shared" ref="E253:E283" ca="1" si="150">IF(ISERROR(D253-(F253/F$252*100)),"NA",D253-(F253/F$252*100))</f>
        <v>NA</v>
      </c>
      <c r="F253" s="22">
        <f ca="1">OFFSET(Picture!D409,Info!$G$9,Info!$H$9)</f>
        <v>0</v>
      </c>
      <c r="G253" s="22">
        <f ca="1">OFFSET(Picture!E409,Info!$G$9,Info!$H$9)</f>
        <v>0</v>
      </c>
      <c r="H253" s="53" t="str">
        <f t="shared" ref="H253:H283" ca="1" si="151">IF(ISERROR((G253-K253)/K253*100),"NA",(G253-K253)/K253*100)</f>
        <v>NA</v>
      </c>
      <c r="I253" s="53" t="str">
        <f t="shared" ref="I253:I283" ca="1" si="152">IF(ISERROR(G253/G$252*100),"NA",G253/G$252*100)</f>
        <v>NA</v>
      </c>
      <c r="J253" s="53" t="str">
        <f t="shared" ref="J253:J283" ca="1" si="153">IF(ISERROR(I253-(K253/K$252*100)),"NA",I253-(K253/K$252*100))</f>
        <v>NA</v>
      </c>
      <c r="K253" s="22">
        <f ca="1">OFFSET(Picture!F409,Info!$G$9,Info!$H$9)</f>
        <v>0</v>
      </c>
      <c r="L253" s="22">
        <f ca="1">OFFSET(Picture!G409,Info!$G$9,Info!$H$9)</f>
        <v>0</v>
      </c>
      <c r="M253" s="53" t="str">
        <f t="shared" ref="M253:M283" ca="1" si="154">IF(ISERROR((L253-P253)/P253*100),"NA",(L253-P253)/P253*100)</f>
        <v>NA</v>
      </c>
      <c r="N253" s="53" t="str">
        <f t="shared" ref="N253:N283" ca="1" si="155">IF(ISERROR(L253/L$252*100),"NA",L253/L$252*100)</f>
        <v>NA</v>
      </c>
      <c r="O253" s="53" t="str">
        <f t="shared" ref="O253:O283" ca="1" si="156">IF(ISERROR(N253-(P253/P$252*100)),"NA",N253-(P253/P$252*100))</f>
        <v>NA</v>
      </c>
      <c r="P253" s="22">
        <f ca="1">OFFSET(Picture!H409,Info!$G$9,Info!$H$9)</f>
        <v>0</v>
      </c>
      <c r="Q253" s="22">
        <f ca="1">OFFSET(Picture!I409,Info!$G$9,Info!$H$9)</f>
        <v>0</v>
      </c>
      <c r="R253" s="53" t="str">
        <f t="shared" ref="R253:R283" ca="1" si="157">IF(ISERROR((Q253-U253)/U253*100),"NA",(Q253-U253)/U253*100)</f>
        <v>NA</v>
      </c>
      <c r="S253" s="53" t="str">
        <f t="shared" ref="S253:S283" ca="1" si="158">IF(ISERROR(Q253/Q$252*100),"NA",Q253/Q$252*100)</f>
        <v>NA</v>
      </c>
      <c r="T253" s="53" t="str">
        <f t="shared" ref="T253:T283" ca="1" si="159">IF(ISERROR(S253-(U253/U$252*100)),"NA",S253-(U253/U$252*100))</f>
        <v>NA</v>
      </c>
      <c r="U253" s="22">
        <f ca="1">OFFSET(Picture!J409,Info!$G$9,Info!$H$9)</f>
        <v>0</v>
      </c>
    </row>
    <row r="254" spans="1:21" x14ac:dyDescent="0.2">
      <c r="A254" s="21">
        <f ca="1">OFFSET(Picture!B410,Info!$G$9,0)</f>
        <v>0</v>
      </c>
      <c r="B254" s="23">
        <f ca="1">OFFSET(Picture!C410,Info!$G$9,Info!$H$9)</f>
        <v>0</v>
      </c>
      <c r="C254" s="49" t="str">
        <f t="shared" ca="1" si="148"/>
        <v>NA</v>
      </c>
      <c r="D254" s="49" t="str">
        <f t="shared" ca="1" si="149"/>
        <v>NA</v>
      </c>
      <c r="E254" s="49" t="str">
        <f t="shared" ca="1" si="150"/>
        <v>NA</v>
      </c>
      <c r="F254" s="23">
        <f ca="1">OFFSET(Picture!D410,Info!$G$9,Info!$H$9)</f>
        <v>0</v>
      </c>
      <c r="G254" s="23">
        <f ca="1">OFFSET(Picture!E410,Info!$G$9,Info!$H$9)</f>
        <v>0</v>
      </c>
      <c r="H254" s="49" t="str">
        <f t="shared" ca="1" si="151"/>
        <v>NA</v>
      </c>
      <c r="I254" s="49" t="str">
        <f t="shared" ca="1" si="152"/>
        <v>NA</v>
      </c>
      <c r="J254" s="49" t="str">
        <f t="shared" ca="1" si="153"/>
        <v>NA</v>
      </c>
      <c r="K254" s="23">
        <f ca="1">OFFSET(Picture!F410,Info!$G$9,Info!$H$9)</f>
        <v>0</v>
      </c>
      <c r="L254" s="23">
        <f ca="1">OFFSET(Picture!G410,Info!$G$9,Info!$H$9)</f>
        <v>0</v>
      </c>
      <c r="M254" s="49" t="str">
        <f t="shared" ca="1" si="154"/>
        <v>NA</v>
      </c>
      <c r="N254" s="49" t="str">
        <f t="shared" ca="1" si="155"/>
        <v>NA</v>
      </c>
      <c r="O254" s="49" t="str">
        <f t="shared" ca="1" si="156"/>
        <v>NA</v>
      </c>
      <c r="P254" s="23">
        <f ca="1">OFFSET(Picture!H410,Info!$G$9,Info!$H$9)</f>
        <v>0</v>
      </c>
      <c r="Q254" s="23">
        <f ca="1">OFFSET(Picture!I410,Info!$G$9,Info!$H$9)</f>
        <v>0</v>
      </c>
      <c r="R254" s="49" t="str">
        <f t="shared" ca="1" si="157"/>
        <v>NA</v>
      </c>
      <c r="S254" s="49" t="str">
        <f t="shared" ca="1" si="158"/>
        <v>NA</v>
      </c>
      <c r="T254" s="49" t="str">
        <f t="shared" ca="1" si="159"/>
        <v>NA</v>
      </c>
      <c r="U254" s="23">
        <f ca="1">OFFSET(Picture!J410,Info!$G$9,Info!$H$9)</f>
        <v>0</v>
      </c>
    </row>
    <row r="255" spans="1:21" x14ac:dyDescent="0.2">
      <c r="A255" s="21">
        <f ca="1">OFFSET(Picture!B411,Info!$G$9,0)</f>
        <v>0</v>
      </c>
      <c r="B255" s="22">
        <f ca="1">OFFSET(Picture!C411,Info!$G$9,Info!$H$9)</f>
        <v>0</v>
      </c>
      <c r="C255" s="53" t="str">
        <f t="shared" ca="1" si="148"/>
        <v>NA</v>
      </c>
      <c r="D255" s="53" t="str">
        <f t="shared" ca="1" si="149"/>
        <v>NA</v>
      </c>
      <c r="E255" s="53" t="str">
        <f t="shared" ca="1" si="150"/>
        <v>NA</v>
      </c>
      <c r="F255" s="22">
        <f ca="1">OFFSET(Picture!D411,Info!$G$9,Info!$H$9)</f>
        <v>0</v>
      </c>
      <c r="G255" s="22">
        <f ca="1">OFFSET(Picture!E411,Info!$G$9,Info!$H$9)</f>
        <v>0</v>
      </c>
      <c r="H255" s="53" t="str">
        <f t="shared" ca="1" si="151"/>
        <v>NA</v>
      </c>
      <c r="I255" s="53" t="str">
        <f t="shared" ca="1" si="152"/>
        <v>NA</v>
      </c>
      <c r="J255" s="53" t="str">
        <f t="shared" ca="1" si="153"/>
        <v>NA</v>
      </c>
      <c r="K255" s="22">
        <f ca="1">OFFSET(Picture!F411,Info!$G$9,Info!$H$9)</f>
        <v>0</v>
      </c>
      <c r="L255" s="22">
        <f ca="1">OFFSET(Picture!G411,Info!$G$9,Info!$H$9)</f>
        <v>0</v>
      </c>
      <c r="M255" s="53" t="str">
        <f t="shared" ca="1" si="154"/>
        <v>NA</v>
      </c>
      <c r="N255" s="53" t="str">
        <f t="shared" ca="1" si="155"/>
        <v>NA</v>
      </c>
      <c r="O255" s="53" t="str">
        <f t="shared" ca="1" si="156"/>
        <v>NA</v>
      </c>
      <c r="P255" s="22">
        <f ca="1">OFFSET(Picture!H411,Info!$G$9,Info!$H$9)</f>
        <v>0</v>
      </c>
      <c r="Q255" s="22">
        <f ca="1">OFFSET(Picture!I411,Info!$G$9,Info!$H$9)</f>
        <v>0</v>
      </c>
      <c r="R255" s="53" t="str">
        <f t="shared" ca="1" si="157"/>
        <v>NA</v>
      </c>
      <c r="S255" s="53" t="str">
        <f t="shared" ca="1" si="158"/>
        <v>NA</v>
      </c>
      <c r="T255" s="53" t="str">
        <f t="shared" ca="1" si="159"/>
        <v>NA</v>
      </c>
      <c r="U255" s="22">
        <f ca="1">OFFSET(Picture!J411,Info!$G$9,Info!$H$9)</f>
        <v>0</v>
      </c>
    </row>
    <row r="256" spans="1:21" x14ac:dyDescent="0.2">
      <c r="A256" s="21">
        <f ca="1">OFFSET(Picture!B412,Info!$G$9,0)</f>
        <v>0</v>
      </c>
      <c r="B256" s="23">
        <f ca="1">OFFSET(Picture!C412,Info!$G$9,Info!$H$9)</f>
        <v>0</v>
      </c>
      <c r="C256" s="49" t="str">
        <f t="shared" ca="1" si="148"/>
        <v>NA</v>
      </c>
      <c r="D256" s="49" t="str">
        <f t="shared" ca="1" si="149"/>
        <v>NA</v>
      </c>
      <c r="E256" s="49" t="str">
        <f t="shared" ca="1" si="150"/>
        <v>NA</v>
      </c>
      <c r="F256" s="23">
        <f ca="1">OFFSET(Picture!D412,Info!$G$9,Info!$H$9)</f>
        <v>0</v>
      </c>
      <c r="G256" s="23">
        <f ca="1">OFFSET(Picture!E412,Info!$G$9,Info!$H$9)</f>
        <v>0</v>
      </c>
      <c r="H256" s="49" t="str">
        <f t="shared" ca="1" si="151"/>
        <v>NA</v>
      </c>
      <c r="I256" s="49" t="str">
        <f t="shared" ca="1" si="152"/>
        <v>NA</v>
      </c>
      <c r="J256" s="49" t="str">
        <f t="shared" ca="1" si="153"/>
        <v>NA</v>
      </c>
      <c r="K256" s="23">
        <f ca="1">OFFSET(Picture!F412,Info!$G$9,Info!$H$9)</f>
        <v>0</v>
      </c>
      <c r="L256" s="23">
        <f ca="1">OFFSET(Picture!G412,Info!$G$9,Info!$H$9)</f>
        <v>0</v>
      </c>
      <c r="M256" s="49" t="str">
        <f t="shared" ca="1" si="154"/>
        <v>NA</v>
      </c>
      <c r="N256" s="49" t="str">
        <f t="shared" ca="1" si="155"/>
        <v>NA</v>
      </c>
      <c r="O256" s="49" t="str">
        <f t="shared" ca="1" si="156"/>
        <v>NA</v>
      </c>
      <c r="P256" s="23">
        <f ca="1">OFFSET(Picture!H412,Info!$G$9,Info!$H$9)</f>
        <v>0</v>
      </c>
      <c r="Q256" s="23">
        <f ca="1">OFFSET(Picture!I412,Info!$G$9,Info!$H$9)</f>
        <v>0</v>
      </c>
      <c r="R256" s="49" t="str">
        <f t="shared" ca="1" si="157"/>
        <v>NA</v>
      </c>
      <c r="S256" s="49" t="str">
        <f t="shared" ca="1" si="158"/>
        <v>NA</v>
      </c>
      <c r="T256" s="49" t="str">
        <f t="shared" ca="1" si="159"/>
        <v>NA</v>
      </c>
      <c r="U256" s="23">
        <f ca="1">OFFSET(Picture!J412,Info!$G$9,Info!$H$9)</f>
        <v>0</v>
      </c>
    </row>
    <row r="257" spans="1:21" x14ac:dyDescent="0.2">
      <c r="A257" s="21">
        <f ca="1">OFFSET(Picture!B413,Info!$G$9,0)</f>
        <v>0</v>
      </c>
      <c r="B257" s="22">
        <f ca="1">OFFSET(Picture!C413,Info!$G$9,Info!$H$9)</f>
        <v>0</v>
      </c>
      <c r="C257" s="53" t="str">
        <f t="shared" ca="1" si="148"/>
        <v>NA</v>
      </c>
      <c r="D257" s="53" t="str">
        <f t="shared" ca="1" si="149"/>
        <v>NA</v>
      </c>
      <c r="E257" s="53" t="str">
        <f t="shared" ca="1" si="150"/>
        <v>NA</v>
      </c>
      <c r="F257" s="22">
        <f ca="1">OFFSET(Picture!D413,Info!$G$9,Info!$H$9)</f>
        <v>0</v>
      </c>
      <c r="G257" s="22">
        <f ca="1">OFFSET(Picture!E413,Info!$G$9,Info!$H$9)</f>
        <v>0</v>
      </c>
      <c r="H257" s="53" t="str">
        <f t="shared" ca="1" si="151"/>
        <v>NA</v>
      </c>
      <c r="I257" s="53" t="str">
        <f t="shared" ca="1" si="152"/>
        <v>NA</v>
      </c>
      <c r="J257" s="53" t="str">
        <f t="shared" ca="1" si="153"/>
        <v>NA</v>
      </c>
      <c r="K257" s="22">
        <f ca="1">OFFSET(Picture!F413,Info!$G$9,Info!$H$9)</f>
        <v>0</v>
      </c>
      <c r="L257" s="22">
        <f ca="1">OFFSET(Picture!G413,Info!$G$9,Info!$H$9)</f>
        <v>0</v>
      </c>
      <c r="M257" s="53" t="str">
        <f t="shared" ca="1" si="154"/>
        <v>NA</v>
      </c>
      <c r="N257" s="53" t="str">
        <f t="shared" ca="1" si="155"/>
        <v>NA</v>
      </c>
      <c r="O257" s="53" t="str">
        <f t="shared" ca="1" si="156"/>
        <v>NA</v>
      </c>
      <c r="P257" s="22">
        <f ca="1">OFFSET(Picture!H413,Info!$G$9,Info!$H$9)</f>
        <v>0</v>
      </c>
      <c r="Q257" s="22">
        <f ca="1">OFFSET(Picture!I413,Info!$G$9,Info!$H$9)</f>
        <v>0</v>
      </c>
      <c r="R257" s="53" t="str">
        <f t="shared" ca="1" si="157"/>
        <v>NA</v>
      </c>
      <c r="S257" s="53" t="str">
        <f t="shared" ca="1" si="158"/>
        <v>NA</v>
      </c>
      <c r="T257" s="53" t="str">
        <f t="shared" ca="1" si="159"/>
        <v>NA</v>
      </c>
      <c r="U257" s="22">
        <f ca="1">OFFSET(Picture!J413,Info!$G$9,Info!$H$9)</f>
        <v>0</v>
      </c>
    </row>
    <row r="258" spans="1:21" x14ac:dyDescent="0.2">
      <c r="A258" s="21">
        <f ca="1">OFFSET(Picture!B414,Info!$G$9,0)</f>
        <v>0</v>
      </c>
      <c r="B258" s="23">
        <f ca="1">OFFSET(Picture!C414,Info!$G$9,Info!$H$9)</f>
        <v>0</v>
      </c>
      <c r="C258" s="49" t="str">
        <f t="shared" ca="1" si="148"/>
        <v>NA</v>
      </c>
      <c r="D258" s="49" t="str">
        <f t="shared" ca="1" si="149"/>
        <v>NA</v>
      </c>
      <c r="E258" s="49" t="str">
        <f t="shared" ca="1" si="150"/>
        <v>NA</v>
      </c>
      <c r="F258" s="23">
        <f ca="1">OFFSET(Picture!D414,Info!$G$9,Info!$H$9)</f>
        <v>0</v>
      </c>
      <c r="G258" s="23">
        <f ca="1">OFFSET(Picture!E414,Info!$G$9,Info!$H$9)</f>
        <v>0</v>
      </c>
      <c r="H258" s="49" t="str">
        <f t="shared" ca="1" si="151"/>
        <v>NA</v>
      </c>
      <c r="I258" s="49" t="str">
        <f t="shared" ca="1" si="152"/>
        <v>NA</v>
      </c>
      <c r="J258" s="49" t="str">
        <f t="shared" ca="1" si="153"/>
        <v>NA</v>
      </c>
      <c r="K258" s="23">
        <f ca="1">OFFSET(Picture!F414,Info!$G$9,Info!$H$9)</f>
        <v>0</v>
      </c>
      <c r="L258" s="23">
        <f ca="1">OFFSET(Picture!G414,Info!$G$9,Info!$H$9)</f>
        <v>0</v>
      </c>
      <c r="M258" s="49" t="str">
        <f t="shared" ca="1" si="154"/>
        <v>NA</v>
      </c>
      <c r="N258" s="49" t="str">
        <f t="shared" ca="1" si="155"/>
        <v>NA</v>
      </c>
      <c r="O258" s="49" t="str">
        <f t="shared" ca="1" si="156"/>
        <v>NA</v>
      </c>
      <c r="P258" s="23">
        <f ca="1">OFFSET(Picture!H414,Info!$G$9,Info!$H$9)</f>
        <v>0</v>
      </c>
      <c r="Q258" s="23">
        <f ca="1">OFFSET(Picture!I414,Info!$G$9,Info!$H$9)</f>
        <v>0</v>
      </c>
      <c r="R258" s="49" t="str">
        <f t="shared" ca="1" si="157"/>
        <v>NA</v>
      </c>
      <c r="S258" s="49" t="str">
        <f t="shared" ca="1" si="158"/>
        <v>NA</v>
      </c>
      <c r="T258" s="49" t="str">
        <f t="shared" ca="1" si="159"/>
        <v>NA</v>
      </c>
      <c r="U258" s="23">
        <f ca="1">OFFSET(Picture!J414,Info!$G$9,Info!$H$9)</f>
        <v>0</v>
      </c>
    </row>
    <row r="259" spans="1:21" x14ac:dyDescent="0.2">
      <c r="A259" s="21">
        <f ca="1">OFFSET(Picture!B415,Info!$G$9,0)</f>
        <v>0</v>
      </c>
      <c r="B259" s="22">
        <f ca="1">OFFSET(Picture!C415,Info!$G$9,Info!$H$9)</f>
        <v>0</v>
      </c>
      <c r="C259" s="53" t="str">
        <f t="shared" ca="1" si="148"/>
        <v>NA</v>
      </c>
      <c r="D259" s="53" t="str">
        <f t="shared" ca="1" si="149"/>
        <v>NA</v>
      </c>
      <c r="E259" s="53" t="str">
        <f t="shared" ca="1" si="150"/>
        <v>NA</v>
      </c>
      <c r="F259" s="22">
        <f ca="1">OFFSET(Picture!D415,Info!$G$9,Info!$H$9)</f>
        <v>0</v>
      </c>
      <c r="G259" s="22">
        <f ca="1">OFFSET(Picture!E415,Info!$G$9,Info!$H$9)</f>
        <v>0</v>
      </c>
      <c r="H259" s="53" t="str">
        <f t="shared" ca="1" si="151"/>
        <v>NA</v>
      </c>
      <c r="I259" s="53" t="str">
        <f t="shared" ca="1" si="152"/>
        <v>NA</v>
      </c>
      <c r="J259" s="53" t="str">
        <f t="shared" ca="1" si="153"/>
        <v>NA</v>
      </c>
      <c r="K259" s="22">
        <f ca="1">OFFSET(Picture!F415,Info!$G$9,Info!$H$9)</f>
        <v>0</v>
      </c>
      <c r="L259" s="22">
        <f ca="1">OFFSET(Picture!G415,Info!$G$9,Info!$H$9)</f>
        <v>0</v>
      </c>
      <c r="M259" s="53" t="str">
        <f t="shared" ca="1" si="154"/>
        <v>NA</v>
      </c>
      <c r="N259" s="53" t="str">
        <f t="shared" ca="1" si="155"/>
        <v>NA</v>
      </c>
      <c r="O259" s="53" t="str">
        <f t="shared" ca="1" si="156"/>
        <v>NA</v>
      </c>
      <c r="P259" s="22">
        <f ca="1">OFFSET(Picture!H415,Info!$G$9,Info!$H$9)</f>
        <v>0</v>
      </c>
      <c r="Q259" s="22">
        <f ca="1">OFFSET(Picture!I415,Info!$G$9,Info!$H$9)</f>
        <v>0</v>
      </c>
      <c r="R259" s="53" t="str">
        <f t="shared" ca="1" si="157"/>
        <v>NA</v>
      </c>
      <c r="S259" s="53" t="str">
        <f t="shared" ca="1" si="158"/>
        <v>NA</v>
      </c>
      <c r="T259" s="53" t="str">
        <f t="shared" ca="1" si="159"/>
        <v>NA</v>
      </c>
      <c r="U259" s="22">
        <f ca="1">OFFSET(Picture!J415,Info!$G$9,Info!$H$9)</f>
        <v>0</v>
      </c>
    </row>
    <row r="260" spans="1:21" x14ac:dyDescent="0.2">
      <c r="A260" s="21">
        <f ca="1">OFFSET(Picture!B416,Info!$G$9,0)</f>
        <v>0</v>
      </c>
      <c r="B260" s="23">
        <f ca="1">OFFSET(Picture!C416,Info!$G$9,Info!$H$9)</f>
        <v>0</v>
      </c>
      <c r="C260" s="49" t="str">
        <f t="shared" ca="1" si="148"/>
        <v>NA</v>
      </c>
      <c r="D260" s="49" t="str">
        <f t="shared" ca="1" si="149"/>
        <v>NA</v>
      </c>
      <c r="E260" s="49" t="str">
        <f t="shared" ca="1" si="150"/>
        <v>NA</v>
      </c>
      <c r="F260" s="23">
        <f ca="1">OFFSET(Picture!D416,Info!$G$9,Info!$H$9)</f>
        <v>0</v>
      </c>
      <c r="G260" s="23">
        <f ca="1">OFFSET(Picture!E416,Info!$G$9,Info!$H$9)</f>
        <v>0</v>
      </c>
      <c r="H260" s="49" t="str">
        <f t="shared" ca="1" si="151"/>
        <v>NA</v>
      </c>
      <c r="I260" s="49" t="str">
        <f t="shared" ca="1" si="152"/>
        <v>NA</v>
      </c>
      <c r="J260" s="49" t="str">
        <f t="shared" ca="1" si="153"/>
        <v>NA</v>
      </c>
      <c r="K260" s="23">
        <f ca="1">OFFSET(Picture!F416,Info!$G$9,Info!$H$9)</f>
        <v>0</v>
      </c>
      <c r="L260" s="23">
        <f ca="1">OFFSET(Picture!G416,Info!$G$9,Info!$H$9)</f>
        <v>0</v>
      </c>
      <c r="M260" s="49" t="str">
        <f t="shared" ca="1" si="154"/>
        <v>NA</v>
      </c>
      <c r="N260" s="49" t="str">
        <f t="shared" ca="1" si="155"/>
        <v>NA</v>
      </c>
      <c r="O260" s="49" t="str">
        <f t="shared" ca="1" si="156"/>
        <v>NA</v>
      </c>
      <c r="P260" s="23">
        <f ca="1">OFFSET(Picture!H416,Info!$G$9,Info!$H$9)</f>
        <v>0</v>
      </c>
      <c r="Q260" s="23">
        <f ca="1">OFFSET(Picture!I416,Info!$G$9,Info!$H$9)</f>
        <v>0</v>
      </c>
      <c r="R260" s="49" t="str">
        <f t="shared" ca="1" si="157"/>
        <v>NA</v>
      </c>
      <c r="S260" s="49" t="str">
        <f t="shared" ca="1" si="158"/>
        <v>NA</v>
      </c>
      <c r="T260" s="49" t="str">
        <f t="shared" ca="1" si="159"/>
        <v>NA</v>
      </c>
      <c r="U260" s="23">
        <f ca="1">OFFSET(Picture!J416,Info!$G$9,Info!$H$9)</f>
        <v>0</v>
      </c>
    </row>
    <row r="261" spans="1:21" x14ac:dyDescent="0.2">
      <c r="A261" s="21">
        <f ca="1">OFFSET(Picture!B417,Info!$G$9,0)</f>
        <v>0</v>
      </c>
      <c r="B261" s="22">
        <f ca="1">OFFSET(Picture!C417,Info!$G$9,Info!$H$9)</f>
        <v>0</v>
      </c>
      <c r="C261" s="53" t="str">
        <f t="shared" ca="1" si="148"/>
        <v>NA</v>
      </c>
      <c r="D261" s="53" t="str">
        <f t="shared" ca="1" si="149"/>
        <v>NA</v>
      </c>
      <c r="E261" s="53" t="str">
        <f t="shared" ca="1" si="150"/>
        <v>NA</v>
      </c>
      <c r="F261" s="22">
        <f ca="1">OFFSET(Picture!D417,Info!$G$9,Info!$H$9)</f>
        <v>0</v>
      </c>
      <c r="G261" s="22">
        <f ca="1">OFFSET(Picture!E417,Info!$G$9,Info!$H$9)</f>
        <v>0</v>
      </c>
      <c r="H261" s="53" t="str">
        <f t="shared" ca="1" si="151"/>
        <v>NA</v>
      </c>
      <c r="I261" s="53" t="str">
        <f t="shared" ca="1" si="152"/>
        <v>NA</v>
      </c>
      <c r="J261" s="53" t="str">
        <f t="shared" ca="1" si="153"/>
        <v>NA</v>
      </c>
      <c r="K261" s="22">
        <f ca="1">OFFSET(Picture!F417,Info!$G$9,Info!$H$9)</f>
        <v>0</v>
      </c>
      <c r="L261" s="22">
        <f ca="1">OFFSET(Picture!G417,Info!$G$9,Info!$H$9)</f>
        <v>0</v>
      </c>
      <c r="M261" s="53" t="str">
        <f t="shared" ca="1" si="154"/>
        <v>NA</v>
      </c>
      <c r="N261" s="53" t="str">
        <f t="shared" ca="1" si="155"/>
        <v>NA</v>
      </c>
      <c r="O261" s="53" t="str">
        <f t="shared" ca="1" si="156"/>
        <v>NA</v>
      </c>
      <c r="P261" s="22">
        <f ca="1">OFFSET(Picture!H417,Info!$G$9,Info!$H$9)</f>
        <v>0</v>
      </c>
      <c r="Q261" s="22">
        <f ca="1">OFFSET(Picture!I417,Info!$G$9,Info!$H$9)</f>
        <v>0</v>
      </c>
      <c r="R261" s="53" t="str">
        <f t="shared" ca="1" si="157"/>
        <v>NA</v>
      </c>
      <c r="S261" s="53" t="str">
        <f t="shared" ca="1" si="158"/>
        <v>NA</v>
      </c>
      <c r="T261" s="53" t="str">
        <f t="shared" ca="1" si="159"/>
        <v>NA</v>
      </c>
      <c r="U261" s="22">
        <f ca="1">OFFSET(Picture!J417,Info!$G$9,Info!$H$9)</f>
        <v>0</v>
      </c>
    </row>
    <row r="262" spans="1:21" x14ac:dyDescent="0.2">
      <c r="A262" s="21">
        <f ca="1">OFFSET(Picture!B418,Info!$G$9,0)</f>
        <v>0</v>
      </c>
      <c r="B262" s="23">
        <f ca="1">OFFSET(Picture!C418,Info!$G$9,Info!$H$9)</f>
        <v>0</v>
      </c>
      <c r="C262" s="49" t="str">
        <f t="shared" ca="1" si="148"/>
        <v>NA</v>
      </c>
      <c r="D262" s="49" t="str">
        <f t="shared" ca="1" si="149"/>
        <v>NA</v>
      </c>
      <c r="E262" s="49" t="str">
        <f t="shared" ca="1" si="150"/>
        <v>NA</v>
      </c>
      <c r="F262" s="23">
        <f ca="1">OFFSET(Picture!D418,Info!$G$9,Info!$H$9)</f>
        <v>0</v>
      </c>
      <c r="G262" s="23">
        <f ca="1">OFFSET(Picture!E418,Info!$G$9,Info!$H$9)</f>
        <v>0</v>
      </c>
      <c r="H262" s="49" t="str">
        <f t="shared" ca="1" si="151"/>
        <v>NA</v>
      </c>
      <c r="I262" s="49" t="str">
        <f t="shared" ca="1" si="152"/>
        <v>NA</v>
      </c>
      <c r="J262" s="49" t="str">
        <f t="shared" ca="1" si="153"/>
        <v>NA</v>
      </c>
      <c r="K262" s="23">
        <f ca="1">OFFSET(Picture!F418,Info!$G$9,Info!$H$9)</f>
        <v>0</v>
      </c>
      <c r="L262" s="23">
        <f ca="1">OFFSET(Picture!G418,Info!$G$9,Info!$H$9)</f>
        <v>0</v>
      </c>
      <c r="M262" s="49" t="str">
        <f t="shared" ca="1" si="154"/>
        <v>NA</v>
      </c>
      <c r="N262" s="49" t="str">
        <f t="shared" ca="1" si="155"/>
        <v>NA</v>
      </c>
      <c r="O262" s="49" t="str">
        <f t="shared" ca="1" si="156"/>
        <v>NA</v>
      </c>
      <c r="P262" s="23">
        <f ca="1">OFFSET(Picture!H418,Info!$G$9,Info!$H$9)</f>
        <v>0</v>
      </c>
      <c r="Q262" s="23">
        <f ca="1">OFFSET(Picture!I418,Info!$G$9,Info!$H$9)</f>
        <v>0</v>
      </c>
      <c r="R262" s="49" t="str">
        <f t="shared" ca="1" si="157"/>
        <v>NA</v>
      </c>
      <c r="S262" s="49" t="str">
        <f t="shared" ca="1" si="158"/>
        <v>NA</v>
      </c>
      <c r="T262" s="49" t="str">
        <f t="shared" ca="1" si="159"/>
        <v>NA</v>
      </c>
      <c r="U262" s="23">
        <f ca="1">OFFSET(Picture!J418,Info!$G$9,Info!$H$9)</f>
        <v>0</v>
      </c>
    </row>
    <row r="263" spans="1:21" x14ac:dyDescent="0.2">
      <c r="A263" s="21">
        <f ca="1">OFFSET(Picture!B419,Info!$G$9,0)</f>
        <v>0</v>
      </c>
      <c r="B263" s="22">
        <f ca="1">OFFSET(Picture!C419,Info!$G$9,Info!$H$9)</f>
        <v>0</v>
      </c>
      <c r="C263" s="53" t="str">
        <f t="shared" ca="1" si="148"/>
        <v>NA</v>
      </c>
      <c r="D263" s="53" t="str">
        <f t="shared" ca="1" si="149"/>
        <v>NA</v>
      </c>
      <c r="E263" s="53" t="str">
        <f t="shared" ca="1" si="150"/>
        <v>NA</v>
      </c>
      <c r="F263" s="22">
        <f ca="1">OFFSET(Picture!D419,Info!$G$9,Info!$H$9)</f>
        <v>0</v>
      </c>
      <c r="G263" s="22">
        <f ca="1">OFFSET(Picture!E419,Info!$G$9,Info!$H$9)</f>
        <v>0</v>
      </c>
      <c r="H263" s="53" t="str">
        <f t="shared" ca="1" si="151"/>
        <v>NA</v>
      </c>
      <c r="I263" s="53" t="str">
        <f t="shared" ca="1" si="152"/>
        <v>NA</v>
      </c>
      <c r="J263" s="53" t="str">
        <f t="shared" ca="1" si="153"/>
        <v>NA</v>
      </c>
      <c r="K263" s="22">
        <f ca="1">OFFSET(Picture!F419,Info!$G$9,Info!$H$9)</f>
        <v>0</v>
      </c>
      <c r="L263" s="22">
        <f ca="1">OFFSET(Picture!G419,Info!$G$9,Info!$H$9)</f>
        <v>0</v>
      </c>
      <c r="M263" s="53" t="str">
        <f t="shared" ca="1" si="154"/>
        <v>NA</v>
      </c>
      <c r="N263" s="53" t="str">
        <f t="shared" ca="1" si="155"/>
        <v>NA</v>
      </c>
      <c r="O263" s="53" t="str">
        <f t="shared" ca="1" si="156"/>
        <v>NA</v>
      </c>
      <c r="P263" s="22">
        <f ca="1">OFFSET(Picture!H419,Info!$G$9,Info!$H$9)</f>
        <v>0</v>
      </c>
      <c r="Q263" s="22">
        <f ca="1">OFFSET(Picture!I419,Info!$G$9,Info!$H$9)</f>
        <v>0</v>
      </c>
      <c r="R263" s="53" t="str">
        <f t="shared" ca="1" si="157"/>
        <v>NA</v>
      </c>
      <c r="S263" s="53" t="str">
        <f t="shared" ca="1" si="158"/>
        <v>NA</v>
      </c>
      <c r="T263" s="53" t="str">
        <f t="shared" ca="1" si="159"/>
        <v>NA</v>
      </c>
      <c r="U263" s="22">
        <f ca="1">OFFSET(Picture!J419,Info!$G$9,Info!$H$9)</f>
        <v>0</v>
      </c>
    </row>
    <row r="264" spans="1:21" x14ac:dyDescent="0.2">
      <c r="A264" s="21">
        <f ca="1">OFFSET(Picture!B420,Info!$G$9,0)</f>
        <v>0</v>
      </c>
      <c r="B264" s="23">
        <f ca="1">OFFSET(Picture!C420,Info!$G$9,Info!$H$9)</f>
        <v>0</v>
      </c>
      <c r="C264" s="49" t="str">
        <f t="shared" ca="1" si="148"/>
        <v>NA</v>
      </c>
      <c r="D264" s="49" t="str">
        <f t="shared" ca="1" si="149"/>
        <v>NA</v>
      </c>
      <c r="E264" s="49" t="str">
        <f t="shared" ca="1" si="150"/>
        <v>NA</v>
      </c>
      <c r="F264" s="23">
        <f ca="1">OFFSET(Picture!D420,Info!$G$9,Info!$H$9)</f>
        <v>0</v>
      </c>
      <c r="G264" s="23">
        <f ca="1">OFFSET(Picture!E420,Info!$G$9,Info!$H$9)</f>
        <v>0</v>
      </c>
      <c r="H264" s="49" t="str">
        <f t="shared" ca="1" si="151"/>
        <v>NA</v>
      </c>
      <c r="I264" s="49" t="str">
        <f t="shared" ca="1" si="152"/>
        <v>NA</v>
      </c>
      <c r="J264" s="49" t="str">
        <f t="shared" ca="1" si="153"/>
        <v>NA</v>
      </c>
      <c r="K264" s="23">
        <f ca="1">OFFSET(Picture!F420,Info!$G$9,Info!$H$9)</f>
        <v>0</v>
      </c>
      <c r="L264" s="23">
        <f ca="1">OFFSET(Picture!G420,Info!$G$9,Info!$H$9)</f>
        <v>0</v>
      </c>
      <c r="M264" s="49" t="str">
        <f t="shared" ca="1" si="154"/>
        <v>NA</v>
      </c>
      <c r="N264" s="49" t="str">
        <f t="shared" ca="1" si="155"/>
        <v>NA</v>
      </c>
      <c r="O264" s="49" t="str">
        <f t="shared" ca="1" si="156"/>
        <v>NA</v>
      </c>
      <c r="P264" s="23">
        <f ca="1">OFFSET(Picture!H420,Info!$G$9,Info!$H$9)</f>
        <v>0</v>
      </c>
      <c r="Q264" s="23">
        <f ca="1">OFFSET(Picture!I420,Info!$G$9,Info!$H$9)</f>
        <v>0</v>
      </c>
      <c r="R264" s="49" t="str">
        <f t="shared" ca="1" si="157"/>
        <v>NA</v>
      </c>
      <c r="S264" s="49" t="str">
        <f t="shared" ca="1" si="158"/>
        <v>NA</v>
      </c>
      <c r="T264" s="49" t="str">
        <f t="shared" ca="1" si="159"/>
        <v>NA</v>
      </c>
      <c r="U264" s="23">
        <f ca="1">OFFSET(Picture!J420,Info!$G$9,Info!$H$9)</f>
        <v>0</v>
      </c>
    </row>
    <row r="265" spans="1:21" x14ac:dyDescent="0.2">
      <c r="A265" s="21">
        <f ca="1">OFFSET(Picture!B421,Info!$G$9,0)</f>
        <v>0</v>
      </c>
      <c r="B265" s="22">
        <f ca="1">OFFSET(Picture!C421,Info!$G$9,Info!$H$9)</f>
        <v>0</v>
      </c>
      <c r="C265" s="53" t="str">
        <f t="shared" ca="1" si="148"/>
        <v>NA</v>
      </c>
      <c r="D265" s="53" t="str">
        <f t="shared" ca="1" si="149"/>
        <v>NA</v>
      </c>
      <c r="E265" s="53" t="str">
        <f t="shared" ca="1" si="150"/>
        <v>NA</v>
      </c>
      <c r="F265" s="22">
        <f ca="1">OFFSET(Picture!D421,Info!$G$9,Info!$H$9)</f>
        <v>0</v>
      </c>
      <c r="G265" s="22">
        <f ca="1">OFFSET(Picture!E421,Info!$G$9,Info!$H$9)</f>
        <v>0</v>
      </c>
      <c r="H265" s="53" t="str">
        <f t="shared" ca="1" si="151"/>
        <v>NA</v>
      </c>
      <c r="I265" s="53" t="str">
        <f t="shared" ca="1" si="152"/>
        <v>NA</v>
      </c>
      <c r="J265" s="53" t="str">
        <f t="shared" ca="1" si="153"/>
        <v>NA</v>
      </c>
      <c r="K265" s="22">
        <f ca="1">OFFSET(Picture!F421,Info!$G$9,Info!$H$9)</f>
        <v>0</v>
      </c>
      <c r="L265" s="22">
        <f ca="1">OFFSET(Picture!G421,Info!$G$9,Info!$H$9)</f>
        <v>0</v>
      </c>
      <c r="M265" s="53" t="str">
        <f t="shared" ca="1" si="154"/>
        <v>NA</v>
      </c>
      <c r="N265" s="53" t="str">
        <f t="shared" ca="1" si="155"/>
        <v>NA</v>
      </c>
      <c r="O265" s="53" t="str">
        <f t="shared" ca="1" si="156"/>
        <v>NA</v>
      </c>
      <c r="P265" s="22">
        <f ca="1">OFFSET(Picture!H421,Info!$G$9,Info!$H$9)</f>
        <v>0</v>
      </c>
      <c r="Q265" s="22">
        <f ca="1">OFFSET(Picture!I421,Info!$G$9,Info!$H$9)</f>
        <v>0</v>
      </c>
      <c r="R265" s="53" t="str">
        <f t="shared" ca="1" si="157"/>
        <v>NA</v>
      </c>
      <c r="S265" s="53" t="str">
        <f t="shared" ca="1" si="158"/>
        <v>NA</v>
      </c>
      <c r="T265" s="53" t="str">
        <f t="shared" ca="1" si="159"/>
        <v>NA</v>
      </c>
      <c r="U265" s="22">
        <f ca="1">OFFSET(Picture!J421,Info!$G$9,Info!$H$9)</f>
        <v>0</v>
      </c>
    </row>
    <row r="266" spans="1:21" x14ac:dyDescent="0.2">
      <c r="A266" s="21">
        <f ca="1">OFFSET(Picture!B422,Info!$G$9,0)</f>
        <v>0</v>
      </c>
      <c r="B266" s="23">
        <f ca="1">OFFSET(Picture!C422,Info!$G$9,Info!$H$9)</f>
        <v>0</v>
      </c>
      <c r="C266" s="49" t="str">
        <f t="shared" ca="1" si="148"/>
        <v>NA</v>
      </c>
      <c r="D266" s="49" t="str">
        <f t="shared" ca="1" si="149"/>
        <v>NA</v>
      </c>
      <c r="E266" s="49" t="str">
        <f t="shared" ca="1" si="150"/>
        <v>NA</v>
      </c>
      <c r="F266" s="23">
        <f ca="1">OFFSET(Picture!D422,Info!$G$9,Info!$H$9)</f>
        <v>0</v>
      </c>
      <c r="G266" s="23">
        <f ca="1">OFFSET(Picture!E422,Info!$G$9,Info!$H$9)</f>
        <v>0</v>
      </c>
      <c r="H266" s="49" t="str">
        <f t="shared" ca="1" si="151"/>
        <v>NA</v>
      </c>
      <c r="I266" s="49" t="str">
        <f t="shared" ca="1" si="152"/>
        <v>NA</v>
      </c>
      <c r="J266" s="49" t="str">
        <f t="shared" ca="1" si="153"/>
        <v>NA</v>
      </c>
      <c r="K266" s="23">
        <f ca="1">OFFSET(Picture!F422,Info!$G$9,Info!$H$9)</f>
        <v>0</v>
      </c>
      <c r="L266" s="23">
        <f ca="1">OFFSET(Picture!G422,Info!$G$9,Info!$H$9)</f>
        <v>0</v>
      </c>
      <c r="M266" s="49" t="str">
        <f t="shared" ca="1" si="154"/>
        <v>NA</v>
      </c>
      <c r="N266" s="49" t="str">
        <f t="shared" ca="1" si="155"/>
        <v>NA</v>
      </c>
      <c r="O266" s="49" t="str">
        <f t="shared" ca="1" si="156"/>
        <v>NA</v>
      </c>
      <c r="P266" s="23">
        <f ca="1">OFFSET(Picture!H422,Info!$G$9,Info!$H$9)</f>
        <v>0</v>
      </c>
      <c r="Q266" s="23">
        <f ca="1">OFFSET(Picture!I422,Info!$G$9,Info!$H$9)</f>
        <v>0</v>
      </c>
      <c r="R266" s="49" t="str">
        <f t="shared" ca="1" si="157"/>
        <v>NA</v>
      </c>
      <c r="S266" s="49" t="str">
        <f t="shared" ca="1" si="158"/>
        <v>NA</v>
      </c>
      <c r="T266" s="49" t="str">
        <f t="shared" ca="1" si="159"/>
        <v>NA</v>
      </c>
      <c r="U266" s="23">
        <f ca="1">OFFSET(Picture!J422,Info!$G$9,Info!$H$9)</f>
        <v>0</v>
      </c>
    </row>
    <row r="267" spans="1:21" x14ac:dyDescent="0.2">
      <c r="A267" s="21">
        <f ca="1">OFFSET(Picture!B423,Info!$G$9,0)</f>
        <v>0</v>
      </c>
      <c r="B267" s="22">
        <f ca="1">OFFSET(Picture!C423,Info!$G$9,Info!$H$9)</f>
        <v>0</v>
      </c>
      <c r="C267" s="53" t="str">
        <f t="shared" ca="1" si="148"/>
        <v>NA</v>
      </c>
      <c r="D267" s="53" t="str">
        <f t="shared" ca="1" si="149"/>
        <v>NA</v>
      </c>
      <c r="E267" s="53" t="str">
        <f t="shared" ca="1" si="150"/>
        <v>NA</v>
      </c>
      <c r="F267" s="22">
        <f ca="1">OFFSET(Picture!D423,Info!$G$9,Info!$H$9)</f>
        <v>0</v>
      </c>
      <c r="G267" s="22">
        <f ca="1">OFFSET(Picture!E423,Info!$G$9,Info!$H$9)</f>
        <v>0</v>
      </c>
      <c r="H267" s="53" t="str">
        <f t="shared" ca="1" si="151"/>
        <v>NA</v>
      </c>
      <c r="I267" s="53" t="str">
        <f t="shared" ca="1" si="152"/>
        <v>NA</v>
      </c>
      <c r="J267" s="53" t="str">
        <f t="shared" ca="1" si="153"/>
        <v>NA</v>
      </c>
      <c r="K267" s="22">
        <f ca="1">OFFSET(Picture!F423,Info!$G$9,Info!$H$9)</f>
        <v>0</v>
      </c>
      <c r="L267" s="22">
        <f ca="1">OFFSET(Picture!G423,Info!$G$9,Info!$H$9)</f>
        <v>0</v>
      </c>
      <c r="M267" s="53" t="str">
        <f t="shared" ca="1" si="154"/>
        <v>NA</v>
      </c>
      <c r="N267" s="53" t="str">
        <f t="shared" ca="1" si="155"/>
        <v>NA</v>
      </c>
      <c r="O267" s="53" t="str">
        <f t="shared" ca="1" si="156"/>
        <v>NA</v>
      </c>
      <c r="P267" s="22">
        <f ca="1">OFFSET(Picture!H423,Info!$G$9,Info!$H$9)</f>
        <v>0</v>
      </c>
      <c r="Q267" s="22">
        <f ca="1">OFFSET(Picture!I423,Info!$G$9,Info!$H$9)</f>
        <v>0</v>
      </c>
      <c r="R267" s="53" t="str">
        <f t="shared" ca="1" si="157"/>
        <v>NA</v>
      </c>
      <c r="S267" s="53" t="str">
        <f t="shared" ca="1" si="158"/>
        <v>NA</v>
      </c>
      <c r="T267" s="53" t="str">
        <f t="shared" ca="1" si="159"/>
        <v>NA</v>
      </c>
      <c r="U267" s="22">
        <f ca="1">OFFSET(Picture!J423,Info!$G$9,Info!$H$9)</f>
        <v>0</v>
      </c>
    </row>
    <row r="268" spans="1:21" x14ac:dyDescent="0.2">
      <c r="A268" s="21">
        <f ca="1">OFFSET(Picture!B424,Info!$G$9,0)</f>
        <v>0</v>
      </c>
      <c r="B268" s="23">
        <f ca="1">OFFSET(Picture!C424,Info!$G$9,Info!$H$9)</f>
        <v>0</v>
      </c>
      <c r="C268" s="49" t="str">
        <f t="shared" ca="1" si="148"/>
        <v>NA</v>
      </c>
      <c r="D268" s="49" t="str">
        <f t="shared" ca="1" si="149"/>
        <v>NA</v>
      </c>
      <c r="E268" s="49" t="str">
        <f t="shared" ca="1" si="150"/>
        <v>NA</v>
      </c>
      <c r="F268" s="23">
        <f ca="1">OFFSET(Picture!D424,Info!$G$9,Info!$H$9)</f>
        <v>0</v>
      </c>
      <c r="G268" s="23">
        <f ca="1">OFFSET(Picture!E424,Info!$G$9,Info!$H$9)</f>
        <v>0</v>
      </c>
      <c r="H268" s="49" t="str">
        <f t="shared" ca="1" si="151"/>
        <v>NA</v>
      </c>
      <c r="I268" s="49" t="str">
        <f t="shared" ca="1" si="152"/>
        <v>NA</v>
      </c>
      <c r="J268" s="49" t="str">
        <f t="shared" ca="1" si="153"/>
        <v>NA</v>
      </c>
      <c r="K268" s="23">
        <f ca="1">OFFSET(Picture!F424,Info!$G$9,Info!$H$9)</f>
        <v>0</v>
      </c>
      <c r="L268" s="23">
        <f ca="1">OFFSET(Picture!G424,Info!$G$9,Info!$H$9)</f>
        <v>0</v>
      </c>
      <c r="M268" s="49" t="str">
        <f t="shared" ca="1" si="154"/>
        <v>NA</v>
      </c>
      <c r="N268" s="49" t="str">
        <f t="shared" ca="1" si="155"/>
        <v>NA</v>
      </c>
      <c r="O268" s="49" t="str">
        <f t="shared" ca="1" si="156"/>
        <v>NA</v>
      </c>
      <c r="P268" s="23">
        <f ca="1">OFFSET(Picture!H424,Info!$G$9,Info!$H$9)</f>
        <v>0</v>
      </c>
      <c r="Q268" s="23">
        <f ca="1">OFFSET(Picture!I424,Info!$G$9,Info!$H$9)</f>
        <v>0</v>
      </c>
      <c r="R268" s="49" t="str">
        <f t="shared" ca="1" si="157"/>
        <v>NA</v>
      </c>
      <c r="S268" s="49" t="str">
        <f t="shared" ca="1" si="158"/>
        <v>NA</v>
      </c>
      <c r="T268" s="49" t="str">
        <f t="shared" ca="1" si="159"/>
        <v>NA</v>
      </c>
      <c r="U268" s="23">
        <f ca="1">OFFSET(Picture!J424,Info!$G$9,Info!$H$9)</f>
        <v>0</v>
      </c>
    </row>
    <row r="269" spans="1:21" x14ac:dyDescent="0.2">
      <c r="A269" s="21">
        <f ca="1">OFFSET(Picture!B425,Info!$G$9,0)</f>
        <v>0</v>
      </c>
      <c r="B269" s="22">
        <f ca="1">OFFSET(Picture!C425,Info!$G$9,Info!$H$9)</f>
        <v>0</v>
      </c>
      <c r="C269" s="53" t="str">
        <f t="shared" ca="1" si="148"/>
        <v>NA</v>
      </c>
      <c r="D269" s="53" t="str">
        <f t="shared" ca="1" si="149"/>
        <v>NA</v>
      </c>
      <c r="E269" s="53" t="str">
        <f t="shared" ca="1" si="150"/>
        <v>NA</v>
      </c>
      <c r="F269" s="22">
        <f ca="1">OFFSET(Picture!D425,Info!$G$9,Info!$H$9)</f>
        <v>0</v>
      </c>
      <c r="G269" s="22">
        <f ca="1">OFFSET(Picture!E425,Info!$G$9,Info!$H$9)</f>
        <v>0</v>
      </c>
      <c r="H269" s="53" t="str">
        <f t="shared" ca="1" si="151"/>
        <v>NA</v>
      </c>
      <c r="I269" s="53" t="str">
        <f t="shared" ca="1" si="152"/>
        <v>NA</v>
      </c>
      <c r="J269" s="53" t="str">
        <f t="shared" ca="1" si="153"/>
        <v>NA</v>
      </c>
      <c r="K269" s="22">
        <f ca="1">OFFSET(Picture!F425,Info!$G$9,Info!$H$9)</f>
        <v>0</v>
      </c>
      <c r="L269" s="22">
        <f ca="1">OFFSET(Picture!G425,Info!$G$9,Info!$H$9)</f>
        <v>0</v>
      </c>
      <c r="M269" s="53" t="str">
        <f t="shared" ca="1" si="154"/>
        <v>NA</v>
      </c>
      <c r="N269" s="53" t="str">
        <f t="shared" ca="1" si="155"/>
        <v>NA</v>
      </c>
      <c r="O269" s="53" t="str">
        <f t="shared" ca="1" si="156"/>
        <v>NA</v>
      </c>
      <c r="P269" s="22">
        <f ca="1">OFFSET(Picture!H425,Info!$G$9,Info!$H$9)</f>
        <v>0</v>
      </c>
      <c r="Q269" s="22">
        <f ca="1">OFFSET(Picture!I425,Info!$G$9,Info!$H$9)</f>
        <v>0</v>
      </c>
      <c r="R269" s="53" t="str">
        <f t="shared" ca="1" si="157"/>
        <v>NA</v>
      </c>
      <c r="S269" s="53" t="str">
        <f t="shared" ca="1" si="158"/>
        <v>NA</v>
      </c>
      <c r="T269" s="53" t="str">
        <f t="shared" ca="1" si="159"/>
        <v>NA</v>
      </c>
      <c r="U269" s="22">
        <f ca="1">OFFSET(Picture!J425,Info!$G$9,Info!$H$9)</f>
        <v>0</v>
      </c>
    </row>
    <row r="270" spans="1:21" x14ac:dyDescent="0.2">
      <c r="A270" s="21">
        <f ca="1">OFFSET(Picture!B426,Info!$G$9,0)</f>
        <v>0</v>
      </c>
      <c r="B270" s="23">
        <f ca="1">OFFSET(Picture!C426,Info!$G$9,Info!$H$9)</f>
        <v>0</v>
      </c>
      <c r="C270" s="49" t="str">
        <f t="shared" ca="1" si="148"/>
        <v>NA</v>
      </c>
      <c r="D270" s="49" t="str">
        <f t="shared" ca="1" si="149"/>
        <v>NA</v>
      </c>
      <c r="E270" s="49" t="str">
        <f t="shared" ca="1" si="150"/>
        <v>NA</v>
      </c>
      <c r="F270" s="23">
        <f ca="1">OFFSET(Picture!D426,Info!$G$9,Info!$H$9)</f>
        <v>0</v>
      </c>
      <c r="G270" s="23">
        <f ca="1">OFFSET(Picture!E426,Info!$G$9,Info!$H$9)</f>
        <v>0</v>
      </c>
      <c r="H270" s="49" t="str">
        <f t="shared" ca="1" si="151"/>
        <v>NA</v>
      </c>
      <c r="I270" s="49" t="str">
        <f t="shared" ca="1" si="152"/>
        <v>NA</v>
      </c>
      <c r="J270" s="49" t="str">
        <f t="shared" ca="1" si="153"/>
        <v>NA</v>
      </c>
      <c r="K270" s="23">
        <f ca="1">OFFSET(Picture!F426,Info!$G$9,Info!$H$9)</f>
        <v>0</v>
      </c>
      <c r="L270" s="23">
        <f ca="1">OFFSET(Picture!G426,Info!$G$9,Info!$H$9)</f>
        <v>0</v>
      </c>
      <c r="M270" s="49" t="str">
        <f t="shared" ca="1" si="154"/>
        <v>NA</v>
      </c>
      <c r="N270" s="49" t="str">
        <f t="shared" ca="1" si="155"/>
        <v>NA</v>
      </c>
      <c r="O270" s="49" t="str">
        <f t="shared" ca="1" si="156"/>
        <v>NA</v>
      </c>
      <c r="P270" s="23">
        <f ca="1">OFFSET(Picture!H426,Info!$G$9,Info!$H$9)</f>
        <v>0</v>
      </c>
      <c r="Q270" s="23">
        <f ca="1">OFFSET(Picture!I426,Info!$G$9,Info!$H$9)</f>
        <v>0</v>
      </c>
      <c r="R270" s="49" t="str">
        <f t="shared" ca="1" si="157"/>
        <v>NA</v>
      </c>
      <c r="S270" s="49" t="str">
        <f t="shared" ca="1" si="158"/>
        <v>NA</v>
      </c>
      <c r="T270" s="49" t="str">
        <f t="shared" ca="1" si="159"/>
        <v>NA</v>
      </c>
      <c r="U270" s="23">
        <f ca="1">OFFSET(Picture!J426,Info!$G$9,Info!$H$9)</f>
        <v>0</v>
      </c>
    </row>
    <row r="271" spans="1:21" x14ac:dyDescent="0.2">
      <c r="A271" s="21">
        <f ca="1">OFFSET(Picture!B427,Info!$G$9,0)</f>
        <v>0</v>
      </c>
      <c r="B271" s="22">
        <f ca="1">OFFSET(Picture!C427,Info!$G$9,Info!$H$9)</f>
        <v>0</v>
      </c>
      <c r="C271" s="53" t="str">
        <f t="shared" ca="1" si="148"/>
        <v>NA</v>
      </c>
      <c r="D271" s="53" t="str">
        <f t="shared" ca="1" si="149"/>
        <v>NA</v>
      </c>
      <c r="E271" s="53" t="str">
        <f t="shared" ca="1" si="150"/>
        <v>NA</v>
      </c>
      <c r="F271" s="22">
        <f ca="1">OFFSET(Picture!D427,Info!$G$9,Info!$H$9)</f>
        <v>0</v>
      </c>
      <c r="G271" s="22">
        <f ca="1">OFFSET(Picture!E427,Info!$G$9,Info!$H$9)</f>
        <v>0</v>
      </c>
      <c r="H271" s="53" t="str">
        <f t="shared" ca="1" si="151"/>
        <v>NA</v>
      </c>
      <c r="I271" s="53" t="str">
        <f t="shared" ca="1" si="152"/>
        <v>NA</v>
      </c>
      <c r="J271" s="53" t="str">
        <f t="shared" ca="1" si="153"/>
        <v>NA</v>
      </c>
      <c r="K271" s="22">
        <f ca="1">OFFSET(Picture!F427,Info!$G$9,Info!$H$9)</f>
        <v>0</v>
      </c>
      <c r="L271" s="22">
        <f ca="1">OFFSET(Picture!G427,Info!$G$9,Info!$H$9)</f>
        <v>0</v>
      </c>
      <c r="M271" s="53" t="str">
        <f t="shared" ca="1" si="154"/>
        <v>NA</v>
      </c>
      <c r="N271" s="53" t="str">
        <f t="shared" ca="1" si="155"/>
        <v>NA</v>
      </c>
      <c r="O271" s="53" t="str">
        <f t="shared" ca="1" si="156"/>
        <v>NA</v>
      </c>
      <c r="P271" s="22">
        <f ca="1">OFFSET(Picture!H427,Info!$G$9,Info!$H$9)</f>
        <v>0</v>
      </c>
      <c r="Q271" s="22">
        <f ca="1">OFFSET(Picture!I427,Info!$G$9,Info!$H$9)</f>
        <v>0</v>
      </c>
      <c r="R271" s="53" t="str">
        <f t="shared" ca="1" si="157"/>
        <v>NA</v>
      </c>
      <c r="S271" s="53" t="str">
        <f t="shared" ca="1" si="158"/>
        <v>NA</v>
      </c>
      <c r="T271" s="53" t="str">
        <f t="shared" ca="1" si="159"/>
        <v>NA</v>
      </c>
      <c r="U271" s="22">
        <f ca="1">OFFSET(Picture!J427,Info!$G$9,Info!$H$9)</f>
        <v>0</v>
      </c>
    </row>
    <row r="272" spans="1:21" x14ac:dyDescent="0.2">
      <c r="A272" s="21">
        <f ca="1">OFFSET(Picture!B428,Info!$G$9,0)</f>
        <v>0</v>
      </c>
      <c r="B272" s="23">
        <f ca="1">OFFSET(Picture!C428,Info!$G$9,Info!$H$9)</f>
        <v>0</v>
      </c>
      <c r="C272" s="49" t="str">
        <f t="shared" ca="1" si="148"/>
        <v>NA</v>
      </c>
      <c r="D272" s="49" t="str">
        <f t="shared" ca="1" si="149"/>
        <v>NA</v>
      </c>
      <c r="E272" s="49" t="str">
        <f t="shared" ca="1" si="150"/>
        <v>NA</v>
      </c>
      <c r="F272" s="23">
        <f ca="1">OFFSET(Picture!D428,Info!$G$9,Info!$H$9)</f>
        <v>0</v>
      </c>
      <c r="G272" s="23">
        <f ca="1">OFFSET(Picture!E428,Info!$G$9,Info!$H$9)</f>
        <v>0</v>
      </c>
      <c r="H272" s="49" t="str">
        <f t="shared" ca="1" si="151"/>
        <v>NA</v>
      </c>
      <c r="I272" s="49" t="str">
        <f t="shared" ca="1" si="152"/>
        <v>NA</v>
      </c>
      <c r="J272" s="49" t="str">
        <f t="shared" ca="1" si="153"/>
        <v>NA</v>
      </c>
      <c r="K272" s="23">
        <f ca="1">OFFSET(Picture!F428,Info!$G$9,Info!$H$9)</f>
        <v>0</v>
      </c>
      <c r="L272" s="23">
        <f ca="1">OFFSET(Picture!G428,Info!$G$9,Info!$H$9)</f>
        <v>0</v>
      </c>
      <c r="M272" s="49" t="str">
        <f t="shared" ca="1" si="154"/>
        <v>NA</v>
      </c>
      <c r="N272" s="49" t="str">
        <f t="shared" ca="1" si="155"/>
        <v>NA</v>
      </c>
      <c r="O272" s="49" t="str">
        <f t="shared" ca="1" si="156"/>
        <v>NA</v>
      </c>
      <c r="P272" s="23">
        <f ca="1">OFFSET(Picture!H428,Info!$G$9,Info!$H$9)</f>
        <v>0</v>
      </c>
      <c r="Q272" s="23">
        <f ca="1">OFFSET(Picture!I428,Info!$G$9,Info!$H$9)</f>
        <v>0</v>
      </c>
      <c r="R272" s="49" t="str">
        <f t="shared" ca="1" si="157"/>
        <v>NA</v>
      </c>
      <c r="S272" s="49" t="str">
        <f t="shared" ca="1" si="158"/>
        <v>NA</v>
      </c>
      <c r="T272" s="49" t="str">
        <f t="shared" ca="1" si="159"/>
        <v>NA</v>
      </c>
      <c r="U272" s="23">
        <f ca="1">OFFSET(Picture!J428,Info!$G$9,Info!$H$9)</f>
        <v>0</v>
      </c>
    </row>
    <row r="273" spans="1:21" x14ac:dyDescent="0.2">
      <c r="A273" s="21">
        <f ca="1">OFFSET(Picture!B429,Info!$G$9,0)</f>
        <v>0</v>
      </c>
      <c r="B273" s="22">
        <f ca="1">OFFSET(Picture!C429,Info!$G$9,Info!$H$9)</f>
        <v>0</v>
      </c>
      <c r="C273" s="53" t="str">
        <f t="shared" ca="1" si="148"/>
        <v>NA</v>
      </c>
      <c r="D273" s="53" t="str">
        <f t="shared" ca="1" si="149"/>
        <v>NA</v>
      </c>
      <c r="E273" s="53" t="str">
        <f t="shared" ca="1" si="150"/>
        <v>NA</v>
      </c>
      <c r="F273" s="22">
        <f ca="1">OFFSET(Picture!D429,Info!$G$9,Info!$H$9)</f>
        <v>0</v>
      </c>
      <c r="G273" s="22">
        <f ca="1">OFFSET(Picture!E429,Info!$G$9,Info!$H$9)</f>
        <v>0</v>
      </c>
      <c r="H273" s="53" t="str">
        <f t="shared" ca="1" si="151"/>
        <v>NA</v>
      </c>
      <c r="I273" s="53" t="str">
        <f t="shared" ca="1" si="152"/>
        <v>NA</v>
      </c>
      <c r="J273" s="53" t="str">
        <f t="shared" ca="1" si="153"/>
        <v>NA</v>
      </c>
      <c r="K273" s="22">
        <f ca="1">OFFSET(Picture!F429,Info!$G$9,Info!$H$9)</f>
        <v>0</v>
      </c>
      <c r="L273" s="22">
        <f ca="1">OFFSET(Picture!G429,Info!$G$9,Info!$H$9)</f>
        <v>0</v>
      </c>
      <c r="M273" s="53" t="str">
        <f t="shared" ca="1" si="154"/>
        <v>NA</v>
      </c>
      <c r="N273" s="53" t="str">
        <f t="shared" ca="1" si="155"/>
        <v>NA</v>
      </c>
      <c r="O273" s="53" t="str">
        <f t="shared" ca="1" si="156"/>
        <v>NA</v>
      </c>
      <c r="P273" s="22">
        <f ca="1">OFFSET(Picture!H429,Info!$G$9,Info!$H$9)</f>
        <v>0</v>
      </c>
      <c r="Q273" s="22">
        <f ca="1">OFFSET(Picture!I429,Info!$G$9,Info!$H$9)</f>
        <v>0</v>
      </c>
      <c r="R273" s="53" t="str">
        <f t="shared" ca="1" si="157"/>
        <v>NA</v>
      </c>
      <c r="S273" s="53" t="str">
        <f t="shared" ca="1" si="158"/>
        <v>NA</v>
      </c>
      <c r="T273" s="53" t="str">
        <f t="shared" ca="1" si="159"/>
        <v>NA</v>
      </c>
      <c r="U273" s="22">
        <f ca="1">OFFSET(Picture!J429,Info!$G$9,Info!$H$9)</f>
        <v>0</v>
      </c>
    </row>
    <row r="274" spans="1:21" x14ac:dyDescent="0.2">
      <c r="A274" s="21">
        <f ca="1">OFFSET(Picture!B430,Info!$G$9,0)</f>
        <v>0</v>
      </c>
      <c r="B274" s="23">
        <f ca="1">OFFSET(Picture!C430,Info!$G$9,Info!$H$9)</f>
        <v>0</v>
      </c>
      <c r="C274" s="49" t="str">
        <f t="shared" ca="1" si="148"/>
        <v>NA</v>
      </c>
      <c r="D274" s="49" t="str">
        <f t="shared" ca="1" si="149"/>
        <v>NA</v>
      </c>
      <c r="E274" s="49" t="str">
        <f t="shared" ca="1" si="150"/>
        <v>NA</v>
      </c>
      <c r="F274" s="23">
        <f ca="1">OFFSET(Picture!D430,Info!$G$9,Info!$H$9)</f>
        <v>0</v>
      </c>
      <c r="G274" s="23">
        <f ca="1">OFFSET(Picture!E430,Info!$G$9,Info!$H$9)</f>
        <v>0</v>
      </c>
      <c r="H274" s="49" t="str">
        <f t="shared" ca="1" si="151"/>
        <v>NA</v>
      </c>
      <c r="I274" s="49" t="str">
        <f t="shared" ca="1" si="152"/>
        <v>NA</v>
      </c>
      <c r="J274" s="49" t="str">
        <f t="shared" ca="1" si="153"/>
        <v>NA</v>
      </c>
      <c r="K274" s="23">
        <f ca="1">OFFSET(Picture!F430,Info!$G$9,Info!$H$9)</f>
        <v>0</v>
      </c>
      <c r="L274" s="23">
        <f ca="1">OFFSET(Picture!G430,Info!$G$9,Info!$H$9)</f>
        <v>0</v>
      </c>
      <c r="M274" s="49" t="str">
        <f t="shared" ca="1" si="154"/>
        <v>NA</v>
      </c>
      <c r="N274" s="49" t="str">
        <f t="shared" ca="1" si="155"/>
        <v>NA</v>
      </c>
      <c r="O274" s="49" t="str">
        <f t="shared" ca="1" si="156"/>
        <v>NA</v>
      </c>
      <c r="P274" s="23">
        <f ca="1">OFFSET(Picture!H430,Info!$G$9,Info!$H$9)</f>
        <v>0</v>
      </c>
      <c r="Q274" s="23">
        <f ca="1">OFFSET(Picture!I430,Info!$G$9,Info!$H$9)</f>
        <v>0</v>
      </c>
      <c r="R274" s="49" t="str">
        <f t="shared" ca="1" si="157"/>
        <v>NA</v>
      </c>
      <c r="S274" s="49" t="str">
        <f t="shared" ca="1" si="158"/>
        <v>NA</v>
      </c>
      <c r="T274" s="49" t="str">
        <f t="shared" ca="1" si="159"/>
        <v>NA</v>
      </c>
      <c r="U274" s="23">
        <f ca="1">OFFSET(Picture!J430,Info!$G$9,Info!$H$9)</f>
        <v>0</v>
      </c>
    </row>
    <row r="275" spans="1:21" x14ac:dyDescent="0.2">
      <c r="A275" s="21">
        <f ca="1">OFFSET(Picture!B431,Info!$G$9,0)</f>
        <v>0</v>
      </c>
      <c r="B275" s="22">
        <f ca="1">OFFSET(Picture!C431,Info!$G$9,Info!$H$9)</f>
        <v>0</v>
      </c>
      <c r="C275" s="53" t="str">
        <f t="shared" ca="1" si="148"/>
        <v>NA</v>
      </c>
      <c r="D275" s="53" t="str">
        <f t="shared" ca="1" si="149"/>
        <v>NA</v>
      </c>
      <c r="E275" s="53" t="str">
        <f t="shared" ca="1" si="150"/>
        <v>NA</v>
      </c>
      <c r="F275" s="22">
        <f ca="1">OFFSET(Picture!D431,Info!$G$9,Info!$H$9)</f>
        <v>0</v>
      </c>
      <c r="G275" s="22">
        <f ca="1">OFFSET(Picture!E431,Info!$G$9,Info!$H$9)</f>
        <v>0</v>
      </c>
      <c r="H275" s="53" t="str">
        <f t="shared" ca="1" si="151"/>
        <v>NA</v>
      </c>
      <c r="I275" s="53" t="str">
        <f t="shared" ca="1" si="152"/>
        <v>NA</v>
      </c>
      <c r="J275" s="53" t="str">
        <f t="shared" ca="1" si="153"/>
        <v>NA</v>
      </c>
      <c r="K275" s="22">
        <f ca="1">OFFSET(Picture!F431,Info!$G$9,Info!$H$9)</f>
        <v>0</v>
      </c>
      <c r="L275" s="22">
        <f ca="1">OFFSET(Picture!G431,Info!$G$9,Info!$H$9)</f>
        <v>0</v>
      </c>
      <c r="M275" s="53" t="str">
        <f t="shared" ca="1" si="154"/>
        <v>NA</v>
      </c>
      <c r="N275" s="53" t="str">
        <f t="shared" ca="1" si="155"/>
        <v>NA</v>
      </c>
      <c r="O275" s="53" t="str">
        <f t="shared" ca="1" si="156"/>
        <v>NA</v>
      </c>
      <c r="P275" s="22">
        <f ca="1">OFFSET(Picture!H431,Info!$G$9,Info!$H$9)</f>
        <v>0</v>
      </c>
      <c r="Q275" s="22">
        <f ca="1">OFFSET(Picture!I431,Info!$G$9,Info!$H$9)</f>
        <v>0</v>
      </c>
      <c r="R275" s="53" t="str">
        <f t="shared" ca="1" si="157"/>
        <v>NA</v>
      </c>
      <c r="S275" s="53" t="str">
        <f t="shared" ca="1" si="158"/>
        <v>NA</v>
      </c>
      <c r="T275" s="53" t="str">
        <f t="shared" ca="1" si="159"/>
        <v>NA</v>
      </c>
      <c r="U275" s="22">
        <f ca="1">OFFSET(Picture!J431,Info!$G$9,Info!$H$9)</f>
        <v>0</v>
      </c>
    </row>
    <row r="276" spans="1:21" x14ac:dyDescent="0.2">
      <c r="A276" s="21">
        <f ca="1">OFFSET(Picture!B432,Info!$G$9,0)</f>
        <v>0</v>
      </c>
      <c r="B276" s="23">
        <f ca="1">OFFSET(Picture!C432,Info!$G$9,Info!$H$9)</f>
        <v>0</v>
      </c>
      <c r="C276" s="49" t="str">
        <f t="shared" ca="1" si="148"/>
        <v>NA</v>
      </c>
      <c r="D276" s="49" t="str">
        <f t="shared" ca="1" si="149"/>
        <v>NA</v>
      </c>
      <c r="E276" s="49" t="str">
        <f t="shared" ca="1" si="150"/>
        <v>NA</v>
      </c>
      <c r="F276" s="23">
        <f ca="1">OFFSET(Picture!D432,Info!$G$9,Info!$H$9)</f>
        <v>0</v>
      </c>
      <c r="G276" s="23">
        <f ca="1">OFFSET(Picture!E432,Info!$G$9,Info!$H$9)</f>
        <v>0</v>
      </c>
      <c r="H276" s="49" t="str">
        <f t="shared" ca="1" si="151"/>
        <v>NA</v>
      </c>
      <c r="I276" s="49" t="str">
        <f t="shared" ca="1" si="152"/>
        <v>NA</v>
      </c>
      <c r="J276" s="49" t="str">
        <f t="shared" ca="1" si="153"/>
        <v>NA</v>
      </c>
      <c r="K276" s="23">
        <f ca="1">OFFSET(Picture!F432,Info!$G$9,Info!$H$9)</f>
        <v>0</v>
      </c>
      <c r="L276" s="23">
        <f ca="1">OFFSET(Picture!G432,Info!$G$9,Info!$H$9)</f>
        <v>0</v>
      </c>
      <c r="M276" s="49" t="str">
        <f t="shared" ca="1" si="154"/>
        <v>NA</v>
      </c>
      <c r="N276" s="49" t="str">
        <f t="shared" ca="1" si="155"/>
        <v>NA</v>
      </c>
      <c r="O276" s="49" t="str">
        <f t="shared" ca="1" si="156"/>
        <v>NA</v>
      </c>
      <c r="P276" s="23">
        <f ca="1">OFFSET(Picture!H432,Info!$G$9,Info!$H$9)</f>
        <v>0</v>
      </c>
      <c r="Q276" s="23">
        <f ca="1">OFFSET(Picture!I432,Info!$G$9,Info!$H$9)</f>
        <v>0</v>
      </c>
      <c r="R276" s="49" t="str">
        <f t="shared" ca="1" si="157"/>
        <v>NA</v>
      </c>
      <c r="S276" s="49" t="str">
        <f t="shared" ca="1" si="158"/>
        <v>NA</v>
      </c>
      <c r="T276" s="49" t="str">
        <f t="shared" ca="1" si="159"/>
        <v>NA</v>
      </c>
      <c r="U276" s="23">
        <f ca="1">OFFSET(Picture!J432,Info!$G$9,Info!$H$9)</f>
        <v>0</v>
      </c>
    </row>
    <row r="277" spans="1:21" x14ac:dyDescent="0.2">
      <c r="A277" s="21">
        <f ca="1">OFFSET(Picture!B433,Info!$G$9,0)</f>
        <v>0</v>
      </c>
      <c r="B277" s="22">
        <f ca="1">OFFSET(Picture!C433,Info!$G$9,Info!$H$9)</f>
        <v>0</v>
      </c>
      <c r="C277" s="53" t="str">
        <f t="shared" ca="1" si="148"/>
        <v>NA</v>
      </c>
      <c r="D277" s="53" t="str">
        <f t="shared" ca="1" si="149"/>
        <v>NA</v>
      </c>
      <c r="E277" s="53" t="str">
        <f t="shared" ca="1" si="150"/>
        <v>NA</v>
      </c>
      <c r="F277" s="22">
        <f ca="1">OFFSET(Picture!D433,Info!$G$9,Info!$H$9)</f>
        <v>0</v>
      </c>
      <c r="G277" s="22">
        <f ca="1">OFFSET(Picture!E433,Info!$G$9,Info!$H$9)</f>
        <v>0</v>
      </c>
      <c r="H277" s="53" t="str">
        <f t="shared" ca="1" si="151"/>
        <v>NA</v>
      </c>
      <c r="I277" s="53" t="str">
        <f t="shared" ca="1" si="152"/>
        <v>NA</v>
      </c>
      <c r="J277" s="53" t="str">
        <f t="shared" ca="1" si="153"/>
        <v>NA</v>
      </c>
      <c r="K277" s="22">
        <f ca="1">OFFSET(Picture!F433,Info!$G$9,Info!$H$9)</f>
        <v>0</v>
      </c>
      <c r="L277" s="22">
        <f ca="1">OFFSET(Picture!G433,Info!$G$9,Info!$H$9)</f>
        <v>0</v>
      </c>
      <c r="M277" s="53" t="str">
        <f t="shared" ca="1" si="154"/>
        <v>NA</v>
      </c>
      <c r="N277" s="53" t="str">
        <f t="shared" ca="1" si="155"/>
        <v>NA</v>
      </c>
      <c r="O277" s="53" t="str">
        <f t="shared" ca="1" si="156"/>
        <v>NA</v>
      </c>
      <c r="P277" s="22">
        <f ca="1">OFFSET(Picture!H433,Info!$G$9,Info!$H$9)</f>
        <v>0</v>
      </c>
      <c r="Q277" s="22">
        <f ca="1">OFFSET(Picture!I433,Info!$G$9,Info!$H$9)</f>
        <v>0</v>
      </c>
      <c r="R277" s="53" t="str">
        <f t="shared" ca="1" si="157"/>
        <v>NA</v>
      </c>
      <c r="S277" s="53" t="str">
        <f t="shared" ca="1" si="158"/>
        <v>NA</v>
      </c>
      <c r="T277" s="53" t="str">
        <f t="shared" ca="1" si="159"/>
        <v>NA</v>
      </c>
      <c r="U277" s="22">
        <f ca="1">OFFSET(Picture!J433,Info!$G$9,Info!$H$9)</f>
        <v>0</v>
      </c>
    </row>
    <row r="278" spans="1:21" x14ac:dyDescent="0.2">
      <c r="A278" s="21">
        <f ca="1">OFFSET(Picture!B434,Info!$G$9,0)</f>
        <v>0</v>
      </c>
      <c r="B278" s="23">
        <f ca="1">OFFSET(Picture!C434,Info!$G$9,Info!$H$9)</f>
        <v>0</v>
      </c>
      <c r="C278" s="49" t="str">
        <f t="shared" ca="1" si="148"/>
        <v>NA</v>
      </c>
      <c r="D278" s="49" t="str">
        <f t="shared" ca="1" si="149"/>
        <v>NA</v>
      </c>
      <c r="E278" s="49" t="str">
        <f t="shared" ca="1" si="150"/>
        <v>NA</v>
      </c>
      <c r="F278" s="23">
        <f ca="1">OFFSET(Picture!D434,Info!$G$9,Info!$H$9)</f>
        <v>0</v>
      </c>
      <c r="G278" s="23">
        <f ca="1">OFFSET(Picture!E434,Info!$G$9,Info!$H$9)</f>
        <v>0</v>
      </c>
      <c r="H278" s="49" t="str">
        <f t="shared" ca="1" si="151"/>
        <v>NA</v>
      </c>
      <c r="I278" s="49" t="str">
        <f t="shared" ca="1" si="152"/>
        <v>NA</v>
      </c>
      <c r="J278" s="49" t="str">
        <f t="shared" ca="1" si="153"/>
        <v>NA</v>
      </c>
      <c r="K278" s="23">
        <f ca="1">OFFSET(Picture!F434,Info!$G$9,Info!$H$9)</f>
        <v>0</v>
      </c>
      <c r="L278" s="23">
        <f ca="1">OFFSET(Picture!G434,Info!$G$9,Info!$H$9)</f>
        <v>0</v>
      </c>
      <c r="M278" s="49" t="str">
        <f t="shared" ca="1" si="154"/>
        <v>NA</v>
      </c>
      <c r="N278" s="49" t="str">
        <f t="shared" ca="1" si="155"/>
        <v>NA</v>
      </c>
      <c r="O278" s="49" t="str">
        <f t="shared" ca="1" si="156"/>
        <v>NA</v>
      </c>
      <c r="P278" s="23">
        <f ca="1">OFFSET(Picture!H434,Info!$G$9,Info!$H$9)</f>
        <v>0</v>
      </c>
      <c r="Q278" s="23">
        <f ca="1">OFFSET(Picture!I434,Info!$G$9,Info!$H$9)</f>
        <v>0</v>
      </c>
      <c r="R278" s="49" t="str">
        <f t="shared" ca="1" si="157"/>
        <v>NA</v>
      </c>
      <c r="S278" s="49" t="str">
        <f t="shared" ca="1" si="158"/>
        <v>NA</v>
      </c>
      <c r="T278" s="49" t="str">
        <f t="shared" ca="1" si="159"/>
        <v>NA</v>
      </c>
      <c r="U278" s="23">
        <f ca="1">OFFSET(Picture!J434,Info!$G$9,Info!$H$9)</f>
        <v>0</v>
      </c>
    </row>
    <row r="279" spans="1:21" x14ac:dyDescent="0.2">
      <c r="A279" s="21">
        <f ca="1">OFFSET(Picture!B435,Info!$G$9,0)</f>
        <v>0</v>
      </c>
      <c r="B279" s="22">
        <f ca="1">OFFSET(Picture!C435,Info!$G$9,Info!$H$9)</f>
        <v>0</v>
      </c>
      <c r="C279" s="53" t="str">
        <f t="shared" ca="1" si="148"/>
        <v>NA</v>
      </c>
      <c r="D279" s="53" t="str">
        <f t="shared" ca="1" si="149"/>
        <v>NA</v>
      </c>
      <c r="E279" s="53" t="str">
        <f t="shared" ca="1" si="150"/>
        <v>NA</v>
      </c>
      <c r="F279" s="22">
        <f ca="1">OFFSET(Picture!D435,Info!$G$9,Info!$H$9)</f>
        <v>0</v>
      </c>
      <c r="G279" s="22">
        <f ca="1">OFFSET(Picture!E435,Info!$G$9,Info!$H$9)</f>
        <v>0</v>
      </c>
      <c r="H279" s="53" t="str">
        <f t="shared" ca="1" si="151"/>
        <v>NA</v>
      </c>
      <c r="I279" s="53" t="str">
        <f t="shared" ca="1" si="152"/>
        <v>NA</v>
      </c>
      <c r="J279" s="53" t="str">
        <f t="shared" ca="1" si="153"/>
        <v>NA</v>
      </c>
      <c r="K279" s="22">
        <f ca="1">OFFSET(Picture!F435,Info!$G$9,Info!$H$9)</f>
        <v>0</v>
      </c>
      <c r="L279" s="22">
        <f ca="1">OFFSET(Picture!G435,Info!$G$9,Info!$H$9)</f>
        <v>0</v>
      </c>
      <c r="M279" s="53" t="str">
        <f t="shared" ca="1" si="154"/>
        <v>NA</v>
      </c>
      <c r="N279" s="53" t="str">
        <f t="shared" ca="1" si="155"/>
        <v>NA</v>
      </c>
      <c r="O279" s="53" t="str">
        <f t="shared" ca="1" si="156"/>
        <v>NA</v>
      </c>
      <c r="P279" s="22">
        <f ca="1">OFFSET(Picture!H435,Info!$G$9,Info!$H$9)</f>
        <v>0</v>
      </c>
      <c r="Q279" s="22">
        <f ca="1">OFFSET(Picture!I435,Info!$G$9,Info!$H$9)</f>
        <v>0</v>
      </c>
      <c r="R279" s="53" t="str">
        <f t="shared" ca="1" si="157"/>
        <v>NA</v>
      </c>
      <c r="S279" s="53" t="str">
        <f t="shared" ca="1" si="158"/>
        <v>NA</v>
      </c>
      <c r="T279" s="53" t="str">
        <f t="shared" ca="1" si="159"/>
        <v>NA</v>
      </c>
      <c r="U279" s="22">
        <f ca="1">OFFSET(Picture!J435,Info!$G$9,Info!$H$9)</f>
        <v>0</v>
      </c>
    </row>
    <row r="280" spans="1:21" x14ac:dyDescent="0.2">
      <c r="A280" s="21">
        <f ca="1">OFFSET(Picture!B436,Info!$G$9,0)</f>
        <v>0</v>
      </c>
      <c r="B280" s="23">
        <f ca="1">OFFSET(Picture!C436,Info!$G$9,Info!$H$9)</f>
        <v>0</v>
      </c>
      <c r="C280" s="49" t="str">
        <f t="shared" ca="1" si="148"/>
        <v>NA</v>
      </c>
      <c r="D280" s="49" t="str">
        <f t="shared" ca="1" si="149"/>
        <v>NA</v>
      </c>
      <c r="E280" s="49" t="str">
        <f t="shared" ca="1" si="150"/>
        <v>NA</v>
      </c>
      <c r="F280" s="23">
        <f ca="1">OFFSET(Picture!D436,Info!$G$9,Info!$H$9)</f>
        <v>0</v>
      </c>
      <c r="G280" s="23">
        <f ca="1">OFFSET(Picture!E436,Info!$G$9,Info!$H$9)</f>
        <v>0</v>
      </c>
      <c r="H280" s="49" t="str">
        <f t="shared" ca="1" si="151"/>
        <v>NA</v>
      </c>
      <c r="I280" s="49" t="str">
        <f t="shared" ca="1" si="152"/>
        <v>NA</v>
      </c>
      <c r="J280" s="49" t="str">
        <f t="shared" ca="1" si="153"/>
        <v>NA</v>
      </c>
      <c r="K280" s="23">
        <f ca="1">OFFSET(Picture!F436,Info!$G$9,Info!$H$9)</f>
        <v>0</v>
      </c>
      <c r="L280" s="23">
        <f ca="1">OFFSET(Picture!G436,Info!$G$9,Info!$H$9)</f>
        <v>0</v>
      </c>
      <c r="M280" s="49" t="str">
        <f t="shared" ca="1" si="154"/>
        <v>NA</v>
      </c>
      <c r="N280" s="49" t="str">
        <f t="shared" ca="1" si="155"/>
        <v>NA</v>
      </c>
      <c r="O280" s="49" t="str">
        <f t="shared" ca="1" si="156"/>
        <v>NA</v>
      </c>
      <c r="P280" s="23">
        <f ca="1">OFFSET(Picture!H436,Info!$G$9,Info!$H$9)</f>
        <v>0</v>
      </c>
      <c r="Q280" s="23">
        <f ca="1">OFFSET(Picture!I436,Info!$G$9,Info!$H$9)</f>
        <v>0</v>
      </c>
      <c r="R280" s="49" t="str">
        <f t="shared" ca="1" si="157"/>
        <v>NA</v>
      </c>
      <c r="S280" s="49" t="str">
        <f t="shared" ca="1" si="158"/>
        <v>NA</v>
      </c>
      <c r="T280" s="49" t="str">
        <f t="shared" ca="1" si="159"/>
        <v>NA</v>
      </c>
      <c r="U280" s="23">
        <f ca="1">OFFSET(Picture!J436,Info!$G$9,Info!$H$9)</f>
        <v>0</v>
      </c>
    </row>
    <row r="281" spans="1:21" x14ac:dyDescent="0.2">
      <c r="A281" s="21">
        <f ca="1">OFFSET(Picture!B437,Info!$G$9,0)</f>
        <v>0</v>
      </c>
      <c r="B281" s="22">
        <f ca="1">OFFSET(Picture!C437,Info!$G$9,Info!$H$9)</f>
        <v>0</v>
      </c>
      <c r="C281" s="53" t="str">
        <f t="shared" ca="1" si="148"/>
        <v>NA</v>
      </c>
      <c r="D281" s="53" t="str">
        <f t="shared" ca="1" si="149"/>
        <v>NA</v>
      </c>
      <c r="E281" s="53" t="str">
        <f t="shared" ca="1" si="150"/>
        <v>NA</v>
      </c>
      <c r="F281" s="22">
        <f ca="1">OFFSET(Picture!D437,Info!$G$9,Info!$H$9)</f>
        <v>0</v>
      </c>
      <c r="G281" s="22">
        <f ca="1">OFFSET(Picture!E437,Info!$G$9,Info!$H$9)</f>
        <v>0</v>
      </c>
      <c r="H281" s="53" t="str">
        <f t="shared" ca="1" si="151"/>
        <v>NA</v>
      </c>
      <c r="I281" s="53" t="str">
        <f t="shared" ca="1" si="152"/>
        <v>NA</v>
      </c>
      <c r="J281" s="53" t="str">
        <f t="shared" ca="1" si="153"/>
        <v>NA</v>
      </c>
      <c r="K281" s="22">
        <f ca="1">OFFSET(Picture!F437,Info!$G$9,Info!$H$9)</f>
        <v>0</v>
      </c>
      <c r="L281" s="22">
        <f ca="1">OFFSET(Picture!G437,Info!$G$9,Info!$H$9)</f>
        <v>0</v>
      </c>
      <c r="M281" s="53" t="str">
        <f t="shared" ca="1" si="154"/>
        <v>NA</v>
      </c>
      <c r="N281" s="53" t="str">
        <f t="shared" ca="1" si="155"/>
        <v>NA</v>
      </c>
      <c r="O281" s="53" t="str">
        <f t="shared" ca="1" si="156"/>
        <v>NA</v>
      </c>
      <c r="P281" s="22">
        <f ca="1">OFFSET(Picture!H437,Info!$G$9,Info!$H$9)</f>
        <v>0</v>
      </c>
      <c r="Q281" s="22">
        <f ca="1">OFFSET(Picture!I437,Info!$G$9,Info!$H$9)</f>
        <v>0</v>
      </c>
      <c r="R281" s="53" t="str">
        <f t="shared" ca="1" si="157"/>
        <v>NA</v>
      </c>
      <c r="S281" s="53" t="str">
        <f t="shared" ca="1" si="158"/>
        <v>NA</v>
      </c>
      <c r="T281" s="53" t="str">
        <f t="shared" ca="1" si="159"/>
        <v>NA</v>
      </c>
      <c r="U281" s="22">
        <f ca="1">OFFSET(Picture!J437,Info!$G$9,Info!$H$9)</f>
        <v>0</v>
      </c>
    </row>
    <row r="282" spans="1:21" x14ac:dyDescent="0.2">
      <c r="A282" s="21">
        <f ca="1">OFFSET(Picture!B438,Info!$G$9,0)</f>
        <v>0</v>
      </c>
      <c r="B282" s="23">
        <f ca="1">OFFSET(Picture!C438,Info!$G$9,Info!$H$9)</f>
        <v>0</v>
      </c>
      <c r="C282" s="49" t="str">
        <f t="shared" ca="1" si="148"/>
        <v>NA</v>
      </c>
      <c r="D282" s="49" t="str">
        <f t="shared" ca="1" si="149"/>
        <v>NA</v>
      </c>
      <c r="E282" s="49" t="str">
        <f t="shared" ca="1" si="150"/>
        <v>NA</v>
      </c>
      <c r="F282" s="23">
        <f ca="1">OFFSET(Picture!D438,Info!$G$9,Info!$H$9)</f>
        <v>0</v>
      </c>
      <c r="G282" s="23">
        <f ca="1">OFFSET(Picture!E438,Info!$G$9,Info!$H$9)</f>
        <v>0</v>
      </c>
      <c r="H282" s="49" t="str">
        <f t="shared" ca="1" si="151"/>
        <v>NA</v>
      </c>
      <c r="I282" s="49" t="str">
        <f t="shared" ca="1" si="152"/>
        <v>NA</v>
      </c>
      <c r="J282" s="49" t="str">
        <f t="shared" ca="1" si="153"/>
        <v>NA</v>
      </c>
      <c r="K282" s="23">
        <f ca="1">OFFSET(Picture!F438,Info!$G$9,Info!$H$9)</f>
        <v>0</v>
      </c>
      <c r="L282" s="23">
        <f ca="1">OFFSET(Picture!G438,Info!$G$9,Info!$H$9)</f>
        <v>0</v>
      </c>
      <c r="M282" s="49" t="str">
        <f t="shared" ca="1" si="154"/>
        <v>NA</v>
      </c>
      <c r="N282" s="49" t="str">
        <f t="shared" ca="1" si="155"/>
        <v>NA</v>
      </c>
      <c r="O282" s="49" t="str">
        <f t="shared" ca="1" si="156"/>
        <v>NA</v>
      </c>
      <c r="P282" s="23">
        <f ca="1">OFFSET(Picture!H438,Info!$G$9,Info!$H$9)</f>
        <v>0</v>
      </c>
      <c r="Q282" s="23">
        <f ca="1">OFFSET(Picture!I438,Info!$G$9,Info!$H$9)</f>
        <v>0</v>
      </c>
      <c r="R282" s="49" t="str">
        <f t="shared" ca="1" si="157"/>
        <v>NA</v>
      </c>
      <c r="S282" s="49" t="str">
        <f t="shared" ca="1" si="158"/>
        <v>NA</v>
      </c>
      <c r="T282" s="49" t="str">
        <f t="shared" ca="1" si="159"/>
        <v>NA</v>
      </c>
      <c r="U282" s="23">
        <f ca="1">OFFSET(Picture!J438,Info!$G$9,Info!$H$9)</f>
        <v>0</v>
      </c>
    </row>
    <row r="283" spans="1:21" x14ac:dyDescent="0.2">
      <c r="A283" s="21">
        <f ca="1">OFFSET(Picture!B439,Info!$G$9,0)</f>
        <v>0</v>
      </c>
      <c r="B283" s="22">
        <f ca="1">OFFSET(Picture!C439,Info!$G$9,Info!$H$9)</f>
        <v>0</v>
      </c>
      <c r="C283" s="53" t="str">
        <f t="shared" ca="1" si="148"/>
        <v>NA</v>
      </c>
      <c r="D283" s="53" t="str">
        <f t="shared" ca="1" si="149"/>
        <v>NA</v>
      </c>
      <c r="E283" s="53" t="str">
        <f t="shared" ca="1" si="150"/>
        <v>NA</v>
      </c>
      <c r="F283" s="22">
        <f ca="1">OFFSET(Picture!D439,Info!$G$9,Info!$H$9)</f>
        <v>0</v>
      </c>
      <c r="G283" s="22">
        <f ca="1">OFFSET(Picture!E439,Info!$G$9,Info!$H$9)</f>
        <v>0</v>
      </c>
      <c r="H283" s="53" t="str">
        <f t="shared" ca="1" si="151"/>
        <v>NA</v>
      </c>
      <c r="I283" s="53" t="str">
        <f t="shared" ca="1" si="152"/>
        <v>NA</v>
      </c>
      <c r="J283" s="53" t="str">
        <f t="shared" ca="1" si="153"/>
        <v>NA</v>
      </c>
      <c r="K283" s="22">
        <f ca="1">OFFSET(Picture!F439,Info!$G$9,Info!$H$9)</f>
        <v>0</v>
      </c>
      <c r="L283" s="22">
        <f ca="1">OFFSET(Picture!G439,Info!$G$9,Info!$H$9)</f>
        <v>0</v>
      </c>
      <c r="M283" s="53" t="str">
        <f t="shared" ca="1" si="154"/>
        <v>NA</v>
      </c>
      <c r="N283" s="53" t="str">
        <f t="shared" ca="1" si="155"/>
        <v>NA</v>
      </c>
      <c r="O283" s="53" t="str">
        <f t="shared" ca="1" si="156"/>
        <v>NA</v>
      </c>
      <c r="P283" s="22">
        <f ca="1">OFFSET(Picture!H439,Info!$G$9,Info!$H$9)</f>
        <v>0</v>
      </c>
      <c r="Q283" s="22">
        <f ca="1">OFFSET(Picture!I439,Info!$G$9,Info!$H$9)</f>
        <v>0</v>
      </c>
      <c r="R283" s="53" t="str">
        <f t="shared" ca="1" si="157"/>
        <v>NA</v>
      </c>
      <c r="S283" s="53" t="str">
        <f t="shared" ca="1" si="158"/>
        <v>NA</v>
      </c>
      <c r="T283" s="53" t="str">
        <f t="shared" ca="1" si="159"/>
        <v>NA</v>
      </c>
      <c r="U283" s="22">
        <f ca="1">OFFSET(Picture!J439,Info!$G$9,Info!$H$9)</f>
        <v>0</v>
      </c>
    </row>
    <row r="284" spans="1:21" s="68" customFormat="1" x14ac:dyDescent="0.2">
      <c r="A284" s="26" t="s">
        <v>224</v>
      </c>
      <c r="B284" s="123">
        <f ca="1">B252-B253-B264-B267-B271-B276-B277-B278-B281-B282-B283</f>
        <v>0</v>
      </c>
      <c r="C284" s="209" t="str">
        <f t="shared" ref="C262:C325" ca="1" si="160">IF(ISERROR((B284-F284)/F284*100),"NA",(B284-F284)/F284*100)</f>
        <v>NA</v>
      </c>
      <c r="D284" s="209" t="str">
        <f t="shared" ca="1" si="140"/>
        <v>NA</v>
      </c>
      <c r="E284" s="209" t="str">
        <f t="shared" ca="1" si="141"/>
        <v>NA</v>
      </c>
      <c r="F284" s="123">
        <f ca="1">F252-F253-F264-F267-F271-F276-F277-F278-F281-F282-F283</f>
        <v>0</v>
      </c>
      <c r="G284" s="123">
        <f ca="1">G252-G253-G264-G267-G271-G276-G277-G278-G281-G282-G283</f>
        <v>0</v>
      </c>
      <c r="H284" s="209" t="str">
        <f t="shared" ref="H262:H325" ca="1" si="161">IF(ISERROR((G284-K284)/K284*100),"NA",(G284-K284)/K284*100)</f>
        <v>NA</v>
      </c>
      <c r="I284" s="209" t="str">
        <f t="shared" ca="1" si="142"/>
        <v>NA</v>
      </c>
      <c r="J284" s="209" t="str">
        <f t="shared" ca="1" si="143"/>
        <v>NA</v>
      </c>
      <c r="K284" s="123">
        <f ca="1">K252-K253-K264-K267-K271-K276-K277-K278-K281-K282-K283</f>
        <v>0</v>
      </c>
      <c r="L284" s="123">
        <f ca="1">L252-L253-L264-L267-L271-L276-L277-L278-L281-L282-L283</f>
        <v>0</v>
      </c>
      <c r="M284" s="209" t="str">
        <f t="shared" ref="M262:M325" ca="1" si="162">IF(ISERROR((L284-P284)/P284*100),"NA",(L284-P284)/P284*100)</f>
        <v>NA</v>
      </c>
      <c r="N284" s="209" t="str">
        <f t="shared" ca="1" si="144"/>
        <v>NA</v>
      </c>
      <c r="O284" s="209" t="str">
        <f t="shared" ca="1" si="145"/>
        <v>NA</v>
      </c>
      <c r="P284" s="123">
        <f ca="1">P252-P253-P264-P267-P271-P276-P277-P278-P281-P282-P283</f>
        <v>0</v>
      </c>
      <c r="Q284" s="123">
        <f ca="1">Q252-Q253-Q264-Q267-Q271-Q276-Q277-Q278-Q281-Q282-Q283</f>
        <v>0</v>
      </c>
      <c r="R284" s="209" t="str">
        <f t="shared" ref="R262:R325" ca="1" si="163">IF(ISERROR((Q284-U284)/U284*100),"NA",(Q284-U284)/U284*100)</f>
        <v>NA</v>
      </c>
      <c r="S284" s="209" t="str">
        <f t="shared" ca="1" si="146"/>
        <v>NA</v>
      </c>
      <c r="T284" s="209" t="str">
        <f t="shared" ca="1" si="147"/>
        <v>NA</v>
      </c>
      <c r="U284" s="123">
        <f ca="1">U252-U253-U264-U267-U271-U276-U277-U278-U281-U282-U283</f>
        <v>0</v>
      </c>
    </row>
    <row r="285" spans="1:21" x14ac:dyDescent="0.2">
      <c r="A285" s="21">
        <f ca="1">OFFSET(Picture!B440,Info!$G$9,0)</f>
        <v>0</v>
      </c>
      <c r="B285" s="22">
        <f ca="1">OFFSET(Picture!C440,Info!$G$9,Info!$H$9)</f>
        <v>0</v>
      </c>
      <c r="C285" s="53" t="str">
        <f t="shared" ca="1" si="160"/>
        <v>NA</v>
      </c>
      <c r="D285" s="53" t="str">
        <f t="shared" ref="D285:D326" ca="1" si="164">IF(ISERROR(B285/B$285*100),"NA",B285/B$285*100)</f>
        <v>NA</v>
      </c>
      <c r="E285" s="53" t="str">
        <f t="shared" ref="E285:E326" ca="1" si="165">IF(ISERROR(D285-(F285/F$285*100)),"NA",D285-(F285/F$285*100))</f>
        <v>NA</v>
      </c>
      <c r="F285" s="22">
        <f ca="1">OFFSET(Picture!D440,Info!$G$9,Info!$H$9)</f>
        <v>0</v>
      </c>
      <c r="G285" s="22">
        <f ca="1">OFFSET(Picture!E440,Info!$G$9,Info!$H$9)</f>
        <v>0</v>
      </c>
      <c r="H285" s="53" t="str">
        <f t="shared" ca="1" si="161"/>
        <v>NA</v>
      </c>
      <c r="I285" s="53" t="str">
        <f t="shared" ref="I285:I326" ca="1" si="166">IF(ISERROR(G285/G$285*100),"NA",G285/G$285*100)</f>
        <v>NA</v>
      </c>
      <c r="J285" s="53" t="str">
        <f t="shared" ref="J285:J326" ca="1" si="167">IF(ISERROR(I285-(K285/K$285*100)),"NA",I285-(K285/K$285*100))</f>
        <v>NA</v>
      </c>
      <c r="K285" s="22">
        <f ca="1">OFFSET(Picture!F440,Info!$G$9,Info!$H$9)</f>
        <v>0</v>
      </c>
      <c r="L285" s="22">
        <f ca="1">OFFSET(Picture!G440,Info!$G$9,Info!$H$9)</f>
        <v>0</v>
      </c>
      <c r="M285" s="53" t="str">
        <f t="shared" ca="1" si="162"/>
        <v>NA</v>
      </c>
      <c r="N285" s="53" t="str">
        <f t="shared" ref="N285:N326" ca="1" si="168">IF(ISERROR(L285/L$285*100),"NA",L285/L$285*100)</f>
        <v>NA</v>
      </c>
      <c r="O285" s="53" t="str">
        <f t="shared" ref="O285:O326" ca="1" si="169">IF(ISERROR(N285-(P285/P$285*100)),"NA",N285-(P285/P$285*100))</f>
        <v>NA</v>
      </c>
      <c r="P285" s="22">
        <f ca="1">OFFSET(Picture!H440,Info!$G$9,Info!$H$9)</f>
        <v>0</v>
      </c>
      <c r="Q285" s="22">
        <f ca="1">OFFSET(Picture!I440,Info!$G$9,Info!$H$9)</f>
        <v>0</v>
      </c>
      <c r="R285" s="53" t="str">
        <f t="shared" ca="1" si="163"/>
        <v>NA</v>
      </c>
      <c r="S285" s="53" t="str">
        <f t="shared" ref="S285:S326" ca="1" si="170">IF(ISERROR(Q285/Q$285*100),"NA",Q285/Q$285*100)</f>
        <v>NA</v>
      </c>
      <c r="T285" s="53" t="str">
        <f t="shared" ref="T285:T326" ca="1" si="171">IF(ISERROR(S285-(U285/U$285*100)),"NA",S285-(U285/U$285*100))</f>
        <v>NA</v>
      </c>
      <c r="U285" s="22">
        <f ca="1">OFFSET(Picture!J440,Info!$G$9,Info!$H$9)</f>
        <v>0</v>
      </c>
    </row>
    <row r="286" spans="1:21" x14ac:dyDescent="0.2">
      <c r="A286" s="21">
        <f ca="1">OFFSET(Picture!B441,Info!$G$9,0)</f>
        <v>0</v>
      </c>
      <c r="B286" s="23">
        <f ca="1">OFFSET(Picture!C441,Info!$G$9,Info!$H$9)</f>
        <v>0</v>
      </c>
      <c r="C286" s="49" t="str">
        <f t="shared" ref="C286:C325" ca="1" si="172">IF(ISERROR((B286-F286)/F286*100),"NA",(B286-F286)/F286*100)</f>
        <v>NA</v>
      </c>
      <c r="D286" s="49" t="str">
        <f t="shared" ref="D286:D325" ca="1" si="173">IF(ISERROR(B286/B$285*100),"NA",B286/B$285*100)</f>
        <v>NA</v>
      </c>
      <c r="E286" s="49" t="str">
        <f t="shared" ref="E286:E325" ca="1" si="174">IF(ISERROR(D286-(F286/F$285*100)),"NA",D286-(F286/F$285*100))</f>
        <v>NA</v>
      </c>
      <c r="F286" s="23">
        <f ca="1">OFFSET(Picture!D441,Info!$G$9,Info!$H$9)</f>
        <v>0</v>
      </c>
      <c r="G286" s="23">
        <f ca="1">OFFSET(Picture!E441,Info!$G$9,Info!$H$9)</f>
        <v>0</v>
      </c>
      <c r="H286" s="49" t="str">
        <f t="shared" ref="H286:H325" ca="1" si="175">IF(ISERROR((G286-K286)/K286*100),"NA",(G286-K286)/K286*100)</f>
        <v>NA</v>
      </c>
      <c r="I286" s="49" t="str">
        <f t="shared" ref="I286:I325" ca="1" si="176">IF(ISERROR(G286/G$285*100),"NA",G286/G$285*100)</f>
        <v>NA</v>
      </c>
      <c r="J286" s="49" t="str">
        <f t="shared" ref="J286:J325" ca="1" si="177">IF(ISERROR(I286-(K286/K$285*100)),"NA",I286-(K286/K$285*100))</f>
        <v>NA</v>
      </c>
      <c r="K286" s="23">
        <f ca="1">OFFSET(Picture!F441,Info!$G$9,Info!$H$9)</f>
        <v>0</v>
      </c>
      <c r="L286" s="23">
        <f ca="1">OFFSET(Picture!G441,Info!$G$9,Info!$H$9)</f>
        <v>0</v>
      </c>
      <c r="M286" s="49" t="str">
        <f t="shared" ref="M286:M325" ca="1" si="178">IF(ISERROR((L286-P286)/P286*100),"NA",(L286-P286)/P286*100)</f>
        <v>NA</v>
      </c>
      <c r="N286" s="49" t="str">
        <f t="shared" ref="N286:N325" ca="1" si="179">IF(ISERROR(L286/L$285*100),"NA",L286/L$285*100)</f>
        <v>NA</v>
      </c>
      <c r="O286" s="49" t="str">
        <f t="shared" ref="O286:O325" ca="1" si="180">IF(ISERROR(N286-(P286/P$285*100)),"NA",N286-(P286/P$285*100))</f>
        <v>NA</v>
      </c>
      <c r="P286" s="23">
        <f ca="1">OFFSET(Picture!H441,Info!$G$9,Info!$H$9)</f>
        <v>0</v>
      </c>
      <c r="Q286" s="23">
        <f ca="1">OFFSET(Picture!I441,Info!$G$9,Info!$H$9)</f>
        <v>0</v>
      </c>
      <c r="R286" s="49" t="str">
        <f t="shared" ref="R286:R325" ca="1" si="181">IF(ISERROR((Q286-U286)/U286*100),"NA",(Q286-U286)/U286*100)</f>
        <v>NA</v>
      </c>
      <c r="S286" s="49" t="str">
        <f t="shared" ref="S286:S325" ca="1" si="182">IF(ISERROR(Q286/Q$285*100),"NA",Q286/Q$285*100)</f>
        <v>NA</v>
      </c>
      <c r="T286" s="49" t="str">
        <f t="shared" ref="T286:T325" ca="1" si="183">IF(ISERROR(S286-(U286/U$285*100)),"NA",S286-(U286/U$285*100))</f>
        <v>NA</v>
      </c>
      <c r="U286" s="23">
        <f ca="1">OFFSET(Picture!J441,Info!$G$9,Info!$H$9)</f>
        <v>0</v>
      </c>
    </row>
    <row r="287" spans="1:21" x14ac:dyDescent="0.2">
      <c r="A287" s="21">
        <f ca="1">OFFSET(Picture!B442,Info!$G$9,0)</f>
        <v>0</v>
      </c>
      <c r="B287" s="22">
        <f ca="1">OFFSET(Picture!C442,Info!$G$9,Info!$H$9)</f>
        <v>0</v>
      </c>
      <c r="C287" s="53" t="str">
        <f t="shared" ca="1" si="172"/>
        <v>NA</v>
      </c>
      <c r="D287" s="53" t="str">
        <f t="shared" ca="1" si="173"/>
        <v>NA</v>
      </c>
      <c r="E287" s="53" t="str">
        <f t="shared" ca="1" si="174"/>
        <v>NA</v>
      </c>
      <c r="F287" s="22">
        <f ca="1">OFFSET(Picture!D442,Info!$G$9,Info!$H$9)</f>
        <v>0</v>
      </c>
      <c r="G287" s="22">
        <f ca="1">OFFSET(Picture!E442,Info!$G$9,Info!$H$9)</f>
        <v>0</v>
      </c>
      <c r="H287" s="53" t="str">
        <f t="shared" ca="1" si="175"/>
        <v>NA</v>
      </c>
      <c r="I287" s="53" t="str">
        <f t="shared" ca="1" si="176"/>
        <v>NA</v>
      </c>
      <c r="J287" s="53" t="str">
        <f t="shared" ca="1" si="177"/>
        <v>NA</v>
      </c>
      <c r="K287" s="22">
        <f ca="1">OFFSET(Picture!F442,Info!$G$9,Info!$H$9)</f>
        <v>0</v>
      </c>
      <c r="L287" s="22">
        <f ca="1">OFFSET(Picture!G442,Info!$G$9,Info!$H$9)</f>
        <v>0</v>
      </c>
      <c r="M287" s="53" t="str">
        <f t="shared" ca="1" si="178"/>
        <v>NA</v>
      </c>
      <c r="N287" s="53" t="str">
        <f t="shared" ca="1" si="179"/>
        <v>NA</v>
      </c>
      <c r="O287" s="53" t="str">
        <f t="shared" ca="1" si="180"/>
        <v>NA</v>
      </c>
      <c r="P287" s="22">
        <f ca="1">OFFSET(Picture!H442,Info!$G$9,Info!$H$9)</f>
        <v>0</v>
      </c>
      <c r="Q287" s="22">
        <f ca="1">OFFSET(Picture!I442,Info!$G$9,Info!$H$9)</f>
        <v>0</v>
      </c>
      <c r="R287" s="53" t="str">
        <f t="shared" ca="1" si="181"/>
        <v>NA</v>
      </c>
      <c r="S287" s="53" t="str">
        <f t="shared" ca="1" si="182"/>
        <v>NA</v>
      </c>
      <c r="T287" s="53" t="str">
        <f t="shared" ca="1" si="183"/>
        <v>NA</v>
      </c>
      <c r="U287" s="22">
        <f ca="1">OFFSET(Picture!J442,Info!$G$9,Info!$H$9)</f>
        <v>0</v>
      </c>
    </row>
    <row r="288" spans="1:21" x14ac:dyDescent="0.2">
      <c r="A288" s="21">
        <f ca="1">OFFSET(Picture!B443,Info!$G$9,0)</f>
        <v>0</v>
      </c>
      <c r="B288" s="23">
        <f ca="1">OFFSET(Picture!C443,Info!$G$9,Info!$H$9)</f>
        <v>0</v>
      </c>
      <c r="C288" s="49" t="str">
        <f t="shared" ca="1" si="172"/>
        <v>NA</v>
      </c>
      <c r="D288" s="49" t="str">
        <f t="shared" ca="1" si="173"/>
        <v>NA</v>
      </c>
      <c r="E288" s="49" t="str">
        <f t="shared" ca="1" si="174"/>
        <v>NA</v>
      </c>
      <c r="F288" s="23">
        <f ca="1">OFFSET(Picture!D443,Info!$G$9,Info!$H$9)</f>
        <v>0</v>
      </c>
      <c r="G288" s="23">
        <f ca="1">OFFSET(Picture!E443,Info!$G$9,Info!$H$9)</f>
        <v>0</v>
      </c>
      <c r="H288" s="49" t="str">
        <f t="shared" ca="1" si="175"/>
        <v>NA</v>
      </c>
      <c r="I288" s="49" t="str">
        <f t="shared" ca="1" si="176"/>
        <v>NA</v>
      </c>
      <c r="J288" s="49" t="str">
        <f t="shared" ca="1" si="177"/>
        <v>NA</v>
      </c>
      <c r="K288" s="23">
        <f ca="1">OFFSET(Picture!F443,Info!$G$9,Info!$H$9)</f>
        <v>0</v>
      </c>
      <c r="L288" s="23">
        <f ca="1">OFFSET(Picture!G443,Info!$G$9,Info!$H$9)</f>
        <v>0</v>
      </c>
      <c r="M288" s="49" t="str">
        <f t="shared" ca="1" si="178"/>
        <v>NA</v>
      </c>
      <c r="N288" s="49" t="str">
        <f t="shared" ca="1" si="179"/>
        <v>NA</v>
      </c>
      <c r="O288" s="49" t="str">
        <f t="shared" ca="1" si="180"/>
        <v>NA</v>
      </c>
      <c r="P288" s="23">
        <f ca="1">OFFSET(Picture!H443,Info!$G$9,Info!$H$9)</f>
        <v>0</v>
      </c>
      <c r="Q288" s="23">
        <f ca="1">OFFSET(Picture!I443,Info!$G$9,Info!$H$9)</f>
        <v>0</v>
      </c>
      <c r="R288" s="49" t="str">
        <f t="shared" ca="1" si="181"/>
        <v>NA</v>
      </c>
      <c r="S288" s="49" t="str">
        <f t="shared" ca="1" si="182"/>
        <v>NA</v>
      </c>
      <c r="T288" s="49" t="str">
        <f t="shared" ca="1" si="183"/>
        <v>NA</v>
      </c>
      <c r="U288" s="23">
        <f ca="1">OFFSET(Picture!J443,Info!$G$9,Info!$H$9)</f>
        <v>0</v>
      </c>
    </row>
    <row r="289" spans="1:21" x14ac:dyDescent="0.2">
      <c r="A289" s="21">
        <f ca="1">OFFSET(Picture!B444,Info!$G$9,0)</f>
        <v>0</v>
      </c>
      <c r="B289" s="22">
        <f ca="1">OFFSET(Picture!C444,Info!$G$9,Info!$H$9)</f>
        <v>0</v>
      </c>
      <c r="C289" s="53" t="str">
        <f t="shared" ca="1" si="172"/>
        <v>NA</v>
      </c>
      <c r="D289" s="53" t="str">
        <f t="shared" ca="1" si="173"/>
        <v>NA</v>
      </c>
      <c r="E289" s="53" t="str">
        <f t="shared" ca="1" si="174"/>
        <v>NA</v>
      </c>
      <c r="F289" s="22">
        <f ca="1">OFFSET(Picture!D444,Info!$G$9,Info!$H$9)</f>
        <v>0</v>
      </c>
      <c r="G289" s="22">
        <f ca="1">OFFSET(Picture!E444,Info!$G$9,Info!$H$9)</f>
        <v>0</v>
      </c>
      <c r="H289" s="53" t="str">
        <f t="shared" ca="1" si="175"/>
        <v>NA</v>
      </c>
      <c r="I289" s="53" t="str">
        <f t="shared" ca="1" si="176"/>
        <v>NA</v>
      </c>
      <c r="J289" s="53" t="str">
        <f t="shared" ca="1" si="177"/>
        <v>NA</v>
      </c>
      <c r="K289" s="22">
        <f ca="1">OFFSET(Picture!F444,Info!$G$9,Info!$H$9)</f>
        <v>0</v>
      </c>
      <c r="L289" s="22">
        <f ca="1">OFFSET(Picture!G444,Info!$G$9,Info!$H$9)</f>
        <v>0</v>
      </c>
      <c r="M289" s="53" t="str">
        <f t="shared" ca="1" si="178"/>
        <v>NA</v>
      </c>
      <c r="N289" s="53" t="str">
        <f t="shared" ca="1" si="179"/>
        <v>NA</v>
      </c>
      <c r="O289" s="53" t="str">
        <f t="shared" ca="1" si="180"/>
        <v>NA</v>
      </c>
      <c r="P289" s="22">
        <f ca="1">OFFSET(Picture!H444,Info!$G$9,Info!$H$9)</f>
        <v>0</v>
      </c>
      <c r="Q289" s="22">
        <f ca="1">OFFSET(Picture!I444,Info!$G$9,Info!$H$9)</f>
        <v>0</v>
      </c>
      <c r="R289" s="53" t="str">
        <f t="shared" ca="1" si="181"/>
        <v>NA</v>
      </c>
      <c r="S289" s="53" t="str">
        <f t="shared" ca="1" si="182"/>
        <v>NA</v>
      </c>
      <c r="T289" s="53" t="str">
        <f t="shared" ca="1" si="183"/>
        <v>NA</v>
      </c>
      <c r="U289" s="22">
        <f ca="1">OFFSET(Picture!J444,Info!$G$9,Info!$H$9)</f>
        <v>0</v>
      </c>
    </row>
    <row r="290" spans="1:21" x14ac:dyDescent="0.2">
      <c r="A290" s="21">
        <f ca="1">OFFSET(Picture!B445,Info!$G$9,0)</f>
        <v>0</v>
      </c>
      <c r="B290" s="23">
        <f ca="1">OFFSET(Picture!C445,Info!$G$9,Info!$H$9)</f>
        <v>0</v>
      </c>
      <c r="C290" s="49" t="str">
        <f t="shared" ca="1" si="172"/>
        <v>NA</v>
      </c>
      <c r="D290" s="49" t="str">
        <f t="shared" ca="1" si="173"/>
        <v>NA</v>
      </c>
      <c r="E290" s="49" t="str">
        <f t="shared" ca="1" si="174"/>
        <v>NA</v>
      </c>
      <c r="F290" s="23">
        <f ca="1">OFFSET(Picture!D445,Info!$G$9,Info!$H$9)</f>
        <v>0</v>
      </c>
      <c r="G290" s="23">
        <f ca="1">OFFSET(Picture!E445,Info!$G$9,Info!$H$9)</f>
        <v>0</v>
      </c>
      <c r="H290" s="49" t="str">
        <f t="shared" ca="1" si="175"/>
        <v>NA</v>
      </c>
      <c r="I290" s="49" t="str">
        <f t="shared" ca="1" si="176"/>
        <v>NA</v>
      </c>
      <c r="J290" s="49" t="str">
        <f t="shared" ca="1" si="177"/>
        <v>NA</v>
      </c>
      <c r="K290" s="23">
        <f ca="1">OFFSET(Picture!F445,Info!$G$9,Info!$H$9)</f>
        <v>0</v>
      </c>
      <c r="L290" s="23">
        <f ca="1">OFFSET(Picture!G445,Info!$G$9,Info!$H$9)</f>
        <v>0</v>
      </c>
      <c r="M290" s="49" t="str">
        <f t="shared" ca="1" si="178"/>
        <v>NA</v>
      </c>
      <c r="N290" s="49" t="str">
        <f t="shared" ca="1" si="179"/>
        <v>NA</v>
      </c>
      <c r="O290" s="49" t="str">
        <f t="shared" ca="1" si="180"/>
        <v>NA</v>
      </c>
      <c r="P290" s="23">
        <f ca="1">OFFSET(Picture!H445,Info!$G$9,Info!$H$9)</f>
        <v>0</v>
      </c>
      <c r="Q290" s="23">
        <f ca="1">OFFSET(Picture!I445,Info!$G$9,Info!$H$9)</f>
        <v>0</v>
      </c>
      <c r="R290" s="49" t="str">
        <f t="shared" ca="1" si="181"/>
        <v>NA</v>
      </c>
      <c r="S290" s="49" t="str">
        <f t="shared" ca="1" si="182"/>
        <v>NA</v>
      </c>
      <c r="T290" s="49" t="str">
        <f t="shared" ca="1" si="183"/>
        <v>NA</v>
      </c>
      <c r="U290" s="23">
        <f ca="1">OFFSET(Picture!J445,Info!$G$9,Info!$H$9)</f>
        <v>0</v>
      </c>
    </row>
    <row r="291" spans="1:21" x14ac:dyDescent="0.2">
      <c r="A291" s="21">
        <f ca="1">OFFSET(Picture!B446,Info!$G$9,0)</f>
        <v>0</v>
      </c>
      <c r="B291" s="22">
        <f ca="1">OFFSET(Picture!C446,Info!$G$9,Info!$H$9)</f>
        <v>0</v>
      </c>
      <c r="C291" s="53" t="str">
        <f t="shared" ca="1" si="172"/>
        <v>NA</v>
      </c>
      <c r="D291" s="53" t="str">
        <f t="shared" ca="1" si="173"/>
        <v>NA</v>
      </c>
      <c r="E291" s="53" t="str">
        <f t="shared" ca="1" si="174"/>
        <v>NA</v>
      </c>
      <c r="F291" s="22">
        <f ca="1">OFFSET(Picture!D446,Info!$G$9,Info!$H$9)</f>
        <v>0</v>
      </c>
      <c r="G291" s="22">
        <f ca="1">OFFSET(Picture!E446,Info!$G$9,Info!$H$9)</f>
        <v>0</v>
      </c>
      <c r="H291" s="53" t="str">
        <f t="shared" ca="1" si="175"/>
        <v>NA</v>
      </c>
      <c r="I291" s="53" t="str">
        <f t="shared" ca="1" si="176"/>
        <v>NA</v>
      </c>
      <c r="J291" s="53" t="str">
        <f t="shared" ca="1" si="177"/>
        <v>NA</v>
      </c>
      <c r="K291" s="22">
        <f ca="1">OFFSET(Picture!F446,Info!$G$9,Info!$H$9)</f>
        <v>0</v>
      </c>
      <c r="L291" s="22">
        <f ca="1">OFFSET(Picture!G446,Info!$G$9,Info!$H$9)</f>
        <v>0</v>
      </c>
      <c r="M291" s="53" t="str">
        <f t="shared" ca="1" si="178"/>
        <v>NA</v>
      </c>
      <c r="N291" s="53" t="str">
        <f t="shared" ca="1" si="179"/>
        <v>NA</v>
      </c>
      <c r="O291" s="53" t="str">
        <f t="shared" ca="1" si="180"/>
        <v>NA</v>
      </c>
      <c r="P291" s="22">
        <f ca="1">OFFSET(Picture!H446,Info!$G$9,Info!$H$9)</f>
        <v>0</v>
      </c>
      <c r="Q291" s="22">
        <f ca="1">OFFSET(Picture!I446,Info!$G$9,Info!$H$9)</f>
        <v>0</v>
      </c>
      <c r="R291" s="53" t="str">
        <f t="shared" ca="1" si="181"/>
        <v>NA</v>
      </c>
      <c r="S291" s="53" t="str">
        <f t="shared" ca="1" si="182"/>
        <v>NA</v>
      </c>
      <c r="T291" s="53" t="str">
        <f t="shared" ca="1" si="183"/>
        <v>NA</v>
      </c>
      <c r="U291" s="22">
        <f ca="1">OFFSET(Picture!J446,Info!$G$9,Info!$H$9)</f>
        <v>0</v>
      </c>
    </row>
    <row r="292" spans="1:21" x14ac:dyDescent="0.2">
      <c r="A292" s="21">
        <f ca="1">OFFSET(Picture!B447,Info!$G$9,0)</f>
        <v>0</v>
      </c>
      <c r="B292" s="23">
        <f ca="1">OFFSET(Picture!C447,Info!$G$9,Info!$H$9)</f>
        <v>0</v>
      </c>
      <c r="C292" s="49" t="str">
        <f t="shared" ca="1" si="172"/>
        <v>NA</v>
      </c>
      <c r="D292" s="49" t="str">
        <f t="shared" ca="1" si="173"/>
        <v>NA</v>
      </c>
      <c r="E292" s="49" t="str">
        <f t="shared" ca="1" si="174"/>
        <v>NA</v>
      </c>
      <c r="F292" s="23">
        <f ca="1">OFFSET(Picture!D447,Info!$G$9,Info!$H$9)</f>
        <v>0</v>
      </c>
      <c r="G292" s="23">
        <f ca="1">OFFSET(Picture!E447,Info!$G$9,Info!$H$9)</f>
        <v>0</v>
      </c>
      <c r="H292" s="49" t="str">
        <f t="shared" ca="1" si="175"/>
        <v>NA</v>
      </c>
      <c r="I292" s="49" t="str">
        <f t="shared" ca="1" si="176"/>
        <v>NA</v>
      </c>
      <c r="J292" s="49" t="str">
        <f t="shared" ca="1" si="177"/>
        <v>NA</v>
      </c>
      <c r="K292" s="23">
        <f ca="1">OFFSET(Picture!F447,Info!$G$9,Info!$H$9)</f>
        <v>0</v>
      </c>
      <c r="L292" s="23">
        <f ca="1">OFFSET(Picture!G447,Info!$G$9,Info!$H$9)</f>
        <v>0</v>
      </c>
      <c r="M292" s="49" t="str">
        <f t="shared" ca="1" si="178"/>
        <v>NA</v>
      </c>
      <c r="N292" s="49" t="str">
        <f t="shared" ca="1" si="179"/>
        <v>NA</v>
      </c>
      <c r="O292" s="49" t="str">
        <f t="shared" ca="1" si="180"/>
        <v>NA</v>
      </c>
      <c r="P292" s="23">
        <f ca="1">OFFSET(Picture!H447,Info!$G$9,Info!$H$9)</f>
        <v>0</v>
      </c>
      <c r="Q292" s="23">
        <f ca="1">OFFSET(Picture!I447,Info!$G$9,Info!$H$9)</f>
        <v>0</v>
      </c>
      <c r="R292" s="49" t="str">
        <f t="shared" ca="1" si="181"/>
        <v>NA</v>
      </c>
      <c r="S292" s="49" t="str">
        <f t="shared" ca="1" si="182"/>
        <v>NA</v>
      </c>
      <c r="T292" s="49" t="str">
        <f t="shared" ca="1" si="183"/>
        <v>NA</v>
      </c>
      <c r="U292" s="23">
        <f ca="1">OFFSET(Picture!J447,Info!$G$9,Info!$H$9)</f>
        <v>0</v>
      </c>
    </row>
    <row r="293" spans="1:21" x14ac:dyDescent="0.2">
      <c r="A293" s="21">
        <f ca="1">OFFSET(Picture!B448,Info!$G$9,0)</f>
        <v>0</v>
      </c>
      <c r="B293" s="22">
        <f ca="1">OFFSET(Picture!C448,Info!$G$9,Info!$H$9)</f>
        <v>0</v>
      </c>
      <c r="C293" s="53" t="str">
        <f t="shared" ca="1" si="172"/>
        <v>NA</v>
      </c>
      <c r="D293" s="53" t="str">
        <f t="shared" ca="1" si="173"/>
        <v>NA</v>
      </c>
      <c r="E293" s="53" t="str">
        <f t="shared" ca="1" si="174"/>
        <v>NA</v>
      </c>
      <c r="F293" s="22">
        <f ca="1">OFFSET(Picture!D448,Info!$G$9,Info!$H$9)</f>
        <v>0</v>
      </c>
      <c r="G293" s="22">
        <f ca="1">OFFSET(Picture!E448,Info!$G$9,Info!$H$9)</f>
        <v>0</v>
      </c>
      <c r="H293" s="53" t="str">
        <f t="shared" ca="1" si="175"/>
        <v>NA</v>
      </c>
      <c r="I293" s="53" t="str">
        <f t="shared" ca="1" si="176"/>
        <v>NA</v>
      </c>
      <c r="J293" s="53" t="str">
        <f t="shared" ca="1" si="177"/>
        <v>NA</v>
      </c>
      <c r="K293" s="22">
        <f ca="1">OFFSET(Picture!F448,Info!$G$9,Info!$H$9)</f>
        <v>0</v>
      </c>
      <c r="L293" s="22">
        <f ca="1">OFFSET(Picture!G448,Info!$G$9,Info!$H$9)</f>
        <v>0</v>
      </c>
      <c r="M293" s="53" t="str">
        <f t="shared" ca="1" si="178"/>
        <v>NA</v>
      </c>
      <c r="N293" s="53" t="str">
        <f t="shared" ca="1" si="179"/>
        <v>NA</v>
      </c>
      <c r="O293" s="53" t="str">
        <f t="shared" ca="1" si="180"/>
        <v>NA</v>
      </c>
      <c r="P293" s="22">
        <f ca="1">OFFSET(Picture!H448,Info!$G$9,Info!$H$9)</f>
        <v>0</v>
      </c>
      <c r="Q293" s="22">
        <f ca="1">OFFSET(Picture!I448,Info!$G$9,Info!$H$9)</f>
        <v>0</v>
      </c>
      <c r="R293" s="53" t="str">
        <f t="shared" ca="1" si="181"/>
        <v>NA</v>
      </c>
      <c r="S293" s="53" t="str">
        <f t="shared" ca="1" si="182"/>
        <v>NA</v>
      </c>
      <c r="T293" s="53" t="str">
        <f t="shared" ca="1" si="183"/>
        <v>NA</v>
      </c>
      <c r="U293" s="22">
        <f ca="1">OFFSET(Picture!J448,Info!$G$9,Info!$H$9)</f>
        <v>0</v>
      </c>
    </row>
    <row r="294" spans="1:21" x14ac:dyDescent="0.2">
      <c r="A294" s="21">
        <f ca="1">OFFSET(Picture!B449,Info!$G$9,0)</f>
        <v>0</v>
      </c>
      <c r="B294" s="23">
        <f ca="1">OFFSET(Picture!C449,Info!$G$9,Info!$H$9)</f>
        <v>0</v>
      </c>
      <c r="C294" s="49" t="str">
        <f t="shared" ca="1" si="172"/>
        <v>NA</v>
      </c>
      <c r="D294" s="49" t="str">
        <f t="shared" ca="1" si="173"/>
        <v>NA</v>
      </c>
      <c r="E294" s="49" t="str">
        <f t="shared" ca="1" si="174"/>
        <v>NA</v>
      </c>
      <c r="F294" s="23">
        <f ca="1">OFFSET(Picture!D449,Info!$G$9,Info!$H$9)</f>
        <v>0</v>
      </c>
      <c r="G294" s="23">
        <f ca="1">OFFSET(Picture!E449,Info!$G$9,Info!$H$9)</f>
        <v>0</v>
      </c>
      <c r="H294" s="49" t="str">
        <f t="shared" ca="1" si="175"/>
        <v>NA</v>
      </c>
      <c r="I294" s="49" t="str">
        <f t="shared" ca="1" si="176"/>
        <v>NA</v>
      </c>
      <c r="J294" s="49" t="str">
        <f t="shared" ca="1" si="177"/>
        <v>NA</v>
      </c>
      <c r="K294" s="23">
        <f ca="1">OFFSET(Picture!F449,Info!$G$9,Info!$H$9)</f>
        <v>0</v>
      </c>
      <c r="L294" s="23">
        <f ca="1">OFFSET(Picture!G449,Info!$G$9,Info!$H$9)</f>
        <v>0</v>
      </c>
      <c r="M294" s="49" t="str">
        <f t="shared" ca="1" si="178"/>
        <v>NA</v>
      </c>
      <c r="N294" s="49" t="str">
        <f t="shared" ca="1" si="179"/>
        <v>NA</v>
      </c>
      <c r="O294" s="49" t="str">
        <f t="shared" ca="1" si="180"/>
        <v>NA</v>
      </c>
      <c r="P294" s="23">
        <f ca="1">OFFSET(Picture!H449,Info!$G$9,Info!$H$9)</f>
        <v>0</v>
      </c>
      <c r="Q294" s="23">
        <f ca="1">OFFSET(Picture!I449,Info!$G$9,Info!$H$9)</f>
        <v>0</v>
      </c>
      <c r="R294" s="49" t="str">
        <f t="shared" ca="1" si="181"/>
        <v>NA</v>
      </c>
      <c r="S294" s="49" t="str">
        <f t="shared" ca="1" si="182"/>
        <v>NA</v>
      </c>
      <c r="T294" s="49" t="str">
        <f t="shared" ca="1" si="183"/>
        <v>NA</v>
      </c>
      <c r="U294" s="23">
        <f ca="1">OFFSET(Picture!J449,Info!$G$9,Info!$H$9)</f>
        <v>0</v>
      </c>
    </row>
    <row r="295" spans="1:21" x14ac:dyDescent="0.2">
      <c r="A295" s="21">
        <f ca="1">OFFSET(Picture!B450,Info!$G$9,0)</f>
        <v>0</v>
      </c>
      <c r="B295" s="22">
        <f ca="1">OFFSET(Picture!C450,Info!$G$9,Info!$H$9)</f>
        <v>0</v>
      </c>
      <c r="C295" s="53" t="str">
        <f t="shared" ca="1" si="172"/>
        <v>NA</v>
      </c>
      <c r="D295" s="53" t="str">
        <f t="shared" ca="1" si="173"/>
        <v>NA</v>
      </c>
      <c r="E295" s="53" t="str">
        <f t="shared" ca="1" si="174"/>
        <v>NA</v>
      </c>
      <c r="F295" s="22">
        <f ca="1">OFFSET(Picture!D450,Info!$G$9,Info!$H$9)</f>
        <v>0</v>
      </c>
      <c r="G295" s="22">
        <f ca="1">OFFSET(Picture!E450,Info!$G$9,Info!$H$9)</f>
        <v>0</v>
      </c>
      <c r="H295" s="53" t="str">
        <f t="shared" ca="1" si="175"/>
        <v>NA</v>
      </c>
      <c r="I295" s="53" t="str">
        <f t="shared" ca="1" si="176"/>
        <v>NA</v>
      </c>
      <c r="J295" s="53" t="str">
        <f t="shared" ca="1" si="177"/>
        <v>NA</v>
      </c>
      <c r="K295" s="22">
        <f ca="1">OFFSET(Picture!F450,Info!$G$9,Info!$H$9)</f>
        <v>0</v>
      </c>
      <c r="L295" s="22">
        <f ca="1">OFFSET(Picture!G450,Info!$G$9,Info!$H$9)</f>
        <v>0</v>
      </c>
      <c r="M295" s="53" t="str">
        <f t="shared" ca="1" si="178"/>
        <v>NA</v>
      </c>
      <c r="N295" s="53" t="str">
        <f t="shared" ca="1" si="179"/>
        <v>NA</v>
      </c>
      <c r="O295" s="53" t="str">
        <f t="shared" ca="1" si="180"/>
        <v>NA</v>
      </c>
      <c r="P295" s="22">
        <f ca="1">OFFSET(Picture!H450,Info!$G$9,Info!$H$9)</f>
        <v>0</v>
      </c>
      <c r="Q295" s="22">
        <f ca="1">OFFSET(Picture!I450,Info!$G$9,Info!$H$9)</f>
        <v>0</v>
      </c>
      <c r="R295" s="53" t="str">
        <f t="shared" ca="1" si="181"/>
        <v>NA</v>
      </c>
      <c r="S295" s="53" t="str">
        <f t="shared" ca="1" si="182"/>
        <v>NA</v>
      </c>
      <c r="T295" s="53" t="str">
        <f t="shared" ca="1" si="183"/>
        <v>NA</v>
      </c>
      <c r="U295" s="22">
        <f ca="1">OFFSET(Picture!J450,Info!$G$9,Info!$H$9)</f>
        <v>0</v>
      </c>
    </row>
    <row r="296" spans="1:21" x14ac:dyDescent="0.2">
      <c r="A296" s="21">
        <f ca="1">OFFSET(Picture!B451,Info!$G$9,0)</f>
        <v>0</v>
      </c>
      <c r="B296" s="23">
        <f ca="1">OFFSET(Picture!C451,Info!$G$9,Info!$H$9)</f>
        <v>0</v>
      </c>
      <c r="C296" s="49" t="str">
        <f t="shared" ca="1" si="172"/>
        <v>NA</v>
      </c>
      <c r="D296" s="49" t="str">
        <f t="shared" ca="1" si="173"/>
        <v>NA</v>
      </c>
      <c r="E296" s="49" t="str">
        <f t="shared" ca="1" si="174"/>
        <v>NA</v>
      </c>
      <c r="F296" s="23">
        <f ca="1">OFFSET(Picture!D451,Info!$G$9,Info!$H$9)</f>
        <v>0</v>
      </c>
      <c r="G296" s="23">
        <f ca="1">OFFSET(Picture!E451,Info!$G$9,Info!$H$9)</f>
        <v>0</v>
      </c>
      <c r="H296" s="49" t="str">
        <f t="shared" ca="1" si="175"/>
        <v>NA</v>
      </c>
      <c r="I296" s="49" t="str">
        <f t="shared" ca="1" si="176"/>
        <v>NA</v>
      </c>
      <c r="J296" s="49" t="str">
        <f t="shared" ca="1" si="177"/>
        <v>NA</v>
      </c>
      <c r="K296" s="23">
        <f ca="1">OFFSET(Picture!F451,Info!$G$9,Info!$H$9)</f>
        <v>0</v>
      </c>
      <c r="L296" s="23">
        <f ca="1">OFFSET(Picture!G451,Info!$G$9,Info!$H$9)</f>
        <v>0</v>
      </c>
      <c r="M296" s="49" t="str">
        <f t="shared" ca="1" si="178"/>
        <v>NA</v>
      </c>
      <c r="N296" s="49" t="str">
        <f t="shared" ca="1" si="179"/>
        <v>NA</v>
      </c>
      <c r="O296" s="49" t="str">
        <f t="shared" ca="1" si="180"/>
        <v>NA</v>
      </c>
      <c r="P296" s="23">
        <f ca="1">OFFSET(Picture!H451,Info!$G$9,Info!$H$9)</f>
        <v>0</v>
      </c>
      <c r="Q296" s="23">
        <f ca="1">OFFSET(Picture!I451,Info!$G$9,Info!$H$9)</f>
        <v>0</v>
      </c>
      <c r="R296" s="49" t="str">
        <f t="shared" ca="1" si="181"/>
        <v>NA</v>
      </c>
      <c r="S296" s="49" t="str">
        <f t="shared" ca="1" si="182"/>
        <v>NA</v>
      </c>
      <c r="T296" s="49" t="str">
        <f t="shared" ca="1" si="183"/>
        <v>NA</v>
      </c>
      <c r="U296" s="23">
        <f ca="1">OFFSET(Picture!J451,Info!$G$9,Info!$H$9)</f>
        <v>0</v>
      </c>
    </row>
    <row r="297" spans="1:21" x14ac:dyDescent="0.2">
      <c r="A297" s="21">
        <f ca="1">OFFSET(Picture!B452,Info!$G$9,0)</f>
        <v>0</v>
      </c>
      <c r="B297" s="22">
        <f ca="1">OFFSET(Picture!C452,Info!$G$9,Info!$H$9)</f>
        <v>0</v>
      </c>
      <c r="C297" s="53" t="str">
        <f t="shared" ca="1" si="172"/>
        <v>NA</v>
      </c>
      <c r="D297" s="53" t="str">
        <f t="shared" ca="1" si="173"/>
        <v>NA</v>
      </c>
      <c r="E297" s="53" t="str">
        <f t="shared" ca="1" si="174"/>
        <v>NA</v>
      </c>
      <c r="F297" s="22">
        <f ca="1">OFFSET(Picture!D452,Info!$G$9,Info!$H$9)</f>
        <v>0</v>
      </c>
      <c r="G297" s="22">
        <f ca="1">OFFSET(Picture!E452,Info!$G$9,Info!$H$9)</f>
        <v>0</v>
      </c>
      <c r="H297" s="53" t="str">
        <f t="shared" ca="1" si="175"/>
        <v>NA</v>
      </c>
      <c r="I297" s="53" t="str">
        <f t="shared" ca="1" si="176"/>
        <v>NA</v>
      </c>
      <c r="J297" s="53" t="str">
        <f t="shared" ca="1" si="177"/>
        <v>NA</v>
      </c>
      <c r="K297" s="22">
        <f ca="1">OFFSET(Picture!F452,Info!$G$9,Info!$H$9)</f>
        <v>0</v>
      </c>
      <c r="L297" s="22">
        <f ca="1">OFFSET(Picture!G452,Info!$G$9,Info!$H$9)</f>
        <v>0</v>
      </c>
      <c r="M297" s="53" t="str">
        <f t="shared" ca="1" si="178"/>
        <v>NA</v>
      </c>
      <c r="N297" s="53" t="str">
        <f t="shared" ca="1" si="179"/>
        <v>NA</v>
      </c>
      <c r="O297" s="53" t="str">
        <f t="shared" ca="1" si="180"/>
        <v>NA</v>
      </c>
      <c r="P297" s="22">
        <f ca="1">OFFSET(Picture!H452,Info!$G$9,Info!$H$9)</f>
        <v>0</v>
      </c>
      <c r="Q297" s="22">
        <f ca="1">OFFSET(Picture!I452,Info!$G$9,Info!$H$9)</f>
        <v>0</v>
      </c>
      <c r="R297" s="53" t="str">
        <f t="shared" ca="1" si="181"/>
        <v>NA</v>
      </c>
      <c r="S297" s="53" t="str">
        <f t="shared" ca="1" si="182"/>
        <v>NA</v>
      </c>
      <c r="T297" s="53" t="str">
        <f t="shared" ca="1" si="183"/>
        <v>NA</v>
      </c>
      <c r="U297" s="22">
        <f ca="1">OFFSET(Picture!J452,Info!$G$9,Info!$H$9)</f>
        <v>0</v>
      </c>
    </row>
    <row r="298" spans="1:21" x14ac:dyDescent="0.2">
      <c r="A298" s="21">
        <f ca="1">OFFSET(Picture!B453,Info!$G$9,0)</f>
        <v>0</v>
      </c>
      <c r="B298" s="23">
        <f ca="1">OFFSET(Picture!C453,Info!$G$9,Info!$H$9)</f>
        <v>0</v>
      </c>
      <c r="C298" s="49" t="str">
        <f t="shared" ca="1" si="172"/>
        <v>NA</v>
      </c>
      <c r="D298" s="49" t="str">
        <f t="shared" ca="1" si="173"/>
        <v>NA</v>
      </c>
      <c r="E298" s="49" t="str">
        <f t="shared" ca="1" si="174"/>
        <v>NA</v>
      </c>
      <c r="F298" s="23">
        <f ca="1">OFFSET(Picture!D453,Info!$G$9,Info!$H$9)</f>
        <v>0</v>
      </c>
      <c r="G298" s="23">
        <f ca="1">OFFSET(Picture!E453,Info!$G$9,Info!$H$9)</f>
        <v>0</v>
      </c>
      <c r="H298" s="49" t="str">
        <f t="shared" ca="1" si="175"/>
        <v>NA</v>
      </c>
      <c r="I298" s="49" t="str">
        <f t="shared" ca="1" si="176"/>
        <v>NA</v>
      </c>
      <c r="J298" s="49" t="str">
        <f t="shared" ca="1" si="177"/>
        <v>NA</v>
      </c>
      <c r="K298" s="23">
        <f ca="1">OFFSET(Picture!F453,Info!$G$9,Info!$H$9)</f>
        <v>0</v>
      </c>
      <c r="L298" s="23">
        <f ca="1">OFFSET(Picture!G453,Info!$G$9,Info!$H$9)</f>
        <v>0</v>
      </c>
      <c r="M298" s="49" t="str">
        <f t="shared" ca="1" si="178"/>
        <v>NA</v>
      </c>
      <c r="N298" s="49" t="str">
        <f t="shared" ca="1" si="179"/>
        <v>NA</v>
      </c>
      <c r="O298" s="49" t="str">
        <f t="shared" ca="1" si="180"/>
        <v>NA</v>
      </c>
      <c r="P298" s="23">
        <f ca="1">OFFSET(Picture!H453,Info!$G$9,Info!$H$9)</f>
        <v>0</v>
      </c>
      <c r="Q298" s="23">
        <f ca="1">OFFSET(Picture!I453,Info!$G$9,Info!$H$9)</f>
        <v>0</v>
      </c>
      <c r="R298" s="49" t="str">
        <f t="shared" ca="1" si="181"/>
        <v>NA</v>
      </c>
      <c r="S298" s="49" t="str">
        <f t="shared" ca="1" si="182"/>
        <v>NA</v>
      </c>
      <c r="T298" s="49" t="str">
        <f t="shared" ca="1" si="183"/>
        <v>NA</v>
      </c>
      <c r="U298" s="23">
        <f ca="1">OFFSET(Picture!J453,Info!$G$9,Info!$H$9)</f>
        <v>0</v>
      </c>
    </row>
    <row r="299" spans="1:21" x14ac:dyDescent="0.2">
      <c r="A299" s="21">
        <f ca="1">OFFSET(Picture!B454,Info!$G$9,0)</f>
        <v>0</v>
      </c>
      <c r="B299" s="22">
        <f ca="1">OFFSET(Picture!C454,Info!$G$9,Info!$H$9)</f>
        <v>0</v>
      </c>
      <c r="C299" s="53" t="str">
        <f t="shared" ca="1" si="172"/>
        <v>NA</v>
      </c>
      <c r="D299" s="53" t="str">
        <f t="shared" ca="1" si="173"/>
        <v>NA</v>
      </c>
      <c r="E299" s="53" t="str">
        <f t="shared" ca="1" si="174"/>
        <v>NA</v>
      </c>
      <c r="F299" s="22">
        <f ca="1">OFFSET(Picture!D454,Info!$G$9,Info!$H$9)</f>
        <v>0</v>
      </c>
      <c r="G299" s="22">
        <f ca="1">OFFSET(Picture!E454,Info!$G$9,Info!$H$9)</f>
        <v>0</v>
      </c>
      <c r="H299" s="53" t="str">
        <f t="shared" ca="1" si="175"/>
        <v>NA</v>
      </c>
      <c r="I299" s="53" t="str">
        <f t="shared" ca="1" si="176"/>
        <v>NA</v>
      </c>
      <c r="J299" s="53" t="str">
        <f t="shared" ca="1" si="177"/>
        <v>NA</v>
      </c>
      <c r="K299" s="22">
        <f ca="1">OFFSET(Picture!F454,Info!$G$9,Info!$H$9)</f>
        <v>0</v>
      </c>
      <c r="L299" s="22">
        <f ca="1">OFFSET(Picture!G454,Info!$G$9,Info!$H$9)</f>
        <v>0</v>
      </c>
      <c r="M299" s="53" t="str">
        <f t="shared" ca="1" si="178"/>
        <v>NA</v>
      </c>
      <c r="N299" s="53" t="str">
        <f t="shared" ca="1" si="179"/>
        <v>NA</v>
      </c>
      <c r="O299" s="53" t="str">
        <f t="shared" ca="1" si="180"/>
        <v>NA</v>
      </c>
      <c r="P299" s="22">
        <f ca="1">OFFSET(Picture!H454,Info!$G$9,Info!$H$9)</f>
        <v>0</v>
      </c>
      <c r="Q299" s="22">
        <f ca="1">OFFSET(Picture!I454,Info!$G$9,Info!$H$9)</f>
        <v>0</v>
      </c>
      <c r="R299" s="53" t="str">
        <f t="shared" ca="1" si="181"/>
        <v>NA</v>
      </c>
      <c r="S299" s="53" t="str">
        <f t="shared" ca="1" si="182"/>
        <v>NA</v>
      </c>
      <c r="T299" s="53" t="str">
        <f t="shared" ca="1" si="183"/>
        <v>NA</v>
      </c>
      <c r="U299" s="22">
        <f ca="1">OFFSET(Picture!J454,Info!$G$9,Info!$H$9)</f>
        <v>0</v>
      </c>
    </row>
    <row r="300" spans="1:21" x14ac:dyDescent="0.2">
      <c r="A300" s="21">
        <f ca="1">OFFSET(Picture!B455,Info!$G$9,0)</f>
        <v>0</v>
      </c>
      <c r="B300" s="23">
        <f ca="1">OFFSET(Picture!C455,Info!$G$9,Info!$H$9)</f>
        <v>0</v>
      </c>
      <c r="C300" s="49" t="str">
        <f t="shared" ca="1" si="172"/>
        <v>NA</v>
      </c>
      <c r="D300" s="49" t="str">
        <f t="shared" ca="1" si="173"/>
        <v>NA</v>
      </c>
      <c r="E300" s="49" t="str">
        <f t="shared" ca="1" si="174"/>
        <v>NA</v>
      </c>
      <c r="F300" s="23">
        <f ca="1">OFFSET(Picture!D455,Info!$G$9,Info!$H$9)</f>
        <v>0</v>
      </c>
      <c r="G300" s="23">
        <f ca="1">OFFSET(Picture!E455,Info!$G$9,Info!$H$9)</f>
        <v>0</v>
      </c>
      <c r="H300" s="49" t="str">
        <f t="shared" ca="1" si="175"/>
        <v>NA</v>
      </c>
      <c r="I300" s="49" t="str">
        <f t="shared" ca="1" si="176"/>
        <v>NA</v>
      </c>
      <c r="J300" s="49" t="str">
        <f t="shared" ca="1" si="177"/>
        <v>NA</v>
      </c>
      <c r="K300" s="23">
        <f ca="1">OFFSET(Picture!F455,Info!$G$9,Info!$H$9)</f>
        <v>0</v>
      </c>
      <c r="L300" s="23">
        <f ca="1">OFFSET(Picture!G455,Info!$G$9,Info!$H$9)</f>
        <v>0</v>
      </c>
      <c r="M300" s="49" t="str">
        <f t="shared" ca="1" si="178"/>
        <v>NA</v>
      </c>
      <c r="N300" s="49" t="str">
        <f t="shared" ca="1" si="179"/>
        <v>NA</v>
      </c>
      <c r="O300" s="49" t="str">
        <f t="shared" ca="1" si="180"/>
        <v>NA</v>
      </c>
      <c r="P300" s="23">
        <f ca="1">OFFSET(Picture!H455,Info!$G$9,Info!$H$9)</f>
        <v>0</v>
      </c>
      <c r="Q300" s="23">
        <f ca="1">OFFSET(Picture!I455,Info!$G$9,Info!$H$9)</f>
        <v>0</v>
      </c>
      <c r="R300" s="49" t="str">
        <f t="shared" ca="1" si="181"/>
        <v>NA</v>
      </c>
      <c r="S300" s="49" t="str">
        <f t="shared" ca="1" si="182"/>
        <v>NA</v>
      </c>
      <c r="T300" s="49" t="str">
        <f t="shared" ca="1" si="183"/>
        <v>NA</v>
      </c>
      <c r="U300" s="23">
        <f ca="1">OFFSET(Picture!J455,Info!$G$9,Info!$H$9)</f>
        <v>0</v>
      </c>
    </row>
    <row r="301" spans="1:21" x14ac:dyDescent="0.2">
      <c r="A301" s="21">
        <f ca="1">OFFSET(Picture!B456,Info!$G$9,0)</f>
        <v>0</v>
      </c>
      <c r="B301" s="22">
        <f ca="1">OFFSET(Picture!C456,Info!$G$9,Info!$H$9)</f>
        <v>0</v>
      </c>
      <c r="C301" s="53" t="str">
        <f t="shared" ca="1" si="172"/>
        <v>NA</v>
      </c>
      <c r="D301" s="53" t="str">
        <f t="shared" ca="1" si="173"/>
        <v>NA</v>
      </c>
      <c r="E301" s="53" t="str">
        <f t="shared" ca="1" si="174"/>
        <v>NA</v>
      </c>
      <c r="F301" s="22">
        <f ca="1">OFFSET(Picture!D456,Info!$G$9,Info!$H$9)</f>
        <v>0</v>
      </c>
      <c r="G301" s="22">
        <f ca="1">OFFSET(Picture!E456,Info!$G$9,Info!$H$9)</f>
        <v>0</v>
      </c>
      <c r="H301" s="53" t="str">
        <f t="shared" ca="1" si="175"/>
        <v>NA</v>
      </c>
      <c r="I301" s="53" t="str">
        <f t="shared" ca="1" si="176"/>
        <v>NA</v>
      </c>
      <c r="J301" s="53" t="str">
        <f t="shared" ca="1" si="177"/>
        <v>NA</v>
      </c>
      <c r="K301" s="22">
        <f ca="1">OFFSET(Picture!F456,Info!$G$9,Info!$H$9)</f>
        <v>0</v>
      </c>
      <c r="L301" s="22">
        <f ca="1">OFFSET(Picture!G456,Info!$G$9,Info!$H$9)</f>
        <v>0</v>
      </c>
      <c r="M301" s="53" t="str">
        <f t="shared" ca="1" si="178"/>
        <v>NA</v>
      </c>
      <c r="N301" s="53" t="str">
        <f t="shared" ca="1" si="179"/>
        <v>NA</v>
      </c>
      <c r="O301" s="53" t="str">
        <f t="shared" ca="1" si="180"/>
        <v>NA</v>
      </c>
      <c r="P301" s="22">
        <f ca="1">OFFSET(Picture!H456,Info!$G$9,Info!$H$9)</f>
        <v>0</v>
      </c>
      <c r="Q301" s="22">
        <f ca="1">OFFSET(Picture!I456,Info!$G$9,Info!$H$9)</f>
        <v>0</v>
      </c>
      <c r="R301" s="53" t="str">
        <f t="shared" ca="1" si="181"/>
        <v>NA</v>
      </c>
      <c r="S301" s="53" t="str">
        <f t="shared" ca="1" si="182"/>
        <v>NA</v>
      </c>
      <c r="T301" s="53" t="str">
        <f t="shared" ca="1" si="183"/>
        <v>NA</v>
      </c>
      <c r="U301" s="22">
        <f ca="1">OFFSET(Picture!J456,Info!$G$9,Info!$H$9)</f>
        <v>0</v>
      </c>
    </row>
    <row r="302" spans="1:21" x14ac:dyDescent="0.2">
      <c r="A302" s="21">
        <f ca="1">OFFSET(Picture!B457,Info!$G$9,0)</f>
        <v>0</v>
      </c>
      <c r="B302" s="23">
        <f ca="1">OFFSET(Picture!C457,Info!$G$9,Info!$H$9)</f>
        <v>0</v>
      </c>
      <c r="C302" s="49" t="str">
        <f t="shared" ca="1" si="172"/>
        <v>NA</v>
      </c>
      <c r="D302" s="49" t="str">
        <f t="shared" ca="1" si="173"/>
        <v>NA</v>
      </c>
      <c r="E302" s="49" t="str">
        <f t="shared" ca="1" si="174"/>
        <v>NA</v>
      </c>
      <c r="F302" s="23">
        <f ca="1">OFFSET(Picture!D457,Info!$G$9,Info!$H$9)</f>
        <v>0</v>
      </c>
      <c r="G302" s="23">
        <f ca="1">OFFSET(Picture!E457,Info!$G$9,Info!$H$9)</f>
        <v>0</v>
      </c>
      <c r="H302" s="49" t="str">
        <f t="shared" ca="1" si="175"/>
        <v>NA</v>
      </c>
      <c r="I302" s="49" t="str">
        <f t="shared" ca="1" si="176"/>
        <v>NA</v>
      </c>
      <c r="J302" s="49" t="str">
        <f t="shared" ca="1" si="177"/>
        <v>NA</v>
      </c>
      <c r="K302" s="23">
        <f ca="1">OFFSET(Picture!F457,Info!$G$9,Info!$H$9)</f>
        <v>0</v>
      </c>
      <c r="L302" s="23">
        <f ca="1">OFFSET(Picture!G457,Info!$G$9,Info!$H$9)</f>
        <v>0</v>
      </c>
      <c r="M302" s="49" t="str">
        <f t="shared" ca="1" si="178"/>
        <v>NA</v>
      </c>
      <c r="N302" s="49" t="str">
        <f t="shared" ca="1" si="179"/>
        <v>NA</v>
      </c>
      <c r="O302" s="49" t="str">
        <f t="shared" ca="1" si="180"/>
        <v>NA</v>
      </c>
      <c r="P302" s="23">
        <f ca="1">OFFSET(Picture!H457,Info!$G$9,Info!$H$9)</f>
        <v>0</v>
      </c>
      <c r="Q302" s="23">
        <f ca="1">OFFSET(Picture!I457,Info!$G$9,Info!$H$9)</f>
        <v>0</v>
      </c>
      <c r="R302" s="49" t="str">
        <f t="shared" ca="1" si="181"/>
        <v>NA</v>
      </c>
      <c r="S302" s="49" t="str">
        <f t="shared" ca="1" si="182"/>
        <v>NA</v>
      </c>
      <c r="T302" s="49" t="str">
        <f t="shared" ca="1" si="183"/>
        <v>NA</v>
      </c>
      <c r="U302" s="23">
        <f ca="1">OFFSET(Picture!J457,Info!$G$9,Info!$H$9)</f>
        <v>0</v>
      </c>
    </row>
    <row r="303" spans="1:21" x14ac:dyDescent="0.2">
      <c r="A303" s="21">
        <f ca="1">OFFSET(Picture!B458,Info!$G$9,0)</f>
        <v>0</v>
      </c>
      <c r="B303" s="22">
        <f ca="1">OFFSET(Picture!C458,Info!$G$9,Info!$H$9)</f>
        <v>0</v>
      </c>
      <c r="C303" s="53" t="str">
        <f t="shared" ca="1" si="172"/>
        <v>NA</v>
      </c>
      <c r="D303" s="53" t="str">
        <f t="shared" ca="1" si="173"/>
        <v>NA</v>
      </c>
      <c r="E303" s="53" t="str">
        <f t="shared" ca="1" si="174"/>
        <v>NA</v>
      </c>
      <c r="F303" s="22">
        <f ca="1">OFFSET(Picture!D458,Info!$G$9,Info!$H$9)</f>
        <v>0</v>
      </c>
      <c r="G303" s="22">
        <f ca="1">OFFSET(Picture!E458,Info!$G$9,Info!$H$9)</f>
        <v>0</v>
      </c>
      <c r="H303" s="53" t="str">
        <f t="shared" ca="1" si="175"/>
        <v>NA</v>
      </c>
      <c r="I303" s="53" t="str">
        <f t="shared" ca="1" si="176"/>
        <v>NA</v>
      </c>
      <c r="J303" s="53" t="str">
        <f t="shared" ca="1" si="177"/>
        <v>NA</v>
      </c>
      <c r="K303" s="22">
        <f ca="1">OFFSET(Picture!F458,Info!$G$9,Info!$H$9)</f>
        <v>0</v>
      </c>
      <c r="L303" s="22">
        <f ca="1">OFFSET(Picture!G458,Info!$G$9,Info!$H$9)</f>
        <v>0</v>
      </c>
      <c r="M303" s="53" t="str">
        <f t="shared" ca="1" si="178"/>
        <v>NA</v>
      </c>
      <c r="N303" s="53" t="str">
        <f t="shared" ca="1" si="179"/>
        <v>NA</v>
      </c>
      <c r="O303" s="53" t="str">
        <f t="shared" ca="1" si="180"/>
        <v>NA</v>
      </c>
      <c r="P303" s="22">
        <f ca="1">OFFSET(Picture!H458,Info!$G$9,Info!$H$9)</f>
        <v>0</v>
      </c>
      <c r="Q303" s="22">
        <f ca="1">OFFSET(Picture!I458,Info!$G$9,Info!$H$9)</f>
        <v>0</v>
      </c>
      <c r="R303" s="53" t="str">
        <f t="shared" ca="1" si="181"/>
        <v>NA</v>
      </c>
      <c r="S303" s="53" t="str">
        <f t="shared" ca="1" si="182"/>
        <v>NA</v>
      </c>
      <c r="T303" s="53" t="str">
        <f t="shared" ca="1" si="183"/>
        <v>NA</v>
      </c>
      <c r="U303" s="22">
        <f ca="1">OFFSET(Picture!J458,Info!$G$9,Info!$H$9)</f>
        <v>0</v>
      </c>
    </row>
    <row r="304" spans="1:21" x14ac:dyDescent="0.2">
      <c r="A304" s="21">
        <f ca="1">OFFSET(Picture!B459,Info!$G$9,0)</f>
        <v>0</v>
      </c>
      <c r="B304" s="23">
        <f ca="1">OFFSET(Picture!C459,Info!$G$9,Info!$H$9)</f>
        <v>0</v>
      </c>
      <c r="C304" s="49" t="str">
        <f t="shared" ca="1" si="172"/>
        <v>NA</v>
      </c>
      <c r="D304" s="49" t="str">
        <f t="shared" ca="1" si="173"/>
        <v>NA</v>
      </c>
      <c r="E304" s="49" t="str">
        <f t="shared" ca="1" si="174"/>
        <v>NA</v>
      </c>
      <c r="F304" s="23">
        <f ca="1">OFFSET(Picture!D459,Info!$G$9,Info!$H$9)</f>
        <v>0</v>
      </c>
      <c r="G304" s="23">
        <f ca="1">OFFSET(Picture!E459,Info!$G$9,Info!$H$9)</f>
        <v>0</v>
      </c>
      <c r="H304" s="49" t="str">
        <f t="shared" ca="1" si="175"/>
        <v>NA</v>
      </c>
      <c r="I304" s="49" t="str">
        <f t="shared" ca="1" si="176"/>
        <v>NA</v>
      </c>
      <c r="J304" s="49" t="str">
        <f t="shared" ca="1" si="177"/>
        <v>NA</v>
      </c>
      <c r="K304" s="23">
        <f ca="1">OFFSET(Picture!F459,Info!$G$9,Info!$H$9)</f>
        <v>0</v>
      </c>
      <c r="L304" s="23">
        <f ca="1">OFFSET(Picture!G459,Info!$G$9,Info!$H$9)</f>
        <v>0</v>
      </c>
      <c r="M304" s="49" t="str">
        <f t="shared" ca="1" si="178"/>
        <v>NA</v>
      </c>
      <c r="N304" s="49" t="str">
        <f t="shared" ca="1" si="179"/>
        <v>NA</v>
      </c>
      <c r="O304" s="49" t="str">
        <f t="shared" ca="1" si="180"/>
        <v>NA</v>
      </c>
      <c r="P304" s="23">
        <f ca="1">OFFSET(Picture!H459,Info!$G$9,Info!$H$9)</f>
        <v>0</v>
      </c>
      <c r="Q304" s="23">
        <f ca="1">OFFSET(Picture!I459,Info!$G$9,Info!$H$9)</f>
        <v>0</v>
      </c>
      <c r="R304" s="49" t="str">
        <f t="shared" ca="1" si="181"/>
        <v>NA</v>
      </c>
      <c r="S304" s="49" t="str">
        <f t="shared" ca="1" si="182"/>
        <v>NA</v>
      </c>
      <c r="T304" s="49" t="str">
        <f t="shared" ca="1" si="183"/>
        <v>NA</v>
      </c>
      <c r="U304" s="23">
        <f ca="1">OFFSET(Picture!J459,Info!$G$9,Info!$H$9)</f>
        <v>0</v>
      </c>
    </row>
    <row r="305" spans="1:21" x14ac:dyDescent="0.2">
      <c r="A305" s="21">
        <f ca="1">OFFSET(Picture!B460,Info!$G$9,0)</f>
        <v>0</v>
      </c>
      <c r="B305" s="22">
        <f ca="1">OFFSET(Picture!C460,Info!$G$9,Info!$H$9)</f>
        <v>0</v>
      </c>
      <c r="C305" s="53" t="str">
        <f t="shared" ca="1" si="172"/>
        <v>NA</v>
      </c>
      <c r="D305" s="53" t="str">
        <f t="shared" ca="1" si="173"/>
        <v>NA</v>
      </c>
      <c r="E305" s="53" t="str">
        <f t="shared" ca="1" si="174"/>
        <v>NA</v>
      </c>
      <c r="F305" s="22">
        <f ca="1">OFFSET(Picture!D460,Info!$G$9,Info!$H$9)</f>
        <v>0</v>
      </c>
      <c r="G305" s="22">
        <f ca="1">OFFSET(Picture!E460,Info!$G$9,Info!$H$9)</f>
        <v>0</v>
      </c>
      <c r="H305" s="53" t="str">
        <f t="shared" ca="1" si="175"/>
        <v>NA</v>
      </c>
      <c r="I305" s="53" t="str">
        <f t="shared" ca="1" si="176"/>
        <v>NA</v>
      </c>
      <c r="J305" s="53" t="str">
        <f t="shared" ca="1" si="177"/>
        <v>NA</v>
      </c>
      <c r="K305" s="22">
        <f ca="1">OFFSET(Picture!F460,Info!$G$9,Info!$H$9)</f>
        <v>0</v>
      </c>
      <c r="L305" s="22">
        <f ca="1">OFFSET(Picture!G460,Info!$G$9,Info!$H$9)</f>
        <v>0</v>
      </c>
      <c r="M305" s="53" t="str">
        <f t="shared" ca="1" si="178"/>
        <v>NA</v>
      </c>
      <c r="N305" s="53" t="str">
        <f t="shared" ca="1" si="179"/>
        <v>NA</v>
      </c>
      <c r="O305" s="53" t="str">
        <f t="shared" ca="1" si="180"/>
        <v>NA</v>
      </c>
      <c r="P305" s="22">
        <f ca="1">OFFSET(Picture!H460,Info!$G$9,Info!$H$9)</f>
        <v>0</v>
      </c>
      <c r="Q305" s="22">
        <f ca="1">OFFSET(Picture!I460,Info!$G$9,Info!$H$9)</f>
        <v>0</v>
      </c>
      <c r="R305" s="53" t="str">
        <f t="shared" ca="1" si="181"/>
        <v>NA</v>
      </c>
      <c r="S305" s="53" t="str">
        <f t="shared" ca="1" si="182"/>
        <v>NA</v>
      </c>
      <c r="T305" s="53" t="str">
        <f t="shared" ca="1" si="183"/>
        <v>NA</v>
      </c>
      <c r="U305" s="22">
        <f ca="1">OFFSET(Picture!J460,Info!$G$9,Info!$H$9)</f>
        <v>0</v>
      </c>
    </row>
    <row r="306" spans="1:21" x14ac:dyDescent="0.2">
      <c r="A306" s="21">
        <f ca="1">OFFSET(Picture!B461,Info!$G$9,0)</f>
        <v>0</v>
      </c>
      <c r="B306" s="23">
        <f ca="1">OFFSET(Picture!C461,Info!$G$9,Info!$H$9)</f>
        <v>0</v>
      </c>
      <c r="C306" s="49" t="str">
        <f t="shared" ca="1" si="172"/>
        <v>NA</v>
      </c>
      <c r="D306" s="49" t="str">
        <f t="shared" ca="1" si="173"/>
        <v>NA</v>
      </c>
      <c r="E306" s="49" t="str">
        <f t="shared" ca="1" si="174"/>
        <v>NA</v>
      </c>
      <c r="F306" s="23">
        <f ca="1">OFFSET(Picture!D461,Info!$G$9,Info!$H$9)</f>
        <v>0</v>
      </c>
      <c r="G306" s="23">
        <f ca="1">OFFSET(Picture!E461,Info!$G$9,Info!$H$9)</f>
        <v>0</v>
      </c>
      <c r="H306" s="49" t="str">
        <f t="shared" ca="1" si="175"/>
        <v>NA</v>
      </c>
      <c r="I306" s="49" t="str">
        <f t="shared" ca="1" si="176"/>
        <v>NA</v>
      </c>
      <c r="J306" s="49" t="str">
        <f t="shared" ca="1" si="177"/>
        <v>NA</v>
      </c>
      <c r="K306" s="23">
        <f ca="1">OFFSET(Picture!F461,Info!$G$9,Info!$H$9)</f>
        <v>0</v>
      </c>
      <c r="L306" s="23">
        <f ca="1">OFFSET(Picture!G461,Info!$G$9,Info!$H$9)</f>
        <v>0</v>
      </c>
      <c r="M306" s="49" t="str">
        <f t="shared" ca="1" si="178"/>
        <v>NA</v>
      </c>
      <c r="N306" s="49" t="str">
        <f t="shared" ca="1" si="179"/>
        <v>NA</v>
      </c>
      <c r="O306" s="49" t="str">
        <f t="shared" ca="1" si="180"/>
        <v>NA</v>
      </c>
      <c r="P306" s="23">
        <f ca="1">OFFSET(Picture!H461,Info!$G$9,Info!$H$9)</f>
        <v>0</v>
      </c>
      <c r="Q306" s="23">
        <f ca="1">OFFSET(Picture!I461,Info!$G$9,Info!$H$9)</f>
        <v>0</v>
      </c>
      <c r="R306" s="49" t="str">
        <f t="shared" ca="1" si="181"/>
        <v>NA</v>
      </c>
      <c r="S306" s="49" t="str">
        <f t="shared" ca="1" si="182"/>
        <v>NA</v>
      </c>
      <c r="T306" s="49" t="str">
        <f t="shared" ca="1" si="183"/>
        <v>NA</v>
      </c>
      <c r="U306" s="23">
        <f ca="1">OFFSET(Picture!J461,Info!$G$9,Info!$H$9)</f>
        <v>0</v>
      </c>
    </row>
    <row r="307" spans="1:21" x14ac:dyDescent="0.2">
      <c r="A307" s="21">
        <f ca="1">OFFSET(Picture!B462,Info!$G$9,0)</f>
        <v>0</v>
      </c>
      <c r="B307" s="22">
        <f ca="1">OFFSET(Picture!C462,Info!$G$9,Info!$H$9)</f>
        <v>0</v>
      </c>
      <c r="C307" s="53" t="str">
        <f t="shared" ca="1" si="172"/>
        <v>NA</v>
      </c>
      <c r="D307" s="53" t="str">
        <f t="shared" ca="1" si="173"/>
        <v>NA</v>
      </c>
      <c r="E307" s="53" t="str">
        <f t="shared" ca="1" si="174"/>
        <v>NA</v>
      </c>
      <c r="F307" s="22">
        <f ca="1">OFFSET(Picture!D462,Info!$G$9,Info!$H$9)</f>
        <v>0</v>
      </c>
      <c r="G307" s="22">
        <f ca="1">OFFSET(Picture!E462,Info!$G$9,Info!$H$9)</f>
        <v>0</v>
      </c>
      <c r="H307" s="53" t="str">
        <f t="shared" ca="1" si="175"/>
        <v>NA</v>
      </c>
      <c r="I307" s="53" t="str">
        <f t="shared" ca="1" si="176"/>
        <v>NA</v>
      </c>
      <c r="J307" s="53" t="str">
        <f t="shared" ca="1" si="177"/>
        <v>NA</v>
      </c>
      <c r="K307" s="22">
        <f ca="1">OFFSET(Picture!F462,Info!$G$9,Info!$H$9)</f>
        <v>0</v>
      </c>
      <c r="L307" s="22">
        <f ca="1">OFFSET(Picture!G462,Info!$G$9,Info!$H$9)</f>
        <v>0</v>
      </c>
      <c r="M307" s="53" t="str">
        <f t="shared" ca="1" si="178"/>
        <v>NA</v>
      </c>
      <c r="N307" s="53" t="str">
        <f t="shared" ca="1" si="179"/>
        <v>NA</v>
      </c>
      <c r="O307" s="53" t="str">
        <f t="shared" ca="1" si="180"/>
        <v>NA</v>
      </c>
      <c r="P307" s="22">
        <f ca="1">OFFSET(Picture!H462,Info!$G$9,Info!$H$9)</f>
        <v>0</v>
      </c>
      <c r="Q307" s="22">
        <f ca="1">OFFSET(Picture!I462,Info!$G$9,Info!$H$9)</f>
        <v>0</v>
      </c>
      <c r="R307" s="53" t="str">
        <f t="shared" ca="1" si="181"/>
        <v>NA</v>
      </c>
      <c r="S307" s="53" t="str">
        <f t="shared" ca="1" si="182"/>
        <v>NA</v>
      </c>
      <c r="T307" s="53" t="str">
        <f t="shared" ca="1" si="183"/>
        <v>NA</v>
      </c>
      <c r="U307" s="22">
        <f ca="1">OFFSET(Picture!J462,Info!$G$9,Info!$H$9)</f>
        <v>0</v>
      </c>
    </row>
    <row r="308" spans="1:21" x14ac:dyDescent="0.2">
      <c r="A308" s="21">
        <f ca="1">OFFSET(Picture!B463,Info!$G$9,0)</f>
        <v>0</v>
      </c>
      <c r="B308" s="23">
        <f ca="1">OFFSET(Picture!C463,Info!$G$9,Info!$H$9)</f>
        <v>0</v>
      </c>
      <c r="C308" s="49" t="str">
        <f t="shared" ca="1" si="172"/>
        <v>NA</v>
      </c>
      <c r="D308" s="49" t="str">
        <f t="shared" ca="1" si="173"/>
        <v>NA</v>
      </c>
      <c r="E308" s="49" t="str">
        <f t="shared" ca="1" si="174"/>
        <v>NA</v>
      </c>
      <c r="F308" s="23">
        <f ca="1">OFFSET(Picture!D463,Info!$G$9,Info!$H$9)</f>
        <v>0</v>
      </c>
      <c r="G308" s="23">
        <f ca="1">OFFSET(Picture!E463,Info!$G$9,Info!$H$9)</f>
        <v>0</v>
      </c>
      <c r="H308" s="49" t="str">
        <f t="shared" ca="1" si="175"/>
        <v>NA</v>
      </c>
      <c r="I308" s="49" t="str">
        <f t="shared" ca="1" si="176"/>
        <v>NA</v>
      </c>
      <c r="J308" s="49" t="str">
        <f t="shared" ca="1" si="177"/>
        <v>NA</v>
      </c>
      <c r="K308" s="23">
        <f ca="1">OFFSET(Picture!F463,Info!$G$9,Info!$H$9)</f>
        <v>0</v>
      </c>
      <c r="L308" s="23">
        <f ca="1">OFFSET(Picture!G463,Info!$G$9,Info!$H$9)</f>
        <v>0</v>
      </c>
      <c r="M308" s="49" t="str">
        <f t="shared" ca="1" si="178"/>
        <v>NA</v>
      </c>
      <c r="N308" s="49" t="str">
        <f t="shared" ca="1" si="179"/>
        <v>NA</v>
      </c>
      <c r="O308" s="49" t="str">
        <f t="shared" ca="1" si="180"/>
        <v>NA</v>
      </c>
      <c r="P308" s="23">
        <f ca="1">OFFSET(Picture!H463,Info!$G$9,Info!$H$9)</f>
        <v>0</v>
      </c>
      <c r="Q308" s="23">
        <f ca="1">OFFSET(Picture!I463,Info!$G$9,Info!$H$9)</f>
        <v>0</v>
      </c>
      <c r="R308" s="49" t="str">
        <f t="shared" ca="1" si="181"/>
        <v>NA</v>
      </c>
      <c r="S308" s="49" t="str">
        <f t="shared" ca="1" si="182"/>
        <v>NA</v>
      </c>
      <c r="T308" s="49" t="str">
        <f t="shared" ca="1" si="183"/>
        <v>NA</v>
      </c>
      <c r="U308" s="23">
        <f ca="1">OFFSET(Picture!J463,Info!$G$9,Info!$H$9)</f>
        <v>0</v>
      </c>
    </row>
    <row r="309" spans="1:21" x14ac:dyDescent="0.2">
      <c r="A309" s="21">
        <f ca="1">OFFSET(Picture!B464,Info!$G$9,0)</f>
        <v>0</v>
      </c>
      <c r="B309" s="22">
        <f ca="1">OFFSET(Picture!C464,Info!$G$9,Info!$H$9)</f>
        <v>0</v>
      </c>
      <c r="C309" s="53" t="str">
        <f t="shared" ca="1" si="172"/>
        <v>NA</v>
      </c>
      <c r="D309" s="53" t="str">
        <f t="shared" ca="1" si="173"/>
        <v>NA</v>
      </c>
      <c r="E309" s="53" t="str">
        <f t="shared" ca="1" si="174"/>
        <v>NA</v>
      </c>
      <c r="F309" s="22">
        <f ca="1">OFFSET(Picture!D464,Info!$G$9,Info!$H$9)</f>
        <v>0</v>
      </c>
      <c r="G309" s="22">
        <f ca="1">OFFSET(Picture!E464,Info!$G$9,Info!$H$9)</f>
        <v>0</v>
      </c>
      <c r="H309" s="53" t="str">
        <f t="shared" ca="1" si="175"/>
        <v>NA</v>
      </c>
      <c r="I309" s="53" t="str">
        <f t="shared" ca="1" si="176"/>
        <v>NA</v>
      </c>
      <c r="J309" s="53" t="str">
        <f t="shared" ca="1" si="177"/>
        <v>NA</v>
      </c>
      <c r="K309" s="22">
        <f ca="1">OFFSET(Picture!F464,Info!$G$9,Info!$H$9)</f>
        <v>0</v>
      </c>
      <c r="L309" s="22">
        <f ca="1">OFFSET(Picture!G464,Info!$G$9,Info!$H$9)</f>
        <v>0</v>
      </c>
      <c r="M309" s="53" t="str">
        <f t="shared" ca="1" si="178"/>
        <v>NA</v>
      </c>
      <c r="N309" s="53" t="str">
        <f t="shared" ca="1" si="179"/>
        <v>NA</v>
      </c>
      <c r="O309" s="53" t="str">
        <f t="shared" ca="1" si="180"/>
        <v>NA</v>
      </c>
      <c r="P309" s="22">
        <f ca="1">OFFSET(Picture!H464,Info!$G$9,Info!$H$9)</f>
        <v>0</v>
      </c>
      <c r="Q309" s="22">
        <f ca="1">OFFSET(Picture!I464,Info!$G$9,Info!$H$9)</f>
        <v>0</v>
      </c>
      <c r="R309" s="53" t="str">
        <f t="shared" ca="1" si="181"/>
        <v>NA</v>
      </c>
      <c r="S309" s="53" t="str">
        <f t="shared" ca="1" si="182"/>
        <v>NA</v>
      </c>
      <c r="T309" s="53" t="str">
        <f t="shared" ca="1" si="183"/>
        <v>NA</v>
      </c>
      <c r="U309" s="22">
        <f ca="1">OFFSET(Picture!J464,Info!$G$9,Info!$H$9)</f>
        <v>0</v>
      </c>
    </row>
    <row r="310" spans="1:21" x14ac:dyDescent="0.2">
      <c r="A310" s="21">
        <f ca="1">OFFSET(Picture!B465,Info!$G$9,0)</f>
        <v>0</v>
      </c>
      <c r="B310" s="23">
        <f ca="1">OFFSET(Picture!C465,Info!$G$9,Info!$H$9)</f>
        <v>0</v>
      </c>
      <c r="C310" s="49" t="str">
        <f t="shared" ca="1" si="172"/>
        <v>NA</v>
      </c>
      <c r="D310" s="49" t="str">
        <f t="shared" ca="1" si="173"/>
        <v>NA</v>
      </c>
      <c r="E310" s="49" t="str">
        <f t="shared" ca="1" si="174"/>
        <v>NA</v>
      </c>
      <c r="F310" s="23">
        <f ca="1">OFFSET(Picture!D465,Info!$G$9,Info!$H$9)</f>
        <v>0</v>
      </c>
      <c r="G310" s="23">
        <f ca="1">OFFSET(Picture!E465,Info!$G$9,Info!$H$9)</f>
        <v>0</v>
      </c>
      <c r="H310" s="49" t="str">
        <f t="shared" ca="1" si="175"/>
        <v>NA</v>
      </c>
      <c r="I310" s="49" t="str">
        <f t="shared" ca="1" si="176"/>
        <v>NA</v>
      </c>
      <c r="J310" s="49" t="str">
        <f t="shared" ca="1" si="177"/>
        <v>NA</v>
      </c>
      <c r="K310" s="23">
        <f ca="1">OFFSET(Picture!F465,Info!$G$9,Info!$H$9)</f>
        <v>0</v>
      </c>
      <c r="L310" s="23">
        <f ca="1">OFFSET(Picture!G465,Info!$G$9,Info!$H$9)</f>
        <v>0</v>
      </c>
      <c r="M310" s="49" t="str">
        <f t="shared" ca="1" si="178"/>
        <v>NA</v>
      </c>
      <c r="N310" s="49" t="str">
        <f t="shared" ca="1" si="179"/>
        <v>NA</v>
      </c>
      <c r="O310" s="49" t="str">
        <f t="shared" ca="1" si="180"/>
        <v>NA</v>
      </c>
      <c r="P310" s="23">
        <f ca="1">OFFSET(Picture!H465,Info!$G$9,Info!$H$9)</f>
        <v>0</v>
      </c>
      <c r="Q310" s="23">
        <f ca="1">OFFSET(Picture!I465,Info!$G$9,Info!$H$9)</f>
        <v>0</v>
      </c>
      <c r="R310" s="49" t="str">
        <f t="shared" ca="1" si="181"/>
        <v>NA</v>
      </c>
      <c r="S310" s="49" t="str">
        <f t="shared" ca="1" si="182"/>
        <v>NA</v>
      </c>
      <c r="T310" s="49" t="str">
        <f t="shared" ca="1" si="183"/>
        <v>NA</v>
      </c>
      <c r="U310" s="23">
        <f ca="1">OFFSET(Picture!J465,Info!$G$9,Info!$H$9)</f>
        <v>0</v>
      </c>
    </row>
    <row r="311" spans="1:21" x14ac:dyDescent="0.2">
      <c r="A311" s="21">
        <f ca="1">OFFSET(Picture!B466,Info!$G$9,0)</f>
        <v>0</v>
      </c>
      <c r="B311" s="22">
        <f ca="1">OFFSET(Picture!C466,Info!$G$9,Info!$H$9)</f>
        <v>0</v>
      </c>
      <c r="C311" s="53" t="str">
        <f t="shared" ca="1" si="172"/>
        <v>NA</v>
      </c>
      <c r="D311" s="53" t="str">
        <f t="shared" ca="1" si="173"/>
        <v>NA</v>
      </c>
      <c r="E311" s="53" t="str">
        <f t="shared" ca="1" si="174"/>
        <v>NA</v>
      </c>
      <c r="F311" s="22">
        <f ca="1">OFFSET(Picture!D466,Info!$G$9,Info!$H$9)</f>
        <v>0</v>
      </c>
      <c r="G311" s="22">
        <f ca="1">OFFSET(Picture!E466,Info!$G$9,Info!$H$9)</f>
        <v>0</v>
      </c>
      <c r="H311" s="53" t="str">
        <f t="shared" ca="1" si="175"/>
        <v>NA</v>
      </c>
      <c r="I311" s="53" t="str">
        <f t="shared" ca="1" si="176"/>
        <v>NA</v>
      </c>
      <c r="J311" s="53" t="str">
        <f t="shared" ca="1" si="177"/>
        <v>NA</v>
      </c>
      <c r="K311" s="22">
        <f ca="1">OFFSET(Picture!F466,Info!$G$9,Info!$H$9)</f>
        <v>0</v>
      </c>
      <c r="L311" s="22">
        <f ca="1">OFFSET(Picture!G466,Info!$G$9,Info!$H$9)</f>
        <v>0</v>
      </c>
      <c r="M311" s="53" t="str">
        <f t="shared" ca="1" si="178"/>
        <v>NA</v>
      </c>
      <c r="N311" s="53" t="str">
        <f t="shared" ca="1" si="179"/>
        <v>NA</v>
      </c>
      <c r="O311" s="53" t="str">
        <f t="shared" ca="1" si="180"/>
        <v>NA</v>
      </c>
      <c r="P311" s="22">
        <f ca="1">OFFSET(Picture!H466,Info!$G$9,Info!$H$9)</f>
        <v>0</v>
      </c>
      <c r="Q311" s="22">
        <f ca="1">OFFSET(Picture!I466,Info!$G$9,Info!$H$9)</f>
        <v>0</v>
      </c>
      <c r="R311" s="53" t="str">
        <f t="shared" ca="1" si="181"/>
        <v>NA</v>
      </c>
      <c r="S311" s="53" t="str">
        <f t="shared" ca="1" si="182"/>
        <v>NA</v>
      </c>
      <c r="T311" s="53" t="str">
        <f t="shared" ca="1" si="183"/>
        <v>NA</v>
      </c>
      <c r="U311" s="22">
        <f ca="1">OFFSET(Picture!J466,Info!$G$9,Info!$H$9)</f>
        <v>0</v>
      </c>
    </row>
    <row r="312" spans="1:21" x14ac:dyDescent="0.2">
      <c r="A312" s="21">
        <f ca="1">OFFSET(Picture!B467,Info!$G$9,0)</f>
        <v>0</v>
      </c>
      <c r="B312" s="23">
        <f ca="1">OFFSET(Picture!C467,Info!$G$9,Info!$H$9)</f>
        <v>0</v>
      </c>
      <c r="C312" s="49" t="str">
        <f t="shared" ca="1" si="172"/>
        <v>NA</v>
      </c>
      <c r="D312" s="49" t="str">
        <f t="shared" ca="1" si="173"/>
        <v>NA</v>
      </c>
      <c r="E312" s="49" t="str">
        <f t="shared" ca="1" si="174"/>
        <v>NA</v>
      </c>
      <c r="F312" s="23">
        <f ca="1">OFFSET(Picture!D467,Info!$G$9,Info!$H$9)</f>
        <v>0</v>
      </c>
      <c r="G312" s="23">
        <f ca="1">OFFSET(Picture!E467,Info!$G$9,Info!$H$9)</f>
        <v>0</v>
      </c>
      <c r="H312" s="49" t="str">
        <f t="shared" ca="1" si="175"/>
        <v>NA</v>
      </c>
      <c r="I312" s="49" t="str">
        <f t="shared" ca="1" si="176"/>
        <v>NA</v>
      </c>
      <c r="J312" s="49" t="str">
        <f t="shared" ca="1" si="177"/>
        <v>NA</v>
      </c>
      <c r="K312" s="23">
        <f ca="1">OFFSET(Picture!F467,Info!$G$9,Info!$H$9)</f>
        <v>0</v>
      </c>
      <c r="L312" s="23">
        <f ca="1">OFFSET(Picture!G467,Info!$G$9,Info!$H$9)</f>
        <v>0</v>
      </c>
      <c r="M312" s="49" t="str">
        <f t="shared" ca="1" si="178"/>
        <v>NA</v>
      </c>
      <c r="N312" s="49" t="str">
        <f t="shared" ca="1" si="179"/>
        <v>NA</v>
      </c>
      <c r="O312" s="49" t="str">
        <f t="shared" ca="1" si="180"/>
        <v>NA</v>
      </c>
      <c r="P312" s="23">
        <f ca="1">OFFSET(Picture!H467,Info!$G$9,Info!$H$9)</f>
        <v>0</v>
      </c>
      <c r="Q312" s="23">
        <f ca="1">OFFSET(Picture!I467,Info!$G$9,Info!$H$9)</f>
        <v>0</v>
      </c>
      <c r="R312" s="49" t="str">
        <f t="shared" ca="1" si="181"/>
        <v>NA</v>
      </c>
      <c r="S312" s="49" t="str">
        <f t="shared" ca="1" si="182"/>
        <v>NA</v>
      </c>
      <c r="T312" s="49" t="str">
        <f t="shared" ca="1" si="183"/>
        <v>NA</v>
      </c>
      <c r="U312" s="23">
        <f ca="1">OFFSET(Picture!J467,Info!$G$9,Info!$H$9)</f>
        <v>0</v>
      </c>
    </row>
    <row r="313" spans="1:21" x14ac:dyDescent="0.2">
      <c r="A313" s="21">
        <f ca="1">OFFSET(Picture!B468,Info!$G$9,0)</f>
        <v>0</v>
      </c>
      <c r="B313" s="22">
        <f ca="1">OFFSET(Picture!C468,Info!$G$9,Info!$H$9)</f>
        <v>0</v>
      </c>
      <c r="C313" s="53" t="str">
        <f t="shared" ca="1" si="172"/>
        <v>NA</v>
      </c>
      <c r="D313" s="53" t="str">
        <f t="shared" ca="1" si="173"/>
        <v>NA</v>
      </c>
      <c r="E313" s="53" t="str">
        <f t="shared" ca="1" si="174"/>
        <v>NA</v>
      </c>
      <c r="F313" s="22">
        <f ca="1">OFFSET(Picture!D468,Info!$G$9,Info!$H$9)</f>
        <v>0</v>
      </c>
      <c r="G313" s="22">
        <f ca="1">OFFSET(Picture!E468,Info!$G$9,Info!$H$9)</f>
        <v>0</v>
      </c>
      <c r="H313" s="53" t="str">
        <f t="shared" ca="1" si="175"/>
        <v>NA</v>
      </c>
      <c r="I313" s="53" t="str">
        <f t="shared" ca="1" si="176"/>
        <v>NA</v>
      </c>
      <c r="J313" s="53" t="str">
        <f t="shared" ca="1" si="177"/>
        <v>NA</v>
      </c>
      <c r="K313" s="22">
        <f ca="1">OFFSET(Picture!F468,Info!$G$9,Info!$H$9)</f>
        <v>0</v>
      </c>
      <c r="L313" s="22">
        <f ca="1">OFFSET(Picture!G468,Info!$G$9,Info!$H$9)</f>
        <v>0</v>
      </c>
      <c r="M313" s="53" t="str">
        <f t="shared" ca="1" si="178"/>
        <v>NA</v>
      </c>
      <c r="N313" s="53" t="str">
        <f t="shared" ca="1" si="179"/>
        <v>NA</v>
      </c>
      <c r="O313" s="53" t="str">
        <f t="shared" ca="1" si="180"/>
        <v>NA</v>
      </c>
      <c r="P313" s="22">
        <f ca="1">OFFSET(Picture!H468,Info!$G$9,Info!$H$9)</f>
        <v>0</v>
      </c>
      <c r="Q313" s="22">
        <f ca="1">OFFSET(Picture!I468,Info!$G$9,Info!$H$9)</f>
        <v>0</v>
      </c>
      <c r="R313" s="53" t="str">
        <f t="shared" ca="1" si="181"/>
        <v>NA</v>
      </c>
      <c r="S313" s="53" t="str">
        <f t="shared" ca="1" si="182"/>
        <v>NA</v>
      </c>
      <c r="T313" s="53" t="str">
        <f t="shared" ca="1" si="183"/>
        <v>NA</v>
      </c>
      <c r="U313" s="22">
        <f ca="1">OFFSET(Picture!J468,Info!$G$9,Info!$H$9)</f>
        <v>0</v>
      </c>
    </row>
    <row r="314" spans="1:21" x14ac:dyDescent="0.2">
      <c r="A314" s="21">
        <f ca="1">OFFSET(Picture!B469,Info!$G$9,0)</f>
        <v>0</v>
      </c>
      <c r="B314" s="23">
        <f ca="1">OFFSET(Picture!C469,Info!$G$9,Info!$H$9)</f>
        <v>0</v>
      </c>
      <c r="C314" s="49" t="str">
        <f t="shared" ca="1" si="172"/>
        <v>NA</v>
      </c>
      <c r="D314" s="49" t="str">
        <f t="shared" ca="1" si="173"/>
        <v>NA</v>
      </c>
      <c r="E314" s="49" t="str">
        <f t="shared" ca="1" si="174"/>
        <v>NA</v>
      </c>
      <c r="F314" s="23">
        <f ca="1">OFFSET(Picture!D469,Info!$G$9,Info!$H$9)</f>
        <v>0</v>
      </c>
      <c r="G314" s="23">
        <f ca="1">OFFSET(Picture!E469,Info!$G$9,Info!$H$9)</f>
        <v>0</v>
      </c>
      <c r="H314" s="49" t="str">
        <f t="shared" ca="1" si="175"/>
        <v>NA</v>
      </c>
      <c r="I314" s="49" t="str">
        <f t="shared" ca="1" si="176"/>
        <v>NA</v>
      </c>
      <c r="J314" s="49" t="str">
        <f t="shared" ca="1" si="177"/>
        <v>NA</v>
      </c>
      <c r="K314" s="23">
        <f ca="1">OFFSET(Picture!F469,Info!$G$9,Info!$H$9)</f>
        <v>0</v>
      </c>
      <c r="L314" s="23">
        <f ca="1">OFFSET(Picture!G469,Info!$G$9,Info!$H$9)</f>
        <v>0</v>
      </c>
      <c r="M314" s="49" t="str">
        <f t="shared" ca="1" si="178"/>
        <v>NA</v>
      </c>
      <c r="N314" s="49" t="str">
        <f t="shared" ca="1" si="179"/>
        <v>NA</v>
      </c>
      <c r="O314" s="49" t="str">
        <f t="shared" ca="1" si="180"/>
        <v>NA</v>
      </c>
      <c r="P314" s="23">
        <f ca="1">OFFSET(Picture!H469,Info!$G$9,Info!$H$9)</f>
        <v>0</v>
      </c>
      <c r="Q314" s="23">
        <f ca="1">OFFSET(Picture!I469,Info!$G$9,Info!$H$9)</f>
        <v>0</v>
      </c>
      <c r="R314" s="49" t="str">
        <f t="shared" ca="1" si="181"/>
        <v>NA</v>
      </c>
      <c r="S314" s="49" t="str">
        <f t="shared" ca="1" si="182"/>
        <v>NA</v>
      </c>
      <c r="T314" s="49" t="str">
        <f t="shared" ca="1" si="183"/>
        <v>NA</v>
      </c>
      <c r="U314" s="23">
        <f ca="1">OFFSET(Picture!J469,Info!$G$9,Info!$H$9)</f>
        <v>0</v>
      </c>
    </row>
    <row r="315" spans="1:21" x14ac:dyDescent="0.2">
      <c r="A315" s="21">
        <f ca="1">OFFSET(Picture!B470,Info!$G$9,0)</f>
        <v>0</v>
      </c>
      <c r="B315" s="22">
        <f ca="1">OFFSET(Picture!C470,Info!$G$9,Info!$H$9)</f>
        <v>0</v>
      </c>
      <c r="C315" s="53" t="str">
        <f t="shared" ca="1" si="172"/>
        <v>NA</v>
      </c>
      <c r="D315" s="53" t="str">
        <f t="shared" ca="1" si="173"/>
        <v>NA</v>
      </c>
      <c r="E315" s="53" t="str">
        <f t="shared" ca="1" si="174"/>
        <v>NA</v>
      </c>
      <c r="F315" s="22">
        <f ca="1">OFFSET(Picture!D470,Info!$G$9,Info!$H$9)</f>
        <v>0</v>
      </c>
      <c r="G315" s="22">
        <f ca="1">OFFSET(Picture!E470,Info!$G$9,Info!$H$9)</f>
        <v>0</v>
      </c>
      <c r="H315" s="53" t="str">
        <f t="shared" ca="1" si="175"/>
        <v>NA</v>
      </c>
      <c r="I315" s="53" t="str">
        <f t="shared" ca="1" si="176"/>
        <v>NA</v>
      </c>
      <c r="J315" s="53" t="str">
        <f t="shared" ca="1" si="177"/>
        <v>NA</v>
      </c>
      <c r="K315" s="22">
        <f ca="1">OFFSET(Picture!F470,Info!$G$9,Info!$H$9)</f>
        <v>0</v>
      </c>
      <c r="L315" s="22">
        <f ca="1">OFFSET(Picture!G470,Info!$G$9,Info!$H$9)</f>
        <v>0</v>
      </c>
      <c r="M315" s="53" t="str">
        <f t="shared" ca="1" si="178"/>
        <v>NA</v>
      </c>
      <c r="N315" s="53" t="str">
        <f t="shared" ca="1" si="179"/>
        <v>NA</v>
      </c>
      <c r="O315" s="53" t="str">
        <f t="shared" ca="1" si="180"/>
        <v>NA</v>
      </c>
      <c r="P315" s="22">
        <f ca="1">OFFSET(Picture!H470,Info!$G$9,Info!$H$9)</f>
        <v>0</v>
      </c>
      <c r="Q315" s="22">
        <f ca="1">OFFSET(Picture!I470,Info!$G$9,Info!$H$9)</f>
        <v>0</v>
      </c>
      <c r="R315" s="53" t="str">
        <f t="shared" ca="1" si="181"/>
        <v>NA</v>
      </c>
      <c r="S315" s="53" t="str">
        <f t="shared" ca="1" si="182"/>
        <v>NA</v>
      </c>
      <c r="T315" s="53" t="str">
        <f t="shared" ca="1" si="183"/>
        <v>NA</v>
      </c>
      <c r="U315" s="22">
        <f ca="1">OFFSET(Picture!J470,Info!$G$9,Info!$H$9)</f>
        <v>0</v>
      </c>
    </row>
    <row r="316" spans="1:21" x14ac:dyDescent="0.2">
      <c r="A316" s="21">
        <f ca="1">OFFSET(Picture!B471,Info!$G$9,0)</f>
        <v>0</v>
      </c>
      <c r="B316" s="23">
        <f ca="1">OFFSET(Picture!C471,Info!$G$9,Info!$H$9)</f>
        <v>0</v>
      </c>
      <c r="C316" s="49" t="str">
        <f t="shared" ca="1" si="172"/>
        <v>NA</v>
      </c>
      <c r="D316" s="49" t="str">
        <f t="shared" ca="1" si="173"/>
        <v>NA</v>
      </c>
      <c r="E316" s="49" t="str">
        <f t="shared" ca="1" si="174"/>
        <v>NA</v>
      </c>
      <c r="F316" s="23">
        <f ca="1">OFFSET(Picture!D471,Info!$G$9,Info!$H$9)</f>
        <v>0</v>
      </c>
      <c r="G316" s="23">
        <f ca="1">OFFSET(Picture!E471,Info!$G$9,Info!$H$9)</f>
        <v>0</v>
      </c>
      <c r="H316" s="49" t="str">
        <f t="shared" ca="1" si="175"/>
        <v>NA</v>
      </c>
      <c r="I316" s="49" t="str">
        <f t="shared" ca="1" si="176"/>
        <v>NA</v>
      </c>
      <c r="J316" s="49" t="str">
        <f t="shared" ca="1" si="177"/>
        <v>NA</v>
      </c>
      <c r="K316" s="23">
        <f ca="1">OFFSET(Picture!F471,Info!$G$9,Info!$H$9)</f>
        <v>0</v>
      </c>
      <c r="L316" s="23">
        <f ca="1">OFFSET(Picture!G471,Info!$G$9,Info!$H$9)</f>
        <v>0</v>
      </c>
      <c r="M316" s="49" t="str">
        <f t="shared" ca="1" si="178"/>
        <v>NA</v>
      </c>
      <c r="N316" s="49" t="str">
        <f t="shared" ca="1" si="179"/>
        <v>NA</v>
      </c>
      <c r="O316" s="49" t="str">
        <f t="shared" ca="1" si="180"/>
        <v>NA</v>
      </c>
      <c r="P316" s="23">
        <f ca="1">OFFSET(Picture!H471,Info!$G$9,Info!$H$9)</f>
        <v>0</v>
      </c>
      <c r="Q316" s="23">
        <f ca="1">OFFSET(Picture!I471,Info!$G$9,Info!$H$9)</f>
        <v>0</v>
      </c>
      <c r="R316" s="49" t="str">
        <f t="shared" ca="1" si="181"/>
        <v>NA</v>
      </c>
      <c r="S316" s="49" t="str">
        <f t="shared" ca="1" si="182"/>
        <v>NA</v>
      </c>
      <c r="T316" s="49" t="str">
        <f t="shared" ca="1" si="183"/>
        <v>NA</v>
      </c>
      <c r="U316" s="23">
        <f ca="1">OFFSET(Picture!J471,Info!$G$9,Info!$H$9)</f>
        <v>0</v>
      </c>
    </row>
    <row r="317" spans="1:21" x14ac:dyDescent="0.2">
      <c r="A317" s="21">
        <f ca="1">OFFSET(Picture!B472,Info!$G$9,0)</f>
        <v>0</v>
      </c>
      <c r="B317" s="22">
        <f ca="1">OFFSET(Picture!C472,Info!$G$9,Info!$H$9)</f>
        <v>0</v>
      </c>
      <c r="C317" s="53" t="str">
        <f t="shared" ca="1" si="172"/>
        <v>NA</v>
      </c>
      <c r="D317" s="53" t="str">
        <f t="shared" ca="1" si="173"/>
        <v>NA</v>
      </c>
      <c r="E317" s="53" t="str">
        <f t="shared" ca="1" si="174"/>
        <v>NA</v>
      </c>
      <c r="F317" s="22">
        <f ca="1">OFFSET(Picture!D472,Info!$G$9,Info!$H$9)</f>
        <v>0</v>
      </c>
      <c r="G317" s="22">
        <f ca="1">OFFSET(Picture!E472,Info!$G$9,Info!$H$9)</f>
        <v>0</v>
      </c>
      <c r="H317" s="53" t="str">
        <f t="shared" ca="1" si="175"/>
        <v>NA</v>
      </c>
      <c r="I317" s="53" t="str">
        <f t="shared" ca="1" si="176"/>
        <v>NA</v>
      </c>
      <c r="J317" s="53" t="str">
        <f t="shared" ca="1" si="177"/>
        <v>NA</v>
      </c>
      <c r="K317" s="22">
        <f ca="1">OFFSET(Picture!F472,Info!$G$9,Info!$H$9)</f>
        <v>0</v>
      </c>
      <c r="L317" s="22">
        <f ca="1">OFFSET(Picture!G472,Info!$G$9,Info!$H$9)</f>
        <v>0</v>
      </c>
      <c r="M317" s="53" t="str">
        <f t="shared" ca="1" si="178"/>
        <v>NA</v>
      </c>
      <c r="N317" s="53" t="str">
        <f t="shared" ca="1" si="179"/>
        <v>NA</v>
      </c>
      <c r="O317" s="53" t="str">
        <f t="shared" ca="1" si="180"/>
        <v>NA</v>
      </c>
      <c r="P317" s="22">
        <f ca="1">OFFSET(Picture!H472,Info!$G$9,Info!$H$9)</f>
        <v>0</v>
      </c>
      <c r="Q317" s="22">
        <f ca="1">OFFSET(Picture!I472,Info!$G$9,Info!$H$9)</f>
        <v>0</v>
      </c>
      <c r="R317" s="53" t="str">
        <f t="shared" ca="1" si="181"/>
        <v>NA</v>
      </c>
      <c r="S317" s="53" t="str">
        <f t="shared" ca="1" si="182"/>
        <v>NA</v>
      </c>
      <c r="T317" s="53" t="str">
        <f t="shared" ca="1" si="183"/>
        <v>NA</v>
      </c>
      <c r="U317" s="22">
        <f ca="1">OFFSET(Picture!J472,Info!$G$9,Info!$H$9)</f>
        <v>0</v>
      </c>
    </row>
    <row r="318" spans="1:21" x14ac:dyDescent="0.2">
      <c r="A318" s="21">
        <f ca="1">OFFSET(Picture!B473,Info!$G$9,0)</f>
        <v>0</v>
      </c>
      <c r="B318" s="23">
        <f ca="1">OFFSET(Picture!C473,Info!$G$9,Info!$H$9)</f>
        <v>0</v>
      </c>
      <c r="C318" s="49" t="str">
        <f t="shared" ca="1" si="172"/>
        <v>NA</v>
      </c>
      <c r="D318" s="49" t="str">
        <f t="shared" ca="1" si="173"/>
        <v>NA</v>
      </c>
      <c r="E318" s="49" t="str">
        <f t="shared" ca="1" si="174"/>
        <v>NA</v>
      </c>
      <c r="F318" s="23">
        <f ca="1">OFFSET(Picture!D473,Info!$G$9,Info!$H$9)</f>
        <v>0</v>
      </c>
      <c r="G318" s="23">
        <f ca="1">OFFSET(Picture!E473,Info!$G$9,Info!$H$9)</f>
        <v>0</v>
      </c>
      <c r="H318" s="49" t="str">
        <f t="shared" ca="1" si="175"/>
        <v>NA</v>
      </c>
      <c r="I318" s="49" t="str">
        <f t="shared" ca="1" si="176"/>
        <v>NA</v>
      </c>
      <c r="J318" s="49" t="str">
        <f t="shared" ca="1" si="177"/>
        <v>NA</v>
      </c>
      <c r="K318" s="23">
        <f ca="1">OFFSET(Picture!F473,Info!$G$9,Info!$H$9)</f>
        <v>0</v>
      </c>
      <c r="L318" s="23">
        <f ca="1">OFFSET(Picture!G473,Info!$G$9,Info!$H$9)</f>
        <v>0</v>
      </c>
      <c r="M318" s="49" t="str">
        <f t="shared" ca="1" si="178"/>
        <v>NA</v>
      </c>
      <c r="N318" s="49" t="str">
        <f t="shared" ca="1" si="179"/>
        <v>NA</v>
      </c>
      <c r="O318" s="49" t="str">
        <f t="shared" ca="1" si="180"/>
        <v>NA</v>
      </c>
      <c r="P318" s="23">
        <f ca="1">OFFSET(Picture!H473,Info!$G$9,Info!$H$9)</f>
        <v>0</v>
      </c>
      <c r="Q318" s="23">
        <f ca="1">OFFSET(Picture!I473,Info!$G$9,Info!$H$9)</f>
        <v>0</v>
      </c>
      <c r="R318" s="49" t="str">
        <f t="shared" ca="1" si="181"/>
        <v>NA</v>
      </c>
      <c r="S318" s="49" t="str">
        <f t="shared" ca="1" si="182"/>
        <v>NA</v>
      </c>
      <c r="T318" s="49" t="str">
        <f t="shared" ca="1" si="183"/>
        <v>NA</v>
      </c>
      <c r="U318" s="23">
        <f ca="1">OFFSET(Picture!J473,Info!$G$9,Info!$H$9)</f>
        <v>0</v>
      </c>
    </row>
    <row r="319" spans="1:21" x14ac:dyDescent="0.2">
      <c r="A319" s="21">
        <f ca="1">OFFSET(Picture!B474,Info!$G$9,0)</f>
        <v>0</v>
      </c>
      <c r="B319" s="22">
        <f ca="1">OFFSET(Picture!C474,Info!$G$9,Info!$H$9)</f>
        <v>0</v>
      </c>
      <c r="C319" s="53" t="str">
        <f t="shared" ca="1" si="172"/>
        <v>NA</v>
      </c>
      <c r="D319" s="53" t="str">
        <f t="shared" ca="1" si="173"/>
        <v>NA</v>
      </c>
      <c r="E319" s="53" t="str">
        <f t="shared" ca="1" si="174"/>
        <v>NA</v>
      </c>
      <c r="F319" s="22">
        <f ca="1">OFFSET(Picture!D474,Info!$G$9,Info!$H$9)</f>
        <v>0</v>
      </c>
      <c r="G319" s="22">
        <f ca="1">OFFSET(Picture!E474,Info!$G$9,Info!$H$9)</f>
        <v>0</v>
      </c>
      <c r="H319" s="53" t="str">
        <f t="shared" ca="1" si="175"/>
        <v>NA</v>
      </c>
      <c r="I319" s="53" t="str">
        <f t="shared" ca="1" si="176"/>
        <v>NA</v>
      </c>
      <c r="J319" s="53" t="str">
        <f t="shared" ca="1" si="177"/>
        <v>NA</v>
      </c>
      <c r="K319" s="22">
        <f ca="1">OFFSET(Picture!F474,Info!$G$9,Info!$H$9)</f>
        <v>0</v>
      </c>
      <c r="L319" s="22">
        <f ca="1">OFFSET(Picture!G474,Info!$G$9,Info!$H$9)</f>
        <v>0</v>
      </c>
      <c r="M319" s="53" t="str">
        <f t="shared" ca="1" si="178"/>
        <v>NA</v>
      </c>
      <c r="N319" s="53" t="str">
        <f t="shared" ca="1" si="179"/>
        <v>NA</v>
      </c>
      <c r="O319" s="53" t="str">
        <f t="shared" ca="1" si="180"/>
        <v>NA</v>
      </c>
      <c r="P319" s="22">
        <f ca="1">OFFSET(Picture!H474,Info!$G$9,Info!$H$9)</f>
        <v>0</v>
      </c>
      <c r="Q319" s="22">
        <f ca="1">OFFSET(Picture!I474,Info!$G$9,Info!$H$9)</f>
        <v>0</v>
      </c>
      <c r="R319" s="53" t="str">
        <f t="shared" ca="1" si="181"/>
        <v>NA</v>
      </c>
      <c r="S319" s="53" t="str">
        <f t="shared" ca="1" si="182"/>
        <v>NA</v>
      </c>
      <c r="T319" s="53" t="str">
        <f t="shared" ca="1" si="183"/>
        <v>NA</v>
      </c>
      <c r="U319" s="22">
        <f ca="1">OFFSET(Picture!J474,Info!$G$9,Info!$H$9)</f>
        <v>0</v>
      </c>
    </row>
    <row r="320" spans="1:21" x14ac:dyDescent="0.2">
      <c r="A320" s="21">
        <f ca="1">OFFSET(Picture!B475,Info!$G$9,0)</f>
        <v>0</v>
      </c>
      <c r="B320" s="23">
        <f ca="1">OFFSET(Picture!C475,Info!$G$9,Info!$H$9)</f>
        <v>0</v>
      </c>
      <c r="C320" s="49" t="str">
        <f t="shared" ca="1" si="172"/>
        <v>NA</v>
      </c>
      <c r="D320" s="49" t="str">
        <f t="shared" ca="1" si="173"/>
        <v>NA</v>
      </c>
      <c r="E320" s="49" t="str">
        <f t="shared" ca="1" si="174"/>
        <v>NA</v>
      </c>
      <c r="F320" s="23">
        <f ca="1">OFFSET(Picture!D475,Info!$G$9,Info!$H$9)</f>
        <v>0</v>
      </c>
      <c r="G320" s="23">
        <f ca="1">OFFSET(Picture!E475,Info!$G$9,Info!$H$9)</f>
        <v>0</v>
      </c>
      <c r="H320" s="49" t="str">
        <f t="shared" ca="1" si="175"/>
        <v>NA</v>
      </c>
      <c r="I320" s="49" t="str">
        <f t="shared" ca="1" si="176"/>
        <v>NA</v>
      </c>
      <c r="J320" s="49" t="str">
        <f t="shared" ca="1" si="177"/>
        <v>NA</v>
      </c>
      <c r="K320" s="23">
        <f ca="1">OFFSET(Picture!F475,Info!$G$9,Info!$H$9)</f>
        <v>0</v>
      </c>
      <c r="L320" s="23">
        <f ca="1">OFFSET(Picture!G475,Info!$G$9,Info!$H$9)</f>
        <v>0</v>
      </c>
      <c r="M320" s="49" t="str">
        <f t="shared" ca="1" si="178"/>
        <v>NA</v>
      </c>
      <c r="N320" s="49" t="str">
        <f t="shared" ca="1" si="179"/>
        <v>NA</v>
      </c>
      <c r="O320" s="49" t="str">
        <f t="shared" ca="1" si="180"/>
        <v>NA</v>
      </c>
      <c r="P320" s="23">
        <f ca="1">OFFSET(Picture!H475,Info!$G$9,Info!$H$9)</f>
        <v>0</v>
      </c>
      <c r="Q320" s="23">
        <f ca="1">OFFSET(Picture!I475,Info!$G$9,Info!$H$9)</f>
        <v>0</v>
      </c>
      <c r="R320" s="49" t="str">
        <f t="shared" ca="1" si="181"/>
        <v>NA</v>
      </c>
      <c r="S320" s="49" t="str">
        <f t="shared" ca="1" si="182"/>
        <v>NA</v>
      </c>
      <c r="T320" s="49" t="str">
        <f t="shared" ca="1" si="183"/>
        <v>NA</v>
      </c>
      <c r="U320" s="23">
        <f ca="1">OFFSET(Picture!J475,Info!$G$9,Info!$H$9)</f>
        <v>0</v>
      </c>
    </row>
    <row r="321" spans="1:21" x14ac:dyDescent="0.2">
      <c r="A321" s="21">
        <f ca="1">OFFSET(Picture!B476,Info!$G$9,0)</f>
        <v>0</v>
      </c>
      <c r="B321" s="22">
        <f ca="1">OFFSET(Picture!C476,Info!$G$9,Info!$H$9)</f>
        <v>0</v>
      </c>
      <c r="C321" s="53" t="str">
        <f t="shared" ca="1" si="172"/>
        <v>NA</v>
      </c>
      <c r="D321" s="53" t="str">
        <f t="shared" ca="1" si="173"/>
        <v>NA</v>
      </c>
      <c r="E321" s="53" t="str">
        <f t="shared" ca="1" si="174"/>
        <v>NA</v>
      </c>
      <c r="F321" s="22">
        <f ca="1">OFFSET(Picture!D476,Info!$G$9,Info!$H$9)</f>
        <v>0</v>
      </c>
      <c r="G321" s="22">
        <f ca="1">OFFSET(Picture!E476,Info!$G$9,Info!$H$9)</f>
        <v>0</v>
      </c>
      <c r="H321" s="53" t="str">
        <f t="shared" ca="1" si="175"/>
        <v>NA</v>
      </c>
      <c r="I321" s="53" t="str">
        <f t="shared" ca="1" si="176"/>
        <v>NA</v>
      </c>
      <c r="J321" s="53" t="str">
        <f t="shared" ca="1" si="177"/>
        <v>NA</v>
      </c>
      <c r="K321" s="22">
        <f ca="1">OFFSET(Picture!F476,Info!$G$9,Info!$H$9)</f>
        <v>0</v>
      </c>
      <c r="L321" s="22">
        <f ca="1">OFFSET(Picture!G476,Info!$G$9,Info!$H$9)</f>
        <v>0</v>
      </c>
      <c r="M321" s="53" t="str">
        <f t="shared" ca="1" si="178"/>
        <v>NA</v>
      </c>
      <c r="N321" s="53" t="str">
        <f t="shared" ca="1" si="179"/>
        <v>NA</v>
      </c>
      <c r="O321" s="53" t="str">
        <f t="shared" ca="1" si="180"/>
        <v>NA</v>
      </c>
      <c r="P321" s="22">
        <f ca="1">OFFSET(Picture!H476,Info!$G$9,Info!$H$9)</f>
        <v>0</v>
      </c>
      <c r="Q321" s="22">
        <f ca="1">OFFSET(Picture!I476,Info!$G$9,Info!$H$9)</f>
        <v>0</v>
      </c>
      <c r="R321" s="53" t="str">
        <f t="shared" ca="1" si="181"/>
        <v>NA</v>
      </c>
      <c r="S321" s="53" t="str">
        <f t="shared" ca="1" si="182"/>
        <v>NA</v>
      </c>
      <c r="T321" s="53" t="str">
        <f t="shared" ca="1" si="183"/>
        <v>NA</v>
      </c>
      <c r="U321" s="22">
        <f ca="1">OFFSET(Picture!J476,Info!$G$9,Info!$H$9)</f>
        <v>0</v>
      </c>
    </row>
    <row r="322" spans="1:21" x14ac:dyDescent="0.2">
      <c r="A322" s="21">
        <f ca="1">OFFSET(Picture!B477,Info!$G$9,0)</f>
        <v>0</v>
      </c>
      <c r="B322" s="23">
        <f ca="1">OFFSET(Picture!C477,Info!$G$9,Info!$H$9)</f>
        <v>0</v>
      </c>
      <c r="C322" s="49" t="str">
        <f t="shared" ca="1" si="172"/>
        <v>NA</v>
      </c>
      <c r="D322" s="49" t="str">
        <f t="shared" ca="1" si="173"/>
        <v>NA</v>
      </c>
      <c r="E322" s="49" t="str">
        <f t="shared" ca="1" si="174"/>
        <v>NA</v>
      </c>
      <c r="F322" s="23">
        <f ca="1">OFFSET(Picture!D477,Info!$G$9,Info!$H$9)</f>
        <v>0</v>
      </c>
      <c r="G322" s="23">
        <f ca="1">OFFSET(Picture!E477,Info!$G$9,Info!$H$9)</f>
        <v>0</v>
      </c>
      <c r="H322" s="49" t="str">
        <f t="shared" ca="1" si="175"/>
        <v>NA</v>
      </c>
      <c r="I322" s="49" t="str">
        <f t="shared" ca="1" si="176"/>
        <v>NA</v>
      </c>
      <c r="J322" s="49" t="str">
        <f t="shared" ca="1" si="177"/>
        <v>NA</v>
      </c>
      <c r="K322" s="23">
        <f ca="1">OFFSET(Picture!F477,Info!$G$9,Info!$H$9)</f>
        <v>0</v>
      </c>
      <c r="L322" s="23">
        <f ca="1">OFFSET(Picture!G477,Info!$G$9,Info!$H$9)</f>
        <v>0</v>
      </c>
      <c r="M322" s="49" t="str">
        <f t="shared" ca="1" si="178"/>
        <v>NA</v>
      </c>
      <c r="N322" s="49" t="str">
        <f t="shared" ca="1" si="179"/>
        <v>NA</v>
      </c>
      <c r="O322" s="49" t="str">
        <f t="shared" ca="1" si="180"/>
        <v>NA</v>
      </c>
      <c r="P322" s="23">
        <f ca="1">OFFSET(Picture!H477,Info!$G$9,Info!$H$9)</f>
        <v>0</v>
      </c>
      <c r="Q322" s="23">
        <f ca="1">OFFSET(Picture!I477,Info!$G$9,Info!$H$9)</f>
        <v>0</v>
      </c>
      <c r="R322" s="49" t="str">
        <f t="shared" ca="1" si="181"/>
        <v>NA</v>
      </c>
      <c r="S322" s="49" t="str">
        <f t="shared" ca="1" si="182"/>
        <v>NA</v>
      </c>
      <c r="T322" s="49" t="str">
        <f t="shared" ca="1" si="183"/>
        <v>NA</v>
      </c>
      <c r="U322" s="23">
        <f ca="1">OFFSET(Picture!J477,Info!$G$9,Info!$H$9)</f>
        <v>0</v>
      </c>
    </row>
    <row r="323" spans="1:21" x14ac:dyDescent="0.2">
      <c r="A323" s="21">
        <f ca="1">OFFSET(Picture!B478,Info!$G$9,0)</f>
        <v>0</v>
      </c>
      <c r="B323" s="22">
        <f ca="1">OFFSET(Picture!C478,Info!$G$9,Info!$H$9)</f>
        <v>0</v>
      </c>
      <c r="C323" s="53" t="str">
        <f t="shared" ca="1" si="172"/>
        <v>NA</v>
      </c>
      <c r="D323" s="53" t="str">
        <f t="shared" ca="1" si="173"/>
        <v>NA</v>
      </c>
      <c r="E323" s="53" t="str">
        <f t="shared" ca="1" si="174"/>
        <v>NA</v>
      </c>
      <c r="F323" s="22">
        <f ca="1">OFFSET(Picture!D478,Info!$G$9,Info!$H$9)</f>
        <v>0</v>
      </c>
      <c r="G323" s="22">
        <f ca="1">OFFSET(Picture!E478,Info!$G$9,Info!$H$9)</f>
        <v>0</v>
      </c>
      <c r="H323" s="53" t="str">
        <f t="shared" ca="1" si="175"/>
        <v>NA</v>
      </c>
      <c r="I323" s="53" t="str">
        <f t="shared" ca="1" si="176"/>
        <v>NA</v>
      </c>
      <c r="J323" s="53" t="str">
        <f t="shared" ca="1" si="177"/>
        <v>NA</v>
      </c>
      <c r="K323" s="22">
        <f ca="1">OFFSET(Picture!F478,Info!$G$9,Info!$H$9)</f>
        <v>0</v>
      </c>
      <c r="L323" s="22">
        <f ca="1">OFFSET(Picture!G478,Info!$G$9,Info!$H$9)</f>
        <v>0</v>
      </c>
      <c r="M323" s="53" t="str">
        <f t="shared" ca="1" si="178"/>
        <v>NA</v>
      </c>
      <c r="N323" s="53" t="str">
        <f t="shared" ca="1" si="179"/>
        <v>NA</v>
      </c>
      <c r="O323" s="53" t="str">
        <f t="shared" ca="1" si="180"/>
        <v>NA</v>
      </c>
      <c r="P323" s="22">
        <f ca="1">OFFSET(Picture!H478,Info!$G$9,Info!$H$9)</f>
        <v>0</v>
      </c>
      <c r="Q323" s="22">
        <f ca="1">OFFSET(Picture!I478,Info!$G$9,Info!$H$9)</f>
        <v>0</v>
      </c>
      <c r="R323" s="53" t="str">
        <f t="shared" ca="1" si="181"/>
        <v>NA</v>
      </c>
      <c r="S323" s="53" t="str">
        <f t="shared" ca="1" si="182"/>
        <v>NA</v>
      </c>
      <c r="T323" s="53" t="str">
        <f t="shared" ca="1" si="183"/>
        <v>NA</v>
      </c>
      <c r="U323" s="22">
        <f ca="1">OFFSET(Picture!J478,Info!$G$9,Info!$H$9)</f>
        <v>0</v>
      </c>
    </row>
    <row r="324" spans="1:21" x14ac:dyDescent="0.2">
      <c r="A324" s="21">
        <f ca="1">OFFSET(Picture!B479,Info!$G$9,0)</f>
        <v>0</v>
      </c>
      <c r="B324" s="23">
        <f ca="1">OFFSET(Picture!C479,Info!$G$9,Info!$H$9)</f>
        <v>0</v>
      </c>
      <c r="C324" s="49" t="str">
        <f t="shared" ca="1" si="172"/>
        <v>NA</v>
      </c>
      <c r="D324" s="49" t="str">
        <f t="shared" ca="1" si="173"/>
        <v>NA</v>
      </c>
      <c r="E324" s="49" t="str">
        <f t="shared" ca="1" si="174"/>
        <v>NA</v>
      </c>
      <c r="F324" s="23">
        <f ca="1">OFFSET(Picture!D479,Info!$G$9,Info!$H$9)</f>
        <v>0</v>
      </c>
      <c r="G324" s="23">
        <f ca="1">OFFSET(Picture!E479,Info!$G$9,Info!$H$9)</f>
        <v>0</v>
      </c>
      <c r="H324" s="49" t="str">
        <f t="shared" ca="1" si="175"/>
        <v>NA</v>
      </c>
      <c r="I324" s="49" t="str">
        <f t="shared" ca="1" si="176"/>
        <v>NA</v>
      </c>
      <c r="J324" s="49" t="str">
        <f t="shared" ca="1" si="177"/>
        <v>NA</v>
      </c>
      <c r="K324" s="23">
        <f ca="1">OFFSET(Picture!F479,Info!$G$9,Info!$H$9)</f>
        <v>0</v>
      </c>
      <c r="L324" s="23">
        <f ca="1">OFFSET(Picture!G479,Info!$G$9,Info!$H$9)</f>
        <v>0</v>
      </c>
      <c r="M324" s="49" t="str">
        <f t="shared" ca="1" si="178"/>
        <v>NA</v>
      </c>
      <c r="N324" s="49" t="str">
        <f t="shared" ca="1" si="179"/>
        <v>NA</v>
      </c>
      <c r="O324" s="49" t="str">
        <f t="shared" ca="1" si="180"/>
        <v>NA</v>
      </c>
      <c r="P324" s="23">
        <f ca="1">OFFSET(Picture!H479,Info!$G$9,Info!$H$9)</f>
        <v>0</v>
      </c>
      <c r="Q324" s="23">
        <f ca="1">OFFSET(Picture!I479,Info!$G$9,Info!$H$9)</f>
        <v>0</v>
      </c>
      <c r="R324" s="49" t="str">
        <f t="shared" ca="1" si="181"/>
        <v>NA</v>
      </c>
      <c r="S324" s="49" t="str">
        <f t="shared" ca="1" si="182"/>
        <v>NA</v>
      </c>
      <c r="T324" s="49" t="str">
        <f t="shared" ca="1" si="183"/>
        <v>NA</v>
      </c>
      <c r="U324" s="23">
        <f ca="1">OFFSET(Picture!J479,Info!$G$9,Info!$H$9)</f>
        <v>0</v>
      </c>
    </row>
    <row r="325" spans="1:21" x14ac:dyDescent="0.2">
      <c r="A325" s="21">
        <f ca="1">OFFSET(Picture!B480,Info!$G$9,0)</f>
        <v>0</v>
      </c>
      <c r="B325" s="22">
        <f ca="1">OFFSET(Picture!C480,Info!$G$9,Info!$H$9)</f>
        <v>0</v>
      </c>
      <c r="C325" s="53" t="str">
        <f t="shared" ca="1" si="172"/>
        <v>NA</v>
      </c>
      <c r="D325" s="53" t="str">
        <f t="shared" ca="1" si="173"/>
        <v>NA</v>
      </c>
      <c r="E325" s="53" t="str">
        <f t="shared" ca="1" si="174"/>
        <v>NA</v>
      </c>
      <c r="F325" s="22">
        <f ca="1">OFFSET(Picture!D480,Info!$G$9,Info!$H$9)</f>
        <v>0</v>
      </c>
      <c r="G325" s="22">
        <f ca="1">OFFSET(Picture!E480,Info!$G$9,Info!$H$9)</f>
        <v>0</v>
      </c>
      <c r="H325" s="53" t="str">
        <f t="shared" ca="1" si="175"/>
        <v>NA</v>
      </c>
      <c r="I325" s="53" t="str">
        <f t="shared" ca="1" si="176"/>
        <v>NA</v>
      </c>
      <c r="J325" s="53" t="str">
        <f t="shared" ca="1" si="177"/>
        <v>NA</v>
      </c>
      <c r="K325" s="22">
        <f ca="1">OFFSET(Picture!F480,Info!$G$9,Info!$H$9)</f>
        <v>0</v>
      </c>
      <c r="L325" s="22">
        <f ca="1">OFFSET(Picture!G480,Info!$G$9,Info!$H$9)</f>
        <v>0</v>
      </c>
      <c r="M325" s="53" t="str">
        <f t="shared" ca="1" si="178"/>
        <v>NA</v>
      </c>
      <c r="N325" s="53" t="str">
        <f t="shared" ca="1" si="179"/>
        <v>NA</v>
      </c>
      <c r="O325" s="53" t="str">
        <f t="shared" ca="1" si="180"/>
        <v>NA</v>
      </c>
      <c r="P325" s="22">
        <f ca="1">OFFSET(Picture!H480,Info!$G$9,Info!$H$9)</f>
        <v>0</v>
      </c>
      <c r="Q325" s="22">
        <f ca="1">OFFSET(Picture!I480,Info!$G$9,Info!$H$9)</f>
        <v>0</v>
      </c>
      <c r="R325" s="53" t="str">
        <f t="shared" ca="1" si="181"/>
        <v>NA</v>
      </c>
      <c r="S325" s="53" t="str">
        <f t="shared" ca="1" si="182"/>
        <v>NA</v>
      </c>
      <c r="T325" s="53" t="str">
        <f t="shared" ca="1" si="183"/>
        <v>NA</v>
      </c>
      <c r="U325" s="22">
        <f ca="1">OFFSET(Picture!J480,Info!$G$9,Info!$H$9)</f>
        <v>0</v>
      </c>
    </row>
    <row r="326" spans="1:21" s="68" customFormat="1" x14ac:dyDescent="0.2">
      <c r="A326" s="26" t="s">
        <v>331</v>
      </c>
      <c r="B326" s="123">
        <f ca="1">B285-B288-B303-B309-B313-B318-B324-B325</f>
        <v>0</v>
      </c>
      <c r="C326" s="209" t="str">
        <f t="shared" ref="C326:C355" ca="1" si="184">IF(ISERROR((B326-F326)/F326*100),"NA",(B326-F326)/F326*100)</f>
        <v>NA</v>
      </c>
      <c r="D326" s="209" t="str">
        <f t="shared" ca="1" si="164"/>
        <v>NA</v>
      </c>
      <c r="E326" s="209" t="str">
        <f t="shared" ca="1" si="165"/>
        <v>NA</v>
      </c>
      <c r="F326" s="123">
        <f ca="1">F285-F288-F303-F309-F313-F318-F324-F325</f>
        <v>0</v>
      </c>
      <c r="G326" s="123">
        <f ca="1">G285-G288-G303-G309-G313-G318-G324-G325</f>
        <v>0</v>
      </c>
      <c r="H326" s="209" t="str">
        <f t="shared" ref="H326:H355" ca="1" si="185">IF(ISERROR((G326-K326)/K326*100),"NA",(G326-K326)/K326*100)</f>
        <v>NA</v>
      </c>
      <c r="I326" s="209" t="str">
        <f t="shared" ca="1" si="166"/>
        <v>NA</v>
      </c>
      <c r="J326" s="209" t="str">
        <f t="shared" ca="1" si="167"/>
        <v>NA</v>
      </c>
      <c r="K326" s="123">
        <f ca="1">K285-K288-K303-K309-K313-K318-K324-K325</f>
        <v>0</v>
      </c>
      <c r="L326" s="123">
        <f ca="1">L285-L288-L303-L309-L313-L318-L324-L325</f>
        <v>0</v>
      </c>
      <c r="M326" s="209" t="str">
        <f t="shared" ref="M326:M355" ca="1" si="186">IF(ISERROR((L326-P326)/P326*100),"NA",(L326-P326)/P326*100)</f>
        <v>NA</v>
      </c>
      <c r="N326" s="209" t="str">
        <f t="shared" ca="1" si="168"/>
        <v>NA</v>
      </c>
      <c r="O326" s="209" t="str">
        <f t="shared" ca="1" si="169"/>
        <v>NA</v>
      </c>
      <c r="P326" s="123">
        <f ca="1">P285-P288-P303-P309-P313-P318-P324-P325</f>
        <v>0</v>
      </c>
      <c r="Q326" s="123">
        <f ca="1">Q285-Q288-Q303-Q309-Q313-Q318-Q324-Q325</f>
        <v>0</v>
      </c>
      <c r="R326" s="209" t="str">
        <f t="shared" ref="R326:R355" ca="1" si="187">IF(ISERROR((Q326-U326)/U326*100),"NA",(Q326-U326)/U326*100)</f>
        <v>NA</v>
      </c>
      <c r="S326" s="209" t="str">
        <f t="shared" ca="1" si="170"/>
        <v>NA</v>
      </c>
      <c r="T326" s="209" t="str">
        <f t="shared" ca="1" si="171"/>
        <v>NA</v>
      </c>
      <c r="U326" s="123">
        <f ca="1">U285-U288-U303-U309-U313-U318-U324-U325</f>
        <v>0</v>
      </c>
    </row>
    <row r="327" spans="1:21" x14ac:dyDescent="0.2">
      <c r="A327" s="21">
        <f ca="1">OFFSET(Picture!B481,Info!$G$9,0)</f>
        <v>0</v>
      </c>
      <c r="B327" s="23">
        <f ca="1">OFFSET(Picture!C481,Info!$G$9,Info!$H$9)</f>
        <v>0</v>
      </c>
      <c r="C327" s="49" t="str">
        <f t="shared" ca="1" si="184"/>
        <v>NA</v>
      </c>
      <c r="D327" s="49" t="str">
        <f t="shared" ref="D327:D333" ca="1" si="188">IF(ISERROR(B327/B$327*100),"NA",B327/B$327*100)</f>
        <v>NA</v>
      </c>
      <c r="E327" s="49" t="str">
        <f t="shared" ref="E327:E333" ca="1" si="189">IF(ISERROR(D327-(F327/F$327*100)),"NA",D327-(F327/F$327*100))</f>
        <v>NA</v>
      </c>
      <c r="F327" s="23">
        <f ca="1">OFFSET(Picture!D481,Info!$G$9,Info!$H$9)</f>
        <v>0</v>
      </c>
      <c r="G327" s="23">
        <f ca="1">OFFSET(Picture!E481,Info!$G$9,Info!$H$9)</f>
        <v>0</v>
      </c>
      <c r="H327" s="49" t="str">
        <f t="shared" ca="1" si="185"/>
        <v>NA</v>
      </c>
      <c r="I327" s="49" t="str">
        <f t="shared" ref="I327:I333" ca="1" si="190">IF(ISERROR(G327/G$327*100),"NA",G327/G$327*100)</f>
        <v>NA</v>
      </c>
      <c r="J327" s="49" t="str">
        <f t="shared" ref="J327:J333" ca="1" si="191">IF(ISERROR(I327-(K327/K$327*100)),"NA",I327-(K327/K$327*100))</f>
        <v>NA</v>
      </c>
      <c r="K327" s="23">
        <f ca="1">OFFSET(Picture!F481,Info!$G$9,Info!$H$9)</f>
        <v>0</v>
      </c>
      <c r="L327" s="23">
        <f ca="1">OFFSET(Picture!G481,Info!$G$9,Info!$H$9)</f>
        <v>0</v>
      </c>
      <c r="M327" s="49" t="str">
        <f t="shared" ca="1" si="186"/>
        <v>NA</v>
      </c>
      <c r="N327" s="49" t="str">
        <f t="shared" ref="N327:N333" ca="1" si="192">IF(ISERROR(L327/L$327*100),"NA",L327/L$327*100)</f>
        <v>NA</v>
      </c>
      <c r="O327" s="49" t="str">
        <f t="shared" ref="O327:O333" ca="1" si="193">IF(ISERROR(N327-(P327/P$327*100)),"NA",N327-(P327/P$327*100))</f>
        <v>NA</v>
      </c>
      <c r="P327" s="23">
        <f ca="1">OFFSET(Picture!H481,Info!$G$9,Info!$H$9)</f>
        <v>0</v>
      </c>
      <c r="Q327" s="23">
        <f ca="1">OFFSET(Picture!I481,Info!$G$9,Info!$H$9)</f>
        <v>0</v>
      </c>
      <c r="R327" s="49" t="str">
        <f t="shared" ca="1" si="187"/>
        <v>NA</v>
      </c>
      <c r="S327" s="49" t="str">
        <f t="shared" ref="S327:S333" ca="1" si="194">IF(ISERROR(Q327/Q$327*100),"NA",Q327/Q$327*100)</f>
        <v>NA</v>
      </c>
      <c r="T327" s="49" t="str">
        <f t="shared" ref="T327:T333" ca="1" si="195">IF(ISERROR(S327-(U327/U$327*100)),"NA",S327-(U327/U$327*100))</f>
        <v>NA</v>
      </c>
      <c r="U327" s="23">
        <f ca="1">OFFSET(Picture!J481,Info!$G$9,Info!$H$9)</f>
        <v>0</v>
      </c>
    </row>
    <row r="328" spans="1:21" x14ac:dyDescent="0.2">
      <c r="A328" s="21">
        <f ca="1">OFFSET(Picture!B482,Info!$G$9,0)</f>
        <v>0</v>
      </c>
      <c r="B328" s="22">
        <f ca="1">OFFSET(Picture!C482,Info!$G$9,Info!$H$9)</f>
        <v>0</v>
      </c>
      <c r="C328" s="53" t="str">
        <f t="shared" ref="C328:C332" ca="1" si="196">IF(ISERROR((B328-F328)/F328*100),"NA",(B328-F328)/F328*100)</f>
        <v>NA</v>
      </c>
      <c r="D328" s="53" t="str">
        <f t="shared" ref="D328:D332" ca="1" si="197">IF(ISERROR(B328/B$327*100),"NA",B328/B$327*100)</f>
        <v>NA</v>
      </c>
      <c r="E328" s="53" t="str">
        <f t="shared" ref="E328:E332" ca="1" si="198">IF(ISERROR(D328-(F328/F$327*100)),"NA",D328-(F328/F$327*100))</f>
        <v>NA</v>
      </c>
      <c r="F328" s="22">
        <f ca="1">OFFSET(Picture!D482,Info!$G$9,Info!$H$9)</f>
        <v>0</v>
      </c>
      <c r="G328" s="22">
        <f ca="1">OFFSET(Picture!E482,Info!$G$9,Info!$H$9)</f>
        <v>0</v>
      </c>
      <c r="H328" s="53" t="str">
        <f t="shared" ref="H328:H332" ca="1" si="199">IF(ISERROR((G328-K328)/K328*100),"NA",(G328-K328)/K328*100)</f>
        <v>NA</v>
      </c>
      <c r="I328" s="53" t="str">
        <f t="shared" ref="I328:I332" ca="1" si="200">IF(ISERROR(G328/G$327*100),"NA",G328/G$327*100)</f>
        <v>NA</v>
      </c>
      <c r="J328" s="53" t="str">
        <f t="shared" ref="J328:J332" ca="1" si="201">IF(ISERROR(I328-(K328/K$327*100)),"NA",I328-(K328/K$327*100))</f>
        <v>NA</v>
      </c>
      <c r="K328" s="22">
        <f ca="1">OFFSET(Picture!F482,Info!$G$9,Info!$H$9)</f>
        <v>0</v>
      </c>
      <c r="L328" s="22">
        <f ca="1">OFFSET(Picture!G482,Info!$G$9,Info!$H$9)</f>
        <v>0</v>
      </c>
      <c r="M328" s="53" t="str">
        <f t="shared" ref="M328:M332" ca="1" si="202">IF(ISERROR((L328-P328)/P328*100),"NA",(L328-P328)/P328*100)</f>
        <v>NA</v>
      </c>
      <c r="N328" s="53" t="str">
        <f t="shared" ref="N328:N332" ca="1" si="203">IF(ISERROR(L328/L$327*100),"NA",L328/L$327*100)</f>
        <v>NA</v>
      </c>
      <c r="O328" s="53" t="str">
        <f t="shared" ref="O328:O332" ca="1" si="204">IF(ISERROR(N328-(P328/P$327*100)),"NA",N328-(P328/P$327*100))</f>
        <v>NA</v>
      </c>
      <c r="P328" s="22">
        <f ca="1">OFFSET(Picture!H482,Info!$G$9,Info!$H$9)</f>
        <v>0</v>
      </c>
      <c r="Q328" s="22">
        <f ca="1">OFFSET(Picture!I482,Info!$G$9,Info!$H$9)</f>
        <v>0</v>
      </c>
      <c r="R328" s="53" t="str">
        <f t="shared" ref="R328:R332" ca="1" si="205">IF(ISERROR((Q328-U328)/U328*100),"NA",(Q328-U328)/U328*100)</f>
        <v>NA</v>
      </c>
      <c r="S328" s="53" t="str">
        <f t="shared" ref="S328:S332" ca="1" si="206">IF(ISERROR(Q328/Q$327*100),"NA",Q328/Q$327*100)</f>
        <v>NA</v>
      </c>
      <c r="T328" s="53" t="str">
        <f t="shared" ref="T328:T332" ca="1" si="207">IF(ISERROR(S328-(U328/U$327*100)),"NA",S328-(U328/U$327*100))</f>
        <v>NA</v>
      </c>
      <c r="U328" s="22">
        <f ca="1">OFFSET(Picture!J482,Info!$G$9,Info!$H$9)</f>
        <v>0</v>
      </c>
    </row>
    <row r="329" spans="1:21" x14ac:dyDescent="0.2">
      <c r="A329" s="21">
        <f ca="1">OFFSET(Picture!B483,Info!$G$9,0)</f>
        <v>0</v>
      </c>
      <c r="B329" s="23">
        <f ca="1">OFFSET(Picture!C483,Info!$G$9,Info!$H$9)</f>
        <v>0</v>
      </c>
      <c r="C329" s="49" t="str">
        <f t="shared" ca="1" si="196"/>
        <v>NA</v>
      </c>
      <c r="D329" s="49" t="str">
        <f t="shared" ca="1" si="197"/>
        <v>NA</v>
      </c>
      <c r="E329" s="49" t="str">
        <f t="shared" ca="1" si="198"/>
        <v>NA</v>
      </c>
      <c r="F329" s="23">
        <f ca="1">OFFSET(Picture!D483,Info!$G$9,Info!$H$9)</f>
        <v>0</v>
      </c>
      <c r="G329" s="23">
        <f ca="1">OFFSET(Picture!E483,Info!$G$9,Info!$H$9)</f>
        <v>0</v>
      </c>
      <c r="H329" s="49" t="str">
        <f t="shared" ca="1" si="199"/>
        <v>NA</v>
      </c>
      <c r="I329" s="49" t="str">
        <f t="shared" ca="1" si="200"/>
        <v>NA</v>
      </c>
      <c r="J329" s="49" t="str">
        <f t="shared" ca="1" si="201"/>
        <v>NA</v>
      </c>
      <c r="K329" s="23">
        <f ca="1">OFFSET(Picture!F483,Info!$G$9,Info!$H$9)</f>
        <v>0</v>
      </c>
      <c r="L329" s="23">
        <f ca="1">OFFSET(Picture!G483,Info!$G$9,Info!$H$9)</f>
        <v>0</v>
      </c>
      <c r="M329" s="49" t="str">
        <f t="shared" ca="1" si="202"/>
        <v>NA</v>
      </c>
      <c r="N329" s="49" t="str">
        <f t="shared" ca="1" si="203"/>
        <v>NA</v>
      </c>
      <c r="O329" s="49" t="str">
        <f t="shared" ca="1" si="204"/>
        <v>NA</v>
      </c>
      <c r="P329" s="23">
        <f ca="1">OFFSET(Picture!H483,Info!$G$9,Info!$H$9)</f>
        <v>0</v>
      </c>
      <c r="Q329" s="23">
        <f ca="1">OFFSET(Picture!I483,Info!$G$9,Info!$H$9)</f>
        <v>0</v>
      </c>
      <c r="R329" s="49" t="str">
        <f t="shared" ca="1" si="205"/>
        <v>NA</v>
      </c>
      <c r="S329" s="49" t="str">
        <f t="shared" ca="1" si="206"/>
        <v>NA</v>
      </c>
      <c r="T329" s="49" t="str">
        <f t="shared" ca="1" si="207"/>
        <v>NA</v>
      </c>
      <c r="U329" s="23">
        <f ca="1">OFFSET(Picture!J483,Info!$G$9,Info!$H$9)</f>
        <v>0</v>
      </c>
    </row>
    <row r="330" spans="1:21" x14ac:dyDescent="0.2">
      <c r="A330" s="21">
        <f ca="1">OFFSET(Picture!B484,Info!$G$9,0)</f>
        <v>0</v>
      </c>
      <c r="B330" s="22">
        <f ca="1">OFFSET(Picture!C484,Info!$G$9,Info!$H$9)</f>
        <v>0</v>
      </c>
      <c r="C330" s="53" t="str">
        <f t="shared" ca="1" si="196"/>
        <v>NA</v>
      </c>
      <c r="D330" s="53" t="str">
        <f t="shared" ca="1" si="197"/>
        <v>NA</v>
      </c>
      <c r="E330" s="53" t="str">
        <f t="shared" ca="1" si="198"/>
        <v>NA</v>
      </c>
      <c r="F330" s="22">
        <f ca="1">OFFSET(Picture!D484,Info!$G$9,Info!$H$9)</f>
        <v>0</v>
      </c>
      <c r="G330" s="22">
        <f ca="1">OFFSET(Picture!E484,Info!$G$9,Info!$H$9)</f>
        <v>0</v>
      </c>
      <c r="H330" s="53" t="str">
        <f t="shared" ca="1" si="199"/>
        <v>NA</v>
      </c>
      <c r="I330" s="53" t="str">
        <f t="shared" ca="1" si="200"/>
        <v>NA</v>
      </c>
      <c r="J330" s="53" t="str">
        <f t="shared" ca="1" si="201"/>
        <v>NA</v>
      </c>
      <c r="K330" s="22">
        <f ca="1">OFFSET(Picture!F484,Info!$G$9,Info!$H$9)</f>
        <v>0</v>
      </c>
      <c r="L330" s="22">
        <f ca="1">OFFSET(Picture!G484,Info!$G$9,Info!$H$9)</f>
        <v>0</v>
      </c>
      <c r="M330" s="53" t="str">
        <f t="shared" ca="1" si="202"/>
        <v>NA</v>
      </c>
      <c r="N330" s="53" t="str">
        <f t="shared" ca="1" si="203"/>
        <v>NA</v>
      </c>
      <c r="O330" s="53" t="str">
        <f t="shared" ca="1" si="204"/>
        <v>NA</v>
      </c>
      <c r="P330" s="22">
        <f ca="1">OFFSET(Picture!H484,Info!$G$9,Info!$H$9)</f>
        <v>0</v>
      </c>
      <c r="Q330" s="22">
        <f ca="1">OFFSET(Picture!I484,Info!$G$9,Info!$H$9)</f>
        <v>0</v>
      </c>
      <c r="R330" s="53" t="str">
        <f t="shared" ca="1" si="205"/>
        <v>NA</v>
      </c>
      <c r="S330" s="53" t="str">
        <f t="shared" ca="1" si="206"/>
        <v>NA</v>
      </c>
      <c r="T330" s="53" t="str">
        <f t="shared" ca="1" si="207"/>
        <v>NA</v>
      </c>
      <c r="U330" s="22">
        <f ca="1">OFFSET(Picture!J484,Info!$G$9,Info!$H$9)</f>
        <v>0</v>
      </c>
    </row>
    <row r="331" spans="1:21" x14ac:dyDescent="0.2">
      <c r="A331" s="21">
        <f ca="1">OFFSET(Picture!B485,Info!$G$9,0)</f>
        <v>0</v>
      </c>
      <c r="B331" s="23">
        <f ca="1">OFFSET(Picture!C485,Info!$G$9,Info!$H$9)</f>
        <v>0</v>
      </c>
      <c r="C331" s="49" t="str">
        <f t="shared" ca="1" si="196"/>
        <v>NA</v>
      </c>
      <c r="D331" s="49" t="str">
        <f t="shared" ca="1" si="197"/>
        <v>NA</v>
      </c>
      <c r="E331" s="49" t="str">
        <f t="shared" ca="1" si="198"/>
        <v>NA</v>
      </c>
      <c r="F331" s="23">
        <f ca="1">OFFSET(Picture!D485,Info!$G$9,Info!$H$9)</f>
        <v>0</v>
      </c>
      <c r="G331" s="23">
        <f ca="1">OFFSET(Picture!E485,Info!$G$9,Info!$H$9)</f>
        <v>0</v>
      </c>
      <c r="H331" s="49" t="str">
        <f t="shared" ca="1" si="199"/>
        <v>NA</v>
      </c>
      <c r="I331" s="49" t="str">
        <f t="shared" ca="1" si="200"/>
        <v>NA</v>
      </c>
      <c r="J331" s="49" t="str">
        <f t="shared" ca="1" si="201"/>
        <v>NA</v>
      </c>
      <c r="K331" s="23">
        <f ca="1">OFFSET(Picture!F485,Info!$G$9,Info!$H$9)</f>
        <v>0</v>
      </c>
      <c r="L331" s="23">
        <f ca="1">OFFSET(Picture!G485,Info!$G$9,Info!$H$9)</f>
        <v>0</v>
      </c>
      <c r="M331" s="49" t="str">
        <f t="shared" ca="1" si="202"/>
        <v>NA</v>
      </c>
      <c r="N331" s="49" t="str">
        <f t="shared" ca="1" si="203"/>
        <v>NA</v>
      </c>
      <c r="O331" s="49" t="str">
        <f t="shared" ca="1" si="204"/>
        <v>NA</v>
      </c>
      <c r="P331" s="23">
        <f ca="1">OFFSET(Picture!H485,Info!$G$9,Info!$H$9)</f>
        <v>0</v>
      </c>
      <c r="Q331" s="23">
        <f ca="1">OFFSET(Picture!I485,Info!$G$9,Info!$H$9)</f>
        <v>0</v>
      </c>
      <c r="R331" s="49" t="str">
        <f t="shared" ca="1" si="205"/>
        <v>NA</v>
      </c>
      <c r="S331" s="49" t="str">
        <f t="shared" ca="1" si="206"/>
        <v>NA</v>
      </c>
      <c r="T331" s="49" t="str">
        <f t="shared" ca="1" si="207"/>
        <v>NA</v>
      </c>
      <c r="U331" s="23">
        <f ca="1">OFFSET(Picture!J485,Info!$G$9,Info!$H$9)</f>
        <v>0</v>
      </c>
    </row>
    <row r="332" spans="1:21" x14ac:dyDescent="0.2">
      <c r="A332" s="21">
        <f ca="1">OFFSET(Picture!B486,Info!$G$9,0)</f>
        <v>0</v>
      </c>
      <c r="B332" s="22">
        <f ca="1">OFFSET(Picture!C486,Info!$G$9,Info!$H$9)</f>
        <v>0</v>
      </c>
      <c r="C332" s="53" t="str">
        <f t="shared" ca="1" si="196"/>
        <v>NA</v>
      </c>
      <c r="D332" s="53" t="str">
        <f t="shared" ca="1" si="197"/>
        <v>NA</v>
      </c>
      <c r="E332" s="53" t="str">
        <f t="shared" ca="1" si="198"/>
        <v>NA</v>
      </c>
      <c r="F332" s="22">
        <f ca="1">OFFSET(Picture!D486,Info!$G$9,Info!$H$9)</f>
        <v>0</v>
      </c>
      <c r="G332" s="22">
        <f ca="1">OFFSET(Picture!E486,Info!$G$9,Info!$H$9)</f>
        <v>0</v>
      </c>
      <c r="H332" s="53" t="str">
        <f t="shared" ca="1" si="199"/>
        <v>NA</v>
      </c>
      <c r="I332" s="53" t="str">
        <f t="shared" ca="1" si="200"/>
        <v>NA</v>
      </c>
      <c r="J332" s="53" t="str">
        <f t="shared" ca="1" si="201"/>
        <v>NA</v>
      </c>
      <c r="K332" s="22">
        <f ca="1">OFFSET(Picture!F486,Info!$G$9,Info!$H$9)</f>
        <v>0</v>
      </c>
      <c r="L332" s="22">
        <f ca="1">OFFSET(Picture!G486,Info!$G$9,Info!$H$9)</f>
        <v>0</v>
      </c>
      <c r="M332" s="53" t="str">
        <f t="shared" ca="1" si="202"/>
        <v>NA</v>
      </c>
      <c r="N332" s="53" t="str">
        <f t="shared" ca="1" si="203"/>
        <v>NA</v>
      </c>
      <c r="O332" s="53" t="str">
        <f t="shared" ca="1" si="204"/>
        <v>NA</v>
      </c>
      <c r="P332" s="22">
        <f ca="1">OFFSET(Picture!H486,Info!$G$9,Info!$H$9)</f>
        <v>0</v>
      </c>
      <c r="Q332" s="22">
        <f ca="1">OFFSET(Picture!I486,Info!$G$9,Info!$H$9)</f>
        <v>0</v>
      </c>
      <c r="R332" s="53" t="str">
        <f t="shared" ca="1" si="205"/>
        <v>NA</v>
      </c>
      <c r="S332" s="53" t="str">
        <f t="shared" ca="1" si="206"/>
        <v>NA</v>
      </c>
      <c r="T332" s="53" t="str">
        <f t="shared" ca="1" si="207"/>
        <v>NA</v>
      </c>
      <c r="U332" s="22">
        <f ca="1">OFFSET(Picture!J486,Info!$G$9,Info!$H$9)</f>
        <v>0</v>
      </c>
    </row>
    <row r="333" spans="1:21" s="68" customFormat="1" x14ac:dyDescent="0.2">
      <c r="A333" s="26" t="s">
        <v>80</v>
      </c>
      <c r="B333" s="123">
        <f ca="1">B327-SUM(B328:B332)</f>
        <v>0</v>
      </c>
      <c r="C333" s="209" t="str">
        <f t="shared" ca="1" si="184"/>
        <v>NA</v>
      </c>
      <c r="D333" s="209" t="str">
        <f t="shared" ca="1" si="188"/>
        <v>NA</v>
      </c>
      <c r="E333" s="209" t="str">
        <f t="shared" ca="1" si="189"/>
        <v>NA</v>
      </c>
      <c r="F333" s="123">
        <f ca="1">F327-SUM(F328:F332)</f>
        <v>0</v>
      </c>
      <c r="G333" s="123">
        <f ca="1">G327-SUM(G328:G332)</f>
        <v>0</v>
      </c>
      <c r="H333" s="209" t="str">
        <f t="shared" ca="1" si="185"/>
        <v>NA</v>
      </c>
      <c r="I333" s="209" t="str">
        <f t="shared" ca="1" si="190"/>
        <v>NA</v>
      </c>
      <c r="J333" s="209" t="str">
        <f t="shared" ca="1" si="191"/>
        <v>NA</v>
      </c>
      <c r="K333" s="123">
        <f ca="1">K327-SUM(K328:K332)</f>
        <v>0</v>
      </c>
      <c r="L333" s="123">
        <f ca="1">L327-SUM(L328:L332)</f>
        <v>0</v>
      </c>
      <c r="M333" s="209" t="str">
        <f t="shared" ca="1" si="186"/>
        <v>NA</v>
      </c>
      <c r="N333" s="209" t="str">
        <f t="shared" ca="1" si="192"/>
        <v>NA</v>
      </c>
      <c r="O333" s="209" t="str">
        <f t="shared" ca="1" si="193"/>
        <v>NA</v>
      </c>
      <c r="P333" s="123">
        <f ca="1">P327-SUM(P328:P332)</f>
        <v>0</v>
      </c>
      <c r="Q333" s="123">
        <f ca="1">Q327-SUM(Q328:Q332)</f>
        <v>0</v>
      </c>
      <c r="R333" s="209" t="str">
        <f t="shared" ca="1" si="187"/>
        <v>NA</v>
      </c>
      <c r="S333" s="209" t="str">
        <f t="shared" ca="1" si="194"/>
        <v>NA</v>
      </c>
      <c r="T333" s="209" t="str">
        <f t="shared" ca="1" si="195"/>
        <v>NA</v>
      </c>
      <c r="U333" s="123">
        <f ca="1">U327-SUM(U328:U332)</f>
        <v>0</v>
      </c>
    </row>
    <row r="334" spans="1:21" x14ac:dyDescent="0.2">
      <c r="A334" s="21">
        <f ca="1">OFFSET(Picture!B487,Info!$G$9,0)</f>
        <v>0</v>
      </c>
      <c r="B334" s="23">
        <f ca="1">OFFSET(Picture!C487,Info!$G$9,Info!$H$9)</f>
        <v>0</v>
      </c>
      <c r="C334" s="49" t="str">
        <f t="shared" ca="1" si="184"/>
        <v>NA</v>
      </c>
      <c r="D334" s="49" t="str">
        <f t="shared" ref="D334:D344" ca="1" si="208">IF(ISERROR(B334/B$334*100),"NA",B334/B$334*100)</f>
        <v>NA</v>
      </c>
      <c r="E334" s="49" t="str">
        <f t="shared" ref="E334:E344" ca="1" si="209">IF(ISERROR(D334-(F334/F$334*100)),"NA",D334-(F334/F$334*100))</f>
        <v>NA</v>
      </c>
      <c r="F334" s="23">
        <f ca="1">OFFSET(Picture!D487,Info!$G$9,Info!$H$9)</f>
        <v>0</v>
      </c>
      <c r="G334" s="23">
        <f ca="1">OFFSET(Picture!E487,Info!$G$9,Info!$H$9)</f>
        <v>0</v>
      </c>
      <c r="H334" s="49" t="str">
        <f t="shared" ca="1" si="185"/>
        <v>NA</v>
      </c>
      <c r="I334" s="49" t="str">
        <f t="shared" ref="I334:I344" ca="1" si="210">IF(ISERROR(G334/G$334*100),"NA",G334/G$334*100)</f>
        <v>NA</v>
      </c>
      <c r="J334" s="49" t="str">
        <f t="shared" ref="J334:J344" ca="1" si="211">IF(ISERROR(I334-(K334/K$334*100)),"NA",I334-(K334/K$334*100))</f>
        <v>NA</v>
      </c>
      <c r="K334" s="23">
        <f ca="1">OFFSET(Picture!F487,Info!$G$9,Info!$H$9)</f>
        <v>0</v>
      </c>
      <c r="L334" s="23">
        <f ca="1">OFFSET(Picture!G487,Info!$G$9,Info!$H$9)</f>
        <v>0</v>
      </c>
      <c r="M334" s="49" t="str">
        <f t="shared" ca="1" si="186"/>
        <v>NA</v>
      </c>
      <c r="N334" s="49" t="str">
        <f t="shared" ref="N334:N344" ca="1" si="212">IF(ISERROR(L334/L$334*100),"NA",L334/L$334*100)</f>
        <v>NA</v>
      </c>
      <c r="O334" s="49" t="str">
        <f t="shared" ref="O334:O344" ca="1" si="213">IF(ISERROR(N334-(P334/P$334*100)),"NA",N334-(P334/P$334*100))</f>
        <v>NA</v>
      </c>
      <c r="P334" s="23">
        <f ca="1">OFFSET(Picture!H487,Info!$G$9,Info!$H$9)</f>
        <v>0</v>
      </c>
      <c r="Q334" s="23">
        <f ca="1">OFFSET(Picture!I487,Info!$G$9,Info!$H$9)</f>
        <v>0</v>
      </c>
      <c r="R334" s="49" t="str">
        <f t="shared" ca="1" si="187"/>
        <v>NA</v>
      </c>
      <c r="S334" s="49" t="str">
        <f t="shared" ref="S334:S344" ca="1" si="214">IF(ISERROR(Q334/Q$334*100),"NA",Q334/Q$334*100)</f>
        <v>NA</v>
      </c>
      <c r="T334" s="49" t="str">
        <f t="shared" ref="T334:T344" ca="1" si="215">IF(ISERROR(S334-(U334/U$334*100)),"NA",S334-(U334/U$334*100))</f>
        <v>NA</v>
      </c>
      <c r="U334" s="23">
        <f ca="1">OFFSET(Picture!J487,Info!$G$9,Info!$H$9)</f>
        <v>0</v>
      </c>
    </row>
    <row r="335" spans="1:21" x14ac:dyDescent="0.2">
      <c r="A335" s="21">
        <f ca="1">OFFSET(Picture!B488,Info!$G$9,0)</f>
        <v>0</v>
      </c>
      <c r="B335" s="22">
        <f ca="1">OFFSET(Picture!C488,Info!$G$9,Info!$H$9)</f>
        <v>0</v>
      </c>
      <c r="C335" s="53" t="str">
        <f t="shared" ref="C335:C343" ca="1" si="216">IF(ISERROR((B335-F335)/F335*100),"NA",(B335-F335)/F335*100)</f>
        <v>NA</v>
      </c>
      <c r="D335" s="53" t="str">
        <f t="shared" ref="D335:D343" ca="1" si="217">IF(ISERROR(B335/B$334*100),"NA",B335/B$334*100)</f>
        <v>NA</v>
      </c>
      <c r="E335" s="53" t="str">
        <f t="shared" ref="E335:E343" ca="1" si="218">IF(ISERROR(D335-(F335/F$334*100)),"NA",D335-(F335/F$334*100))</f>
        <v>NA</v>
      </c>
      <c r="F335" s="22">
        <f ca="1">OFFSET(Picture!D488,Info!$G$9,Info!$H$9)</f>
        <v>0</v>
      </c>
      <c r="G335" s="22">
        <f ca="1">OFFSET(Picture!E488,Info!$G$9,Info!$H$9)</f>
        <v>0</v>
      </c>
      <c r="H335" s="53" t="str">
        <f t="shared" ref="H335:H343" ca="1" si="219">IF(ISERROR((G335-K335)/K335*100),"NA",(G335-K335)/K335*100)</f>
        <v>NA</v>
      </c>
      <c r="I335" s="53" t="str">
        <f t="shared" ref="I335:I343" ca="1" si="220">IF(ISERROR(G335/G$334*100),"NA",G335/G$334*100)</f>
        <v>NA</v>
      </c>
      <c r="J335" s="53" t="str">
        <f t="shared" ref="J335:J343" ca="1" si="221">IF(ISERROR(I335-(K335/K$334*100)),"NA",I335-(K335/K$334*100))</f>
        <v>NA</v>
      </c>
      <c r="K335" s="22">
        <f ca="1">OFFSET(Picture!F488,Info!$G$9,Info!$H$9)</f>
        <v>0</v>
      </c>
      <c r="L335" s="22">
        <f ca="1">OFFSET(Picture!G488,Info!$G$9,Info!$H$9)</f>
        <v>0</v>
      </c>
      <c r="M335" s="53" t="str">
        <f t="shared" ref="M335:M343" ca="1" si="222">IF(ISERROR((L335-P335)/P335*100),"NA",(L335-P335)/P335*100)</f>
        <v>NA</v>
      </c>
      <c r="N335" s="53" t="str">
        <f t="shared" ref="N335:N343" ca="1" si="223">IF(ISERROR(L335/L$334*100),"NA",L335/L$334*100)</f>
        <v>NA</v>
      </c>
      <c r="O335" s="53" t="str">
        <f t="shared" ref="O335:O343" ca="1" si="224">IF(ISERROR(N335-(P335/P$334*100)),"NA",N335-(P335/P$334*100))</f>
        <v>NA</v>
      </c>
      <c r="P335" s="22">
        <f ca="1">OFFSET(Picture!H488,Info!$G$9,Info!$H$9)</f>
        <v>0</v>
      </c>
      <c r="Q335" s="22">
        <f ca="1">OFFSET(Picture!I488,Info!$G$9,Info!$H$9)</f>
        <v>0</v>
      </c>
      <c r="R335" s="53" t="str">
        <f t="shared" ref="R335:R343" ca="1" si="225">IF(ISERROR((Q335-U335)/U335*100),"NA",(Q335-U335)/U335*100)</f>
        <v>NA</v>
      </c>
      <c r="S335" s="53" t="str">
        <f t="shared" ref="S335:S343" ca="1" si="226">IF(ISERROR(Q335/Q$334*100),"NA",Q335/Q$334*100)</f>
        <v>NA</v>
      </c>
      <c r="T335" s="53" t="str">
        <f t="shared" ref="T335:T343" ca="1" si="227">IF(ISERROR(S335-(U335/U$334*100)),"NA",S335-(U335/U$334*100))</f>
        <v>NA</v>
      </c>
      <c r="U335" s="22">
        <f ca="1">OFFSET(Picture!J488,Info!$G$9,Info!$H$9)</f>
        <v>0</v>
      </c>
    </row>
    <row r="336" spans="1:21" x14ac:dyDescent="0.2">
      <c r="A336" s="21">
        <f ca="1">OFFSET(Picture!B489,Info!$G$9,0)</f>
        <v>0</v>
      </c>
      <c r="B336" s="23">
        <f ca="1">OFFSET(Picture!C489,Info!$G$9,Info!$H$9)</f>
        <v>0</v>
      </c>
      <c r="C336" s="49" t="str">
        <f t="shared" ca="1" si="216"/>
        <v>NA</v>
      </c>
      <c r="D336" s="49" t="str">
        <f t="shared" ca="1" si="217"/>
        <v>NA</v>
      </c>
      <c r="E336" s="49" t="str">
        <f t="shared" ca="1" si="218"/>
        <v>NA</v>
      </c>
      <c r="F336" s="23">
        <f ca="1">OFFSET(Picture!D489,Info!$G$9,Info!$H$9)</f>
        <v>0</v>
      </c>
      <c r="G336" s="23">
        <f ca="1">OFFSET(Picture!E489,Info!$G$9,Info!$H$9)</f>
        <v>0</v>
      </c>
      <c r="H336" s="49" t="str">
        <f t="shared" ca="1" si="219"/>
        <v>NA</v>
      </c>
      <c r="I336" s="49" t="str">
        <f t="shared" ca="1" si="220"/>
        <v>NA</v>
      </c>
      <c r="J336" s="49" t="str">
        <f t="shared" ca="1" si="221"/>
        <v>NA</v>
      </c>
      <c r="K336" s="23">
        <f ca="1">OFFSET(Picture!F489,Info!$G$9,Info!$H$9)</f>
        <v>0</v>
      </c>
      <c r="L336" s="23">
        <f ca="1">OFFSET(Picture!G489,Info!$G$9,Info!$H$9)</f>
        <v>0</v>
      </c>
      <c r="M336" s="49" t="str">
        <f t="shared" ca="1" si="222"/>
        <v>NA</v>
      </c>
      <c r="N336" s="49" t="str">
        <f t="shared" ca="1" si="223"/>
        <v>NA</v>
      </c>
      <c r="O336" s="49" t="str">
        <f t="shared" ca="1" si="224"/>
        <v>NA</v>
      </c>
      <c r="P336" s="23">
        <f ca="1">OFFSET(Picture!H489,Info!$G$9,Info!$H$9)</f>
        <v>0</v>
      </c>
      <c r="Q336" s="23">
        <f ca="1">OFFSET(Picture!I489,Info!$G$9,Info!$H$9)</f>
        <v>0</v>
      </c>
      <c r="R336" s="49" t="str">
        <f t="shared" ca="1" si="225"/>
        <v>NA</v>
      </c>
      <c r="S336" s="49" t="str">
        <f t="shared" ca="1" si="226"/>
        <v>NA</v>
      </c>
      <c r="T336" s="49" t="str">
        <f t="shared" ca="1" si="227"/>
        <v>NA</v>
      </c>
      <c r="U336" s="23">
        <f ca="1">OFFSET(Picture!J489,Info!$G$9,Info!$H$9)</f>
        <v>0</v>
      </c>
    </row>
    <row r="337" spans="1:21" x14ac:dyDescent="0.2">
      <c r="A337" s="21">
        <f ca="1">OFFSET(Picture!B490,Info!$G$9,0)</f>
        <v>0</v>
      </c>
      <c r="B337" s="22">
        <f ca="1">OFFSET(Picture!C490,Info!$G$9,Info!$H$9)</f>
        <v>0</v>
      </c>
      <c r="C337" s="53" t="str">
        <f t="shared" ca="1" si="216"/>
        <v>NA</v>
      </c>
      <c r="D337" s="53" t="str">
        <f t="shared" ca="1" si="217"/>
        <v>NA</v>
      </c>
      <c r="E337" s="53" t="str">
        <f t="shared" ca="1" si="218"/>
        <v>NA</v>
      </c>
      <c r="F337" s="22">
        <f ca="1">OFFSET(Picture!D490,Info!$G$9,Info!$H$9)</f>
        <v>0</v>
      </c>
      <c r="G337" s="22">
        <f ca="1">OFFSET(Picture!E490,Info!$G$9,Info!$H$9)</f>
        <v>0</v>
      </c>
      <c r="H337" s="53" t="str">
        <f t="shared" ca="1" si="219"/>
        <v>NA</v>
      </c>
      <c r="I337" s="53" t="str">
        <f t="shared" ca="1" si="220"/>
        <v>NA</v>
      </c>
      <c r="J337" s="53" t="str">
        <f t="shared" ca="1" si="221"/>
        <v>NA</v>
      </c>
      <c r="K337" s="22">
        <f ca="1">OFFSET(Picture!F490,Info!$G$9,Info!$H$9)</f>
        <v>0</v>
      </c>
      <c r="L337" s="22">
        <f ca="1">OFFSET(Picture!G490,Info!$G$9,Info!$H$9)</f>
        <v>0</v>
      </c>
      <c r="M337" s="53" t="str">
        <f t="shared" ca="1" si="222"/>
        <v>NA</v>
      </c>
      <c r="N337" s="53" t="str">
        <f t="shared" ca="1" si="223"/>
        <v>NA</v>
      </c>
      <c r="O337" s="53" t="str">
        <f t="shared" ca="1" si="224"/>
        <v>NA</v>
      </c>
      <c r="P337" s="22">
        <f ca="1">OFFSET(Picture!H490,Info!$G$9,Info!$H$9)</f>
        <v>0</v>
      </c>
      <c r="Q337" s="22">
        <f ca="1">OFFSET(Picture!I490,Info!$G$9,Info!$H$9)</f>
        <v>0</v>
      </c>
      <c r="R337" s="53" t="str">
        <f t="shared" ca="1" si="225"/>
        <v>NA</v>
      </c>
      <c r="S337" s="53" t="str">
        <f t="shared" ca="1" si="226"/>
        <v>NA</v>
      </c>
      <c r="T337" s="53" t="str">
        <f t="shared" ca="1" si="227"/>
        <v>NA</v>
      </c>
      <c r="U337" s="22">
        <f ca="1">OFFSET(Picture!J490,Info!$G$9,Info!$H$9)</f>
        <v>0</v>
      </c>
    </row>
    <row r="338" spans="1:21" x14ac:dyDescent="0.2">
      <c r="A338" s="21">
        <f ca="1">OFFSET(Picture!B491,Info!$G$9,0)</f>
        <v>0</v>
      </c>
      <c r="B338" s="23">
        <f ca="1">OFFSET(Picture!C491,Info!$G$9,Info!$H$9)</f>
        <v>0</v>
      </c>
      <c r="C338" s="53" t="str">
        <f t="shared" ca="1" si="216"/>
        <v>NA</v>
      </c>
      <c r="D338" s="53" t="str">
        <f t="shared" ca="1" si="217"/>
        <v>NA</v>
      </c>
      <c r="E338" s="53" t="str">
        <f t="shared" ca="1" si="218"/>
        <v>NA</v>
      </c>
      <c r="F338" s="23">
        <f ca="1">OFFSET(Picture!D491,Info!$G$9,Info!$H$9)</f>
        <v>0</v>
      </c>
      <c r="G338" s="23">
        <f ca="1">OFFSET(Picture!E491,Info!$G$9,Info!$H$9)</f>
        <v>0</v>
      </c>
      <c r="H338" s="53" t="str">
        <f t="shared" ca="1" si="219"/>
        <v>NA</v>
      </c>
      <c r="I338" s="53" t="str">
        <f t="shared" ca="1" si="220"/>
        <v>NA</v>
      </c>
      <c r="J338" s="53" t="str">
        <f t="shared" ca="1" si="221"/>
        <v>NA</v>
      </c>
      <c r="K338" s="23">
        <f ca="1">OFFSET(Picture!F491,Info!$G$9,Info!$H$9)</f>
        <v>0</v>
      </c>
      <c r="L338" s="23">
        <f ca="1">OFFSET(Picture!G491,Info!$G$9,Info!$H$9)</f>
        <v>0</v>
      </c>
      <c r="M338" s="53" t="str">
        <f t="shared" ca="1" si="222"/>
        <v>NA</v>
      </c>
      <c r="N338" s="53" t="str">
        <f t="shared" ca="1" si="223"/>
        <v>NA</v>
      </c>
      <c r="O338" s="53" t="str">
        <f t="shared" ca="1" si="224"/>
        <v>NA</v>
      </c>
      <c r="P338" s="23">
        <f ca="1">OFFSET(Picture!H491,Info!$G$9,Info!$H$9)</f>
        <v>0</v>
      </c>
      <c r="Q338" s="23">
        <f ca="1">OFFSET(Picture!I491,Info!$G$9,Info!$H$9)</f>
        <v>0</v>
      </c>
      <c r="R338" s="53" t="str">
        <f t="shared" ca="1" si="225"/>
        <v>NA</v>
      </c>
      <c r="S338" s="53" t="str">
        <f t="shared" ca="1" si="226"/>
        <v>NA</v>
      </c>
      <c r="T338" s="53" t="str">
        <f t="shared" ca="1" si="227"/>
        <v>NA</v>
      </c>
      <c r="U338" s="23">
        <f ca="1">OFFSET(Picture!J491,Info!$G$9,Info!$H$9)</f>
        <v>0</v>
      </c>
    </row>
    <row r="339" spans="1:21" x14ac:dyDescent="0.2">
      <c r="A339" s="21">
        <f ca="1">OFFSET(Picture!B492,Info!$G$9,0)</f>
        <v>0</v>
      </c>
      <c r="B339" s="23">
        <f ca="1">OFFSET(Picture!C492,Info!$G$9,Info!$H$9)</f>
        <v>0</v>
      </c>
      <c r="C339" s="53" t="str">
        <f t="shared" ca="1" si="216"/>
        <v>NA</v>
      </c>
      <c r="D339" s="53" t="str">
        <f t="shared" ca="1" si="217"/>
        <v>NA</v>
      </c>
      <c r="E339" s="53" t="str">
        <f t="shared" ca="1" si="218"/>
        <v>NA</v>
      </c>
      <c r="F339" s="23">
        <f ca="1">OFFSET(Picture!D492,Info!$G$9,Info!$H$9)</f>
        <v>0</v>
      </c>
      <c r="G339" s="23">
        <f ca="1">OFFSET(Picture!E492,Info!$G$9,Info!$H$9)</f>
        <v>0</v>
      </c>
      <c r="H339" s="53" t="str">
        <f t="shared" ca="1" si="219"/>
        <v>NA</v>
      </c>
      <c r="I339" s="53" t="str">
        <f t="shared" ca="1" si="220"/>
        <v>NA</v>
      </c>
      <c r="J339" s="53" t="str">
        <f t="shared" ca="1" si="221"/>
        <v>NA</v>
      </c>
      <c r="K339" s="23">
        <f ca="1">OFFSET(Picture!F492,Info!$G$9,Info!$H$9)</f>
        <v>0</v>
      </c>
      <c r="L339" s="23">
        <f ca="1">OFFSET(Picture!G492,Info!$G$9,Info!$H$9)</f>
        <v>0</v>
      </c>
      <c r="M339" s="53" t="str">
        <f t="shared" ca="1" si="222"/>
        <v>NA</v>
      </c>
      <c r="N339" s="53" t="str">
        <f t="shared" ca="1" si="223"/>
        <v>NA</v>
      </c>
      <c r="O339" s="53" t="str">
        <f t="shared" ca="1" si="224"/>
        <v>NA</v>
      </c>
      <c r="P339" s="23">
        <f ca="1">OFFSET(Picture!H492,Info!$G$9,Info!$H$9)</f>
        <v>0</v>
      </c>
      <c r="Q339" s="23">
        <f ca="1">OFFSET(Picture!I492,Info!$G$9,Info!$H$9)</f>
        <v>0</v>
      </c>
      <c r="R339" s="53" t="str">
        <f t="shared" ca="1" si="225"/>
        <v>NA</v>
      </c>
      <c r="S339" s="53" t="str">
        <f t="shared" ca="1" si="226"/>
        <v>NA</v>
      </c>
      <c r="T339" s="53" t="str">
        <f t="shared" ca="1" si="227"/>
        <v>NA</v>
      </c>
      <c r="U339" s="23">
        <f ca="1">OFFSET(Picture!J492,Info!$G$9,Info!$H$9)</f>
        <v>0</v>
      </c>
    </row>
    <row r="340" spans="1:21" x14ac:dyDescent="0.2">
      <c r="A340" s="21">
        <f ca="1">OFFSET(Picture!B493,Info!$G$9,0)</f>
        <v>0</v>
      </c>
      <c r="B340" s="23">
        <f ca="1">OFFSET(Picture!C493,Info!$G$9,Info!$H$9)</f>
        <v>0</v>
      </c>
      <c r="C340" s="53" t="str">
        <f t="shared" ca="1" si="216"/>
        <v>NA</v>
      </c>
      <c r="D340" s="53" t="str">
        <f t="shared" ca="1" si="217"/>
        <v>NA</v>
      </c>
      <c r="E340" s="53" t="str">
        <f t="shared" ca="1" si="218"/>
        <v>NA</v>
      </c>
      <c r="F340" s="23">
        <f ca="1">OFFSET(Picture!D493,Info!$G$9,Info!$H$9)</f>
        <v>0</v>
      </c>
      <c r="G340" s="23">
        <f ca="1">OFFSET(Picture!E493,Info!$G$9,Info!$H$9)</f>
        <v>0</v>
      </c>
      <c r="H340" s="53" t="str">
        <f t="shared" ca="1" si="219"/>
        <v>NA</v>
      </c>
      <c r="I340" s="53" t="str">
        <f t="shared" ca="1" si="220"/>
        <v>NA</v>
      </c>
      <c r="J340" s="53" t="str">
        <f t="shared" ca="1" si="221"/>
        <v>NA</v>
      </c>
      <c r="K340" s="23">
        <f ca="1">OFFSET(Picture!F493,Info!$G$9,Info!$H$9)</f>
        <v>0</v>
      </c>
      <c r="L340" s="23">
        <f ca="1">OFFSET(Picture!G493,Info!$G$9,Info!$H$9)</f>
        <v>0</v>
      </c>
      <c r="M340" s="53" t="str">
        <f t="shared" ca="1" si="222"/>
        <v>NA</v>
      </c>
      <c r="N340" s="53" t="str">
        <f t="shared" ca="1" si="223"/>
        <v>NA</v>
      </c>
      <c r="O340" s="53" t="str">
        <f t="shared" ca="1" si="224"/>
        <v>NA</v>
      </c>
      <c r="P340" s="23">
        <f ca="1">OFFSET(Picture!H493,Info!$G$9,Info!$H$9)</f>
        <v>0</v>
      </c>
      <c r="Q340" s="23">
        <f ca="1">OFFSET(Picture!I493,Info!$G$9,Info!$H$9)</f>
        <v>0</v>
      </c>
      <c r="R340" s="53" t="str">
        <f t="shared" ca="1" si="225"/>
        <v>NA</v>
      </c>
      <c r="S340" s="53" t="str">
        <f t="shared" ca="1" si="226"/>
        <v>NA</v>
      </c>
      <c r="T340" s="53" t="str">
        <f t="shared" ca="1" si="227"/>
        <v>NA</v>
      </c>
      <c r="U340" s="23">
        <f ca="1">OFFSET(Picture!J493,Info!$G$9,Info!$H$9)</f>
        <v>0</v>
      </c>
    </row>
    <row r="341" spans="1:21" x14ac:dyDescent="0.2">
      <c r="A341" s="21">
        <f ca="1">OFFSET(Picture!B494,Info!$G$9,0)</f>
        <v>0</v>
      </c>
      <c r="B341" s="23">
        <f ca="1">OFFSET(Picture!C494,Info!$G$9,Info!$H$9)</f>
        <v>0</v>
      </c>
      <c r="C341" s="53" t="str">
        <f t="shared" ca="1" si="216"/>
        <v>NA</v>
      </c>
      <c r="D341" s="53" t="str">
        <f t="shared" ca="1" si="217"/>
        <v>NA</v>
      </c>
      <c r="E341" s="53" t="str">
        <f t="shared" ca="1" si="218"/>
        <v>NA</v>
      </c>
      <c r="F341" s="23">
        <f ca="1">OFFSET(Picture!D494,Info!$G$9,Info!$H$9)</f>
        <v>0</v>
      </c>
      <c r="G341" s="23">
        <f ca="1">OFFSET(Picture!E494,Info!$G$9,Info!$H$9)</f>
        <v>0</v>
      </c>
      <c r="H341" s="53" t="str">
        <f t="shared" ca="1" si="219"/>
        <v>NA</v>
      </c>
      <c r="I341" s="53" t="str">
        <f t="shared" ca="1" si="220"/>
        <v>NA</v>
      </c>
      <c r="J341" s="53" t="str">
        <f t="shared" ca="1" si="221"/>
        <v>NA</v>
      </c>
      <c r="K341" s="23">
        <f ca="1">OFFSET(Picture!F494,Info!$G$9,Info!$H$9)</f>
        <v>0</v>
      </c>
      <c r="L341" s="23">
        <f ca="1">OFFSET(Picture!G494,Info!$G$9,Info!$H$9)</f>
        <v>0</v>
      </c>
      <c r="M341" s="53" t="str">
        <f t="shared" ca="1" si="222"/>
        <v>NA</v>
      </c>
      <c r="N341" s="53" t="str">
        <f t="shared" ca="1" si="223"/>
        <v>NA</v>
      </c>
      <c r="O341" s="53" t="str">
        <f t="shared" ca="1" si="224"/>
        <v>NA</v>
      </c>
      <c r="P341" s="23">
        <f ca="1">OFFSET(Picture!H494,Info!$G$9,Info!$H$9)</f>
        <v>0</v>
      </c>
      <c r="Q341" s="23">
        <f ca="1">OFFSET(Picture!I494,Info!$G$9,Info!$H$9)</f>
        <v>0</v>
      </c>
      <c r="R341" s="53" t="str">
        <f t="shared" ca="1" si="225"/>
        <v>NA</v>
      </c>
      <c r="S341" s="53" t="str">
        <f t="shared" ca="1" si="226"/>
        <v>NA</v>
      </c>
      <c r="T341" s="53" t="str">
        <f t="shared" ca="1" si="227"/>
        <v>NA</v>
      </c>
      <c r="U341" s="23">
        <f ca="1">OFFSET(Picture!J494,Info!$G$9,Info!$H$9)</f>
        <v>0</v>
      </c>
    </row>
    <row r="342" spans="1:21" x14ac:dyDescent="0.2">
      <c r="A342" s="21">
        <f ca="1">OFFSET(Picture!B495,Info!$G$9,0)</f>
        <v>0</v>
      </c>
      <c r="B342" s="23">
        <f ca="1">OFFSET(Picture!C495,Info!$G$9,Info!$H$9)</f>
        <v>0</v>
      </c>
      <c r="C342" s="53" t="str">
        <f t="shared" ca="1" si="216"/>
        <v>NA</v>
      </c>
      <c r="D342" s="53" t="str">
        <f t="shared" ca="1" si="217"/>
        <v>NA</v>
      </c>
      <c r="E342" s="53" t="str">
        <f t="shared" ca="1" si="218"/>
        <v>NA</v>
      </c>
      <c r="F342" s="23">
        <f ca="1">OFFSET(Picture!D495,Info!$G$9,Info!$H$9)</f>
        <v>0</v>
      </c>
      <c r="G342" s="23">
        <f ca="1">OFFSET(Picture!E495,Info!$G$9,Info!$H$9)</f>
        <v>0</v>
      </c>
      <c r="H342" s="53" t="str">
        <f t="shared" ca="1" si="219"/>
        <v>NA</v>
      </c>
      <c r="I342" s="53" t="str">
        <f t="shared" ca="1" si="220"/>
        <v>NA</v>
      </c>
      <c r="J342" s="53" t="str">
        <f t="shared" ca="1" si="221"/>
        <v>NA</v>
      </c>
      <c r="K342" s="23">
        <f ca="1">OFFSET(Picture!F495,Info!$G$9,Info!$H$9)</f>
        <v>0</v>
      </c>
      <c r="L342" s="23">
        <f ca="1">OFFSET(Picture!G495,Info!$G$9,Info!$H$9)</f>
        <v>0</v>
      </c>
      <c r="M342" s="53" t="str">
        <f t="shared" ca="1" si="222"/>
        <v>NA</v>
      </c>
      <c r="N342" s="53" t="str">
        <f t="shared" ca="1" si="223"/>
        <v>NA</v>
      </c>
      <c r="O342" s="53" t="str">
        <f t="shared" ca="1" si="224"/>
        <v>NA</v>
      </c>
      <c r="P342" s="23">
        <f ca="1">OFFSET(Picture!H495,Info!$G$9,Info!$H$9)</f>
        <v>0</v>
      </c>
      <c r="Q342" s="23">
        <f ca="1">OFFSET(Picture!I495,Info!$G$9,Info!$H$9)</f>
        <v>0</v>
      </c>
      <c r="R342" s="53" t="str">
        <f t="shared" ca="1" si="225"/>
        <v>NA</v>
      </c>
      <c r="S342" s="53" t="str">
        <f t="shared" ca="1" si="226"/>
        <v>NA</v>
      </c>
      <c r="T342" s="53" t="str">
        <f t="shared" ca="1" si="227"/>
        <v>NA</v>
      </c>
      <c r="U342" s="23">
        <f ca="1">OFFSET(Picture!J495,Info!$G$9,Info!$H$9)</f>
        <v>0</v>
      </c>
    </row>
    <row r="343" spans="1:21" x14ac:dyDescent="0.2">
      <c r="A343" s="21">
        <f ca="1">OFFSET(Picture!B496,Info!$G$9,0)</f>
        <v>0</v>
      </c>
      <c r="B343" s="23">
        <f ca="1">OFFSET(Picture!C496,Info!$G$9,Info!$H$9)</f>
        <v>0</v>
      </c>
      <c r="C343" s="53" t="str">
        <f t="shared" ca="1" si="216"/>
        <v>NA</v>
      </c>
      <c r="D343" s="53" t="str">
        <f t="shared" ca="1" si="217"/>
        <v>NA</v>
      </c>
      <c r="E343" s="53" t="str">
        <f t="shared" ca="1" si="218"/>
        <v>NA</v>
      </c>
      <c r="F343" s="23">
        <f ca="1">OFFSET(Picture!D496,Info!$G$9,Info!$H$9)</f>
        <v>0</v>
      </c>
      <c r="G343" s="23">
        <f ca="1">OFFSET(Picture!E496,Info!$G$9,Info!$H$9)</f>
        <v>0</v>
      </c>
      <c r="H343" s="53" t="str">
        <f t="shared" ca="1" si="219"/>
        <v>NA</v>
      </c>
      <c r="I343" s="53" t="str">
        <f t="shared" ca="1" si="220"/>
        <v>NA</v>
      </c>
      <c r="J343" s="53" t="str">
        <f t="shared" ca="1" si="221"/>
        <v>NA</v>
      </c>
      <c r="K343" s="23">
        <f ca="1">OFFSET(Picture!F496,Info!$G$9,Info!$H$9)</f>
        <v>0</v>
      </c>
      <c r="L343" s="23">
        <f ca="1">OFFSET(Picture!G496,Info!$G$9,Info!$H$9)</f>
        <v>0</v>
      </c>
      <c r="M343" s="53" t="str">
        <f t="shared" ca="1" si="222"/>
        <v>NA</v>
      </c>
      <c r="N343" s="53" t="str">
        <f t="shared" ca="1" si="223"/>
        <v>NA</v>
      </c>
      <c r="O343" s="53" t="str">
        <f t="shared" ca="1" si="224"/>
        <v>NA</v>
      </c>
      <c r="P343" s="23">
        <f ca="1">OFFSET(Picture!H496,Info!$G$9,Info!$H$9)</f>
        <v>0</v>
      </c>
      <c r="Q343" s="23">
        <f ca="1">OFFSET(Picture!I496,Info!$G$9,Info!$H$9)</f>
        <v>0</v>
      </c>
      <c r="R343" s="53" t="str">
        <f t="shared" ca="1" si="225"/>
        <v>NA</v>
      </c>
      <c r="S343" s="53" t="str">
        <f t="shared" ca="1" si="226"/>
        <v>NA</v>
      </c>
      <c r="T343" s="53" t="str">
        <f t="shared" ca="1" si="227"/>
        <v>NA</v>
      </c>
      <c r="U343" s="23">
        <f ca="1">OFFSET(Picture!J496,Info!$G$9,Info!$H$9)</f>
        <v>0</v>
      </c>
    </row>
    <row r="344" spans="1:21" s="68" customFormat="1" ht="13.5" thickBot="1" x14ac:dyDescent="0.25">
      <c r="A344" s="26" t="s">
        <v>371</v>
      </c>
      <c r="B344" s="123">
        <f ca="1">B334-B335-B336-B337-B338-B342-B343</f>
        <v>0</v>
      </c>
      <c r="C344" s="209" t="str">
        <f t="shared" ca="1" si="184"/>
        <v>NA</v>
      </c>
      <c r="D344" s="209" t="str">
        <f t="shared" ca="1" si="208"/>
        <v>NA</v>
      </c>
      <c r="E344" s="209" t="str">
        <f t="shared" ca="1" si="209"/>
        <v>NA</v>
      </c>
      <c r="F344" s="123">
        <f ca="1">F334-F335-F336-F337-F338-F342-F343</f>
        <v>0</v>
      </c>
      <c r="G344" s="123">
        <f ca="1">G334-G335-G336-G337-G338-G342-G343</f>
        <v>0</v>
      </c>
      <c r="H344" s="209" t="str">
        <f t="shared" ca="1" si="185"/>
        <v>NA</v>
      </c>
      <c r="I344" s="209" t="str">
        <f t="shared" ca="1" si="210"/>
        <v>NA</v>
      </c>
      <c r="J344" s="209" t="str">
        <f t="shared" ca="1" si="211"/>
        <v>NA</v>
      </c>
      <c r="K344" s="123">
        <f ca="1">K334-K335-K336-K337-K338-K342-K343</f>
        <v>0</v>
      </c>
      <c r="L344" s="123">
        <f ca="1">L334-L335-L336-L337-L338-L342-L343</f>
        <v>0</v>
      </c>
      <c r="M344" s="209" t="str">
        <f t="shared" ca="1" si="186"/>
        <v>NA</v>
      </c>
      <c r="N344" s="209" t="str">
        <f t="shared" ca="1" si="212"/>
        <v>NA</v>
      </c>
      <c r="O344" s="209" t="str">
        <f t="shared" ca="1" si="213"/>
        <v>NA</v>
      </c>
      <c r="P344" s="123">
        <f ca="1">P334-P335-P336-P337-P338-P342-P343</f>
        <v>0</v>
      </c>
      <c r="Q344" s="123">
        <f ca="1">Q334-Q335-Q336-Q337-Q338-Q342-Q343</f>
        <v>0</v>
      </c>
      <c r="R344" s="209" t="str">
        <f t="shared" ca="1" si="187"/>
        <v>NA</v>
      </c>
      <c r="S344" s="209" t="str">
        <f t="shared" ca="1" si="214"/>
        <v>NA</v>
      </c>
      <c r="T344" s="209" t="str">
        <f t="shared" ca="1" si="215"/>
        <v>NA</v>
      </c>
      <c r="U344" s="123">
        <f ca="1">U334-U335-U336-U337-U338-U342-U343</f>
        <v>0</v>
      </c>
    </row>
    <row r="345" spans="1:21" ht="13.5" thickBot="1" x14ac:dyDescent="0.25">
      <c r="A345" s="21">
        <f ca="1">OFFSET(Picture!B497,Info!$G$9,0)</f>
        <v>0</v>
      </c>
      <c r="B345" s="23">
        <f ca="1">OFFSET(Picture!C497,Info!$G$9,Info!$H$9)</f>
        <v>0</v>
      </c>
      <c r="C345" s="53" t="str">
        <f t="shared" ca="1" si="184"/>
        <v>NA</v>
      </c>
      <c r="D345" s="53" t="str">
        <f t="shared" ref="D345:D355" ca="1" si="228">IF(ISERROR(B345/B$345*100),"NA",B345/B$345*100)</f>
        <v>NA</v>
      </c>
      <c r="E345" s="53" t="str">
        <f t="shared" ref="E345:E355" ca="1" si="229">IF(ISERROR(D345-(F345/F$345*100)),"NA",D345-(F345/F$345*100))</f>
        <v>NA</v>
      </c>
      <c r="F345" s="23">
        <f ca="1">OFFSET(Picture!D497,Info!$G$9,Info!$H$9)</f>
        <v>0</v>
      </c>
      <c r="G345" s="23">
        <f ca="1">OFFSET(Picture!E497,Info!$G$9,Info!$H$9)</f>
        <v>0</v>
      </c>
      <c r="H345" s="53" t="str">
        <f t="shared" ca="1" si="185"/>
        <v>NA</v>
      </c>
      <c r="I345" s="53" t="str">
        <f t="shared" ref="I345:I355" ca="1" si="230">IF(ISERROR(G345/G$345*100),"NA",G345/G$345*100)</f>
        <v>NA</v>
      </c>
      <c r="J345" s="53" t="str">
        <f t="shared" ref="J345:J355" ca="1" si="231">IF(ISERROR(I345-(K345/K$345*100)),"NA",I345-(K345/K$345*100))</f>
        <v>NA</v>
      </c>
      <c r="K345" s="23">
        <f ca="1">OFFSET(Picture!F497,Info!$G$9,Info!$H$9)</f>
        <v>0</v>
      </c>
      <c r="L345" s="23">
        <f ca="1">OFFSET(Picture!G497,Info!$G$9,Info!$H$9)</f>
        <v>0</v>
      </c>
      <c r="M345" s="53" t="str">
        <f t="shared" ca="1" si="186"/>
        <v>NA</v>
      </c>
      <c r="N345" s="53" t="str">
        <f t="shared" ref="N345:N355" ca="1" si="232">IF(ISERROR(L345/L$345*100),"NA",L345/L$345*100)</f>
        <v>NA</v>
      </c>
      <c r="O345" s="53" t="str">
        <f t="shared" ref="O345:O355" ca="1" si="233">IF(ISERROR(N345-(P345/P$345*100)),"NA",N345-(P345/P$345*100))</f>
        <v>NA</v>
      </c>
      <c r="P345" s="23">
        <f ca="1">OFFSET(Picture!H497,Info!$G$9,Info!$H$9)</f>
        <v>0</v>
      </c>
      <c r="Q345" s="23">
        <f ca="1">OFFSET(Picture!I497,Info!$G$9,Info!$H$9)</f>
        <v>0</v>
      </c>
      <c r="R345" s="53" t="str">
        <f t="shared" ca="1" si="187"/>
        <v>NA</v>
      </c>
      <c r="S345" s="53" t="str">
        <f t="shared" ref="S345:S355" ca="1" si="234">IF(ISERROR(Q345/Q$345*100),"NA",Q345/Q$345*100)</f>
        <v>NA</v>
      </c>
      <c r="T345" s="53" t="str">
        <f t="shared" ref="T345:T355" ca="1" si="235">IF(ISERROR(S345-(U345/U$345*100)),"NA",S345-(U345/U$345*100))</f>
        <v>NA</v>
      </c>
      <c r="U345" s="23">
        <f ca="1">OFFSET(Picture!J497,Info!$G$9,Info!$H$9)</f>
        <v>0</v>
      </c>
    </row>
    <row r="346" spans="1:21" ht="13.5" thickBot="1" x14ac:dyDescent="0.25">
      <c r="A346" s="21">
        <f ca="1">OFFSET(Picture!B498,Info!$G$9,0)</f>
        <v>0</v>
      </c>
      <c r="B346" s="23">
        <f ca="1">OFFSET(Picture!C498,Info!$G$9,Info!$H$9)</f>
        <v>0</v>
      </c>
      <c r="C346" s="53" t="str">
        <f t="shared" ref="C346:C354" ca="1" si="236">IF(ISERROR((B346-F346)/F346*100),"NA",(B346-F346)/F346*100)</f>
        <v>NA</v>
      </c>
      <c r="D346" s="53" t="str">
        <f t="shared" ref="D346:D354" ca="1" si="237">IF(ISERROR(B346/B$345*100),"NA",B346/B$345*100)</f>
        <v>NA</v>
      </c>
      <c r="E346" s="53" t="str">
        <f t="shared" ref="E346:E354" ca="1" si="238">IF(ISERROR(D346-(F346/F$345*100)),"NA",D346-(F346/F$345*100))</f>
        <v>NA</v>
      </c>
      <c r="F346" s="23">
        <f ca="1">OFFSET(Picture!D498,Info!$G$9,Info!$H$9)</f>
        <v>0</v>
      </c>
      <c r="G346" s="23">
        <f ca="1">OFFSET(Picture!E498,Info!$G$9,Info!$H$9)</f>
        <v>0</v>
      </c>
      <c r="H346" s="53" t="str">
        <f t="shared" ref="H346:H354" ca="1" si="239">IF(ISERROR((G346-K346)/K346*100),"NA",(G346-K346)/K346*100)</f>
        <v>NA</v>
      </c>
      <c r="I346" s="53" t="str">
        <f t="shared" ref="I346:I354" ca="1" si="240">IF(ISERROR(G346/G$345*100),"NA",G346/G$345*100)</f>
        <v>NA</v>
      </c>
      <c r="J346" s="53" t="str">
        <f t="shared" ref="J346:J354" ca="1" si="241">IF(ISERROR(I346-(K346/K$345*100)),"NA",I346-(K346/K$345*100))</f>
        <v>NA</v>
      </c>
      <c r="K346" s="23">
        <f ca="1">OFFSET(Picture!F498,Info!$G$9,Info!$H$9)</f>
        <v>0</v>
      </c>
      <c r="L346" s="23">
        <f ca="1">OFFSET(Picture!G498,Info!$G$9,Info!$H$9)</f>
        <v>0</v>
      </c>
      <c r="M346" s="53" t="str">
        <f t="shared" ref="M346:M354" ca="1" si="242">IF(ISERROR((L346-P346)/P346*100),"NA",(L346-P346)/P346*100)</f>
        <v>NA</v>
      </c>
      <c r="N346" s="53" t="str">
        <f t="shared" ref="N346:N354" ca="1" si="243">IF(ISERROR(L346/L$345*100),"NA",L346/L$345*100)</f>
        <v>NA</v>
      </c>
      <c r="O346" s="53" t="str">
        <f t="shared" ref="O346:O354" ca="1" si="244">IF(ISERROR(N346-(P346/P$345*100)),"NA",N346-(P346/P$345*100))</f>
        <v>NA</v>
      </c>
      <c r="P346" s="23">
        <f ca="1">OFFSET(Picture!H498,Info!$G$9,Info!$H$9)</f>
        <v>0</v>
      </c>
      <c r="Q346" s="23">
        <f ca="1">OFFSET(Picture!I498,Info!$G$9,Info!$H$9)</f>
        <v>0</v>
      </c>
      <c r="R346" s="53" t="str">
        <f t="shared" ref="R346:R354" ca="1" si="245">IF(ISERROR((Q346-U346)/U346*100),"NA",(Q346-U346)/U346*100)</f>
        <v>NA</v>
      </c>
      <c r="S346" s="53" t="str">
        <f t="shared" ref="S346:S354" ca="1" si="246">IF(ISERROR(Q346/Q$345*100),"NA",Q346/Q$345*100)</f>
        <v>NA</v>
      </c>
      <c r="T346" s="53" t="str">
        <f t="shared" ref="T346:T354" ca="1" si="247">IF(ISERROR(S346-(U346/U$345*100)),"NA",S346-(U346/U$345*100))</f>
        <v>NA</v>
      </c>
      <c r="U346" s="23">
        <f ca="1">OFFSET(Picture!J498,Info!$G$9,Info!$H$9)</f>
        <v>0</v>
      </c>
    </row>
    <row r="347" spans="1:21" ht="13.5" thickBot="1" x14ac:dyDescent="0.25">
      <c r="A347" s="21">
        <f ca="1">OFFSET(Picture!B499,Info!$G$9,0)</f>
        <v>0</v>
      </c>
      <c r="B347" s="23">
        <f ca="1">OFFSET(Picture!C499,Info!$G$9,Info!$H$9)</f>
        <v>0</v>
      </c>
      <c r="C347" s="53" t="str">
        <f t="shared" ca="1" si="236"/>
        <v>NA</v>
      </c>
      <c r="D347" s="53" t="str">
        <f t="shared" ca="1" si="237"/>
        <v>NA</v>
      </c>
      <c r="E347" s="53" t="str">
        <f t="shared" ca="1" si="238"/>
        <v>NA</v>
      </c>
      <c r="F347" s="23">
        <f ca="1">OFFSET(Picture!D499,Info!$G$9,Info!$H$9)</f>
        <v>0</v>
      </c>
      <c r="G347" s="23">
        <f ca="1">OFFSET(Picture!E499,Info!$G$9,Info!$H$9)</f>
        <v>0</v>
      </c>
      <c r="H347" s="53" t="str">
        <f t="shared" ca="1" si="239"/>
        <v>NA</v>
      </c>
      <c r="I347" s="53" t="str">
        <f t="shared" ca="1" si="240"/>
        <v>NA</v>
      </c>
      <c r="J347" s="53" t="str">
        <f t="shared" ca="1" si="241"/>
        <v>NA</v>
      </c>
      <c r="K347" s="23">
        <f ca="1">OFFSET(Picture!F499,Info!$G$9,Info!$H$9)</f>
        <v>0</v>
      </c>
      <c r="L347" s="23">
        <f ca="1">OFFSET(Picture!G499,Info!$G$9,Info!$H$9)</f>
        <v>0</v>
      </c>
      <c r="M347" s="53" t="str">
        <f t="shared" ca="1" si="242"/>
        <v>NA</v>
      </c>
      <c r="N347" s="53" t="str">
        <f t="shared" ca="1" si="243"/>
        <v>NA</v>
      </c>
      <c r="O347" s="53" t="str">
        <f t="shared" ca="1" si="244"/>
        <v>NA</v>
      </c>
      <c r="P347" s="23">
        <f ca="1">OFFSET(Picture!H499,Info!$G$9,Info!$H$9)</f>
        <v>0</v>
      </c>
      <c r="Q347" s="23">
        <f ca="1">OFFSET(Picture!I499,Info!$G$9,Info!$H$9)</f>
        <v>0</v>
      </c>
      <c r="R347" s="53" t="str">
        <f t="shared" ca="1" si="245"/>
        <v>NA</v>
      </c>
      <c r="S347" s="53" t="str">
        <f t="shared" ca="1" si="246"/>
        <v>NA</v>
      </c>
      <c r="T347" s="53" t="str">
        <f t="shared" ca="1" si="247"/>
        <v>NA</v>
      </c>
      <c r="U347" s="23">
        <f ca="1">OFFSET(Picture!J499,Info!$G$9,Info!$H$9)</f>
        <v>0</v>
      </c>
    </row>
    <row r="348" spans="1:21" ht="13.5" thickBot="1" x14ac:dyDescent="0.25">
      <c r="A348" s="21">
        <f ca="1">OFFSET(Picture!B500,Info!$G$9,0)</f>
        <v>0</v>
      </c>
      <c r="B348" s="43">
        <f ca="1">OFFSET(Picture!C500,Info!$G$9,Info!$H$9)</f>
        <v>0</v>
      </c>
      <c r="C348" s="53" t="str">
        <f t="shared" ca="1" si="236"/>
        <v>NA</v>
      </c>
      <c r="D348" s="53" t="str">
        <f t="shared" ca="1" si="237"/>
        <v>NA</v>
      </c>
      <c r="E348" s="53" t="str">
        <f t="shared" ca="1" si="238"/>
        <v>NA</v>
      </c>
      <c r="F348" s="43">
        <f ca="1">OFFSET(Picture!D500,Info!$G$9,Info!$H$9)</f>
        <v>0</v>
      </c>
      <c r="G348" s="43">
        <f ca="1">OFFSET(Picture!E500,Info!$G$9,Info!$H$9)</f>
        <v>0</v>
      </c>
      <c r="H348" s="53" t="str">
        <f t="shared" ca="1" si="239"/>
        <v>NA</v>
      </c>
      <c r="I348" s="53" t="str">
        <f t="shared" ca="1" si="240"/>
        <v>NA</v>
      </c>
      <c r="J348" s="53" t="str">
        <f t="shared" ca="1" si="241"/>
        <v>NA</v>
      </c>
      <c r="K348" s="43">
        <f ca="1">OFFSET(Picture!F500,Info!$G$9,Info!$H$9)</f>
        <v>0</v>
      </c>
      <c r="L348" s="43">
        <f ca="1">OFFSET(Picture!G500,Info!$G$9,Info!$H$9)</f>
        <v>0</v>
      </c>
      <c r="M348" s="53" t="str">
        <f t="shared" ca="1" si="242"/>
        <v>NA</v>
      </c>
      <c r="N348" s="53" t="str">
        <f t="shared" ca="1" si="243"/>
        <v>NA</v>
      </c>
      <c r="O348" s="53" t="str">
        <f t="shared" ca="1" si="244"/>
        <v>NA</v>
      </c>
      <c r="P348" s="43">
        <f ca="1">OFFSET(Picture!H500,Info!$G$9,Info!$H$9)</f>
        <v>0</v>
      </c>
      <c r="Q348" s="43">
        <f ca="1">OFFSET(Picture!I500,Info!$G$9,Info!$H$9)</f>
        <v>0</v>
      </c>
      <c r="R348" s="53" t="str">
        <f t="shared" ca="1" si="245"/>
        <v>NA</v>
      </c>
      <c r="S348" s="53" t="str">
        <f t="shared" ca="1" si="246"/>
        <v>NA</v>
      </c>
      <c r="T348" s="53" t="str">
        <f t="shared" ca="1" si="247"/>
        <v>NA</v>
      </c>
      <c r="U348" s="43">
        <f ca="1">OFFSET(Picture!J500,Info!$G$9,Info!$H$9)</f>
        <v>0</v>
      </c>
    </row>
    <row r="349" spans="1:21" ht="13.5" thickBot="1" x14ac:dyDescent="0.25">
      <c r="A349" s="21">
        <f ca="1">OFFSET(Picture!B501,Info!$G$9,0)</f>
        <v>0</v>
      </c>
      <c r="B349" s="43">
        <f ca="1">OFFSET(Picture!C501,Info!$G$9,Info!$H$9)</f>
        <v>0</v>
      </c>
      <c r="C349" s="53" t="str">
        <f t="shared" ca="1" si="236"/>
        <v>NA</v>
      </c>
      <c r="D349" s="53" t="str">
        <f t="shared" ca="1" si="237"/>
        <v>NA</v>
      </c>
      <c r="E349" s="53" t="str">
        <f t="shared" ca="1" si="238"/>
        <v>NA</v>
      </c>
      <c r="F349" s="43">
        <f ca="1">OFFSET(Picture!D501,Info!$G$9,Info!$H$9)</f>
        <v>0</v>
      </c>
      <c r="G349" s="43">
        <f ca="1">OFFSET(Picture!E501,Info!$G$9,Info!$H$9)</f>
        <v>0</v>
      </c>
      <c r="H349" s="53" t="str">
        <f t="shared" ca="1" si="239"/>
        <v>NA</v>
      </c>
      <c r="I349" s="53" t="str">
        <f t="shared" ca="1" si="240"/>
        <v>NA</v>
      </c>
      <c r="J349" s="53" t="str">
        <f t="shared" ca="1" si="241"/>
        <v>NA</v>
      </c>
      <c r="K349" s="43">
        <f ca="1">OFFSET(Picture!F501,Info!$G$9,Info!$H$9)</f>
        <v>0</v>
      </c>
      <c r="L349" s="43">
        <f ca="1">OFFSET(Picture!G501,Info!$G$9,Info!$H$9)</f>
        <v>0</v>
      </c>
      <c r="M349" s="53" t="str">
        <f t="shared" ca="1" si="242"/>
        <v>NA</v>
      </c>
      <c r="N349" s="53" t="str">
        <f t="shared" ca="1" si="243"/>
        <v>NA</v>
      </c>
      <c r="O349" s="53" t="str">
        <f t="shared" ca="1" si="244"/>
        <v>NA</v>
      </c>
      <c r="P349" s="43">
        <f ca="1">OFFSET(Picture!H501,Info!$G$9,Info!$H$9)</f>
        <v>0</v>
      </c>
      <c r="Q349" s="43">
        <f ca="1">OFFSET(Picture!I501,Info!$G$9,Info!$H$9)</f>
        <v>0</v>
      </c>
      <c r="R349" s="53" t="str">
        <f t="shared" ca="1" si="245"/>
        <v>NA</v>
      </c>
      <c r="S349" s="53" t="str">
        <f t="shared" ca="1" si="246"/>
        <v>NA</v>
      </c>
      <c r="T349" s="53" t="str">
        <f t="shared" ca="1" si="247"/>
        <v>NA</v>
      </c>
      <c r="U349" s="43">
        <f ca="1">OFFSET(Picture!J501,Info!$G$9,Info!$H$9)</f>
        <v>0</v>
      </c>
    </row>
    <row r="350" spans="1:21" ht="13.5" thickBot="1" x14ac:dyDescent="0.25">
      <c r="A350" s="21">
        <f ca="1">OFFSET(Picture!B502,Info!$G$9,0)</f>
        <v>0</v>
      </c>
      <c r="B350" s="43">
        <f ca="1">OFFSET(Picture!C502,Info!$G$9,Info!$H$9)</f>
        <v>0</v>
      </c>
      <c r="C350" s="53" t="str">
        <f t="shared" ca="1" si="236"/>
        <v>NA</v>
      </c>
      <c r="D350" s="53" t="str">
        <f t="shared" ca="1" si="237"/>
        <v>NA</v>
      </c>
      <c r="E350" s="53" t="str">
        <f t="shared" ca="1" si="238"/>
        <v>NA</v>
      </c>
      <c r="F350" s="43">
        <f ca="1">OFFSET(Picture!D502,Info!$G$9,Info!$H$9)</f>
        <v>0</v>
      </c>
      <c r="G350" s="43">
        <f ca="1">OFFSET(Picture!E502,Info!$G$9,Info!$H$9)</f>
        <v>0</v>
      </c>
      <c r="H350" s="53" t="str">
        <f t="shared" ca="1" si="239"/>
        <v>NA</v>
      </c>
      <c r="I350" s="53" t="str">
        <f t="shared" ca="1" si="240"/>
        <v>NA</v>
      </c>
      <c r="J350" s="53" t="str">
        <f t="shared" ca="1" si="241"/>
        <v>NA</v>
      </c>
      <c r="K350" s="43">
        <f ca="1">OFFSET(Picture!F502,Info!$G$9,Info!$H$9)</f>
        <v>0</v>
      </c>
      <c r="L350" s="43">
        <f ca="1">OFFSET(Picture!G502,Info!$G$9,Info!$H$9)</f>
        <v>0</v>
      </c>
      <c r="M350" s="53" t="str">
        <f t="shared" ca="1" si="242"/>
        <v>NA</v>
      </c>
      <c r="N350" s="53" t="str">
        <f t="shared" ca="1" si="243"/>
        <v>NA</v>
      </c>
      <c r="O350" s="53" t="str">
        <f t="shared" ca="1" si="244"/>
        <v>NA</v>
      </c>
      <c r="P350" s="43">
        <f ca="1">OFFSET(Picture!H502,Info!$G$9,Info!$H$9)</f>
        <v>0</v>
      </c>
      <c r="Q350" s="43">
        <f ca="1">OFFSET(Picture!I502,Info!$G$9,Info!$H$9)</f>
        <v>0</v>
      </c>
      <c r="R350" s="53" t="str">
        <f t="shared" ca="1" si="245"/>
        <v>NA</v>
      </c>
      <c r="S350" s="53" t="str">
        <f t="shared" ca="1" si="246"/>
        <v>NA</v>
      </c>
      <c r="T350" s="53" t="str">
        <f t="shared" ca="1" si="247"/>
        <v>NA</v>
      </c>
      <c r="U350" s="43">
        <f ca="1">OFFSET(Picture!J502,Info!$G$9,Info!$H$9)</f>
        <v>0</v>
      </c>
    </row>
    <row r="351" spans="1:21" ht="13.5" thickBot="1" x14ac:dyDescent="0.25">
      <c r="A351" s="21">
        <f ca="1">OFFSET(Picture!B503,Info!$G$9,0)</f>
        <v>0</v>
      </c>
      <c r="B351" s="43">
        <f ca="1">OFFSET(Picture!C503,Info!$G$9,Info!$H$9)</f>
        <v>0</v>
      </c>
      <c r="C351" s="53" t="str">
        <f t="shared" ca="1" si="236"/>
        <v>NA</v>
      </c>
      <c r="D351" s="53" t="str">
        <f t="shared" ca="1" si="237"/>
        <v>NA</v>
      </c>
      <c r="E351" s="53" t="str">
        <f t="shared" ca="1" si="238"/>
        <v>NA</v>
      </c>
      <c r="F351" s="43">
        <f ca="1">OFFSET(Picture!D503,Info!$G$9,Info!$H$9)</f>
        <v>0</v>
      </c>
      <c r="G351" s="43">
        <f ca="1">OFFSET(Picture!E503,Info!$G$9,Info!$H$9)</f>
        <v>0</v>
      </c>
      <c r="H351" s="53" t="str">
        <f t="shared" ca="1" si="239"/>
        <v>NA</v>
      </c>
      <c r="I351" s="53" t="str">
        <f t="shared" ca="1" si="240"/>
        <v>NA</v>
      </c>
      <c r="J351" s="53" t="str">
        <f t="shared" ca="1" si="241"/>
        <v>NA</v>
      </c>
      <c r="K351" s="43">
        <f ca="1">OFFSET(Picture!F503,Info!$G$9,Info!$H$9)</f>
        <v>0</v>
      </c>
      <c r="L351" s="43">
        <f ca="1">OFFSET(Picture!G503,Info!$G$9,Info!$H$9)</f>
        <v>0</v>
      </c>
      <c r="M351" s="53" t="str">
        <f t="shared" ca="1" si="242"/>
        <v>NA</v>
      </c>
      <c r="N351" s="53" t="str">
        <f t="shared" ca="1" si="243"/>
        <v>NA</v>
      </c>
      <c r="O351" s="53" t="str">
        <f t="shared" ca="1" si="244"/>
        <v>NA</v>
      </c>
      <c r="P351" s="43">
        <f ca="1">OFFSET(Picture!H503,Info!$G$9,Info!$H$9)</f>
        <v>0</v>
      </c>
      <c r="Q351" s="43">
        <f ca="1">OFFSET(Picture!I503,Info!$G$9,Info!$H$9)</f>
        <v>0</v>
      </c>
      <c r="R351" s="53" t="str">
        <f t="shared" ca="1" si="245"/>
        <v>NA</v>
      </c>
      <c r="S351" s="53" t="str">
        <f t="shared" ca="1" si="246"/>
        <v>NA</v>
      </c>
      <c r="T351" s="53" t="str">
        <f t="shared" ca="1" si="247"/>
        <v>NA</v>
      </c>
      <c r="U351" s="43">
        <f ca="1">OFFSET(Picture!J503,Info!$G$9,Info!$H$9)</f>
        <v>0</v>
      </c>
    </row>
    <row r="352" spans="1:21" ht="13.5" thickBot="1" x14ac:dyDescent="0.25">
      <c r="A352" s="21">
        <f ca="1">OFFSET(Picture!B504,Info!$G$9,0)</f>
        <v>0</v>
      </c>
      <c r="B352" s="43">
        <f ca="1">OFFSET(Picture!C504,Info!$G$9,Info!$H$9)</f>
        <v>0</v>
      </c>
      <c r="C352" s="53" t="str">
        <f t="shared" ca="1" si="236"/>
        <v>NA</v>
      </c>
      <c r="D352" s="53" t="str">
        <f t="shared" ca="1" si="237"/>
        <v>NA</v>
      </c>
      <c r="E352" s="53" t="str">
        <f t="shared" ca="1" si="238"/>
        <v>NA</v>
      </c>
      <c r="F352" s="43">
        <f ca="1">OFFSET(Picture!D504,Info!$G$9,Info!$H$9)</f>
        <v>0</v>
      </c>
      <c r="G352" s="43">
        <f ca="1">OFFSET(Picture!E504,Info!$G$9,Info!$H$9)</f>
        <v>0</v>
      </c>
      <c r="H352" s="53" t="str">
        <f t="shared" ca="1" si="239"/>
        <v>NA</v>
      </c>
      <c r="I352" s="53" t="str">
        <f t="shared" ca="1" si="240"/>
        <v>NA</v>
      </c>
      <c r="J352" s="53" t="str">
        <f t="shared" ca="1" si="241"/>
        <v>NA</v>
      </c>
      <c r="K352" s="43">
        <f ca="1">OFFSET(Picture!F504,Info!$G$9,Info!$H$9)</f>
        <v>0</v>
      </c>
      <c r="L352" s="43">
        <f ca="1">OFFSET(Picture!G504,Info!$G$9,Info!$H$9)</f>
        <v>0</v>
      </c>
      <c r="M352" s="53" t="str">
        <f t="shared" ca="1" si="242"/>
        <v>NA</v>
      </c>
      <c r="N352" s="53" t="str">
        <f t="shared" ca="1" si="243"/>
        <v>NA</v>
      </c>
      <c r="O352" s="53" t="str">
        <f t="shared" ca="1" si="244"/>
        <v>NA</v>
      </c>
      <c r="P352" s="43">
        <f ca="1">OFFSET(Picture!H504,Info!$G$9,Info!$H$9)</f>
        <v>0</v>
      </c>
      <c r="Q352" s="43">
        <f ca="1">OFFSET(Picture!I504,Info!$G$9,Info!$H$9)</f>
        <v>0</v>
      </c>
      <c r="R352" s="53" t="str">
        <f t="shared" ca="1" si="245"/>
        <v>NA</v>
      </c>
      <c r="S352" s="53" t="str">
        <f t="shared" ca="1" si="246"/>
        <v>NA</v>
      </c>
      <c r="T352" s="53" t="str">
        <f t="shared" ca="1" si="247"/>
        <v>NA</v>
      </c>
      <c r="U352" s="43">
        <f ca="1">OFFSET(Picture!J504,Info!$G$9,Info!$H$9)</f>
        <v>0</v>
      </c>
    </row>
    <row r="353" spans="1:21" ht="13.5" thickBot="1" x14ac:dyDescent="0.25">
      <c r="A353" s="21">
        <f ca="1">OFFSET(Picture!B505,Info!$G$9,0)</f>
        <v>0</v>
      </c>
      <c r="B353" s="43">
        <f ca="1">OFFSET(Picture!C505,Info!$G$9,Info!$H$9)</f>
        <v>0</v>
      </c>
      <c r="C353" s="53" t="str">
        <f t="shared" ca="1" si="236"/>
        <v>NA</v>
      </c>
      <c r="D353" s="53" t="str">
        <f t="shared" ca="1" si="237"/>
        <v>NA</v>
      </c>
      <c r="E353" s="53" t="str">
        <f t="shared" ca="1" si="238"/>
        <v>NA</v>
      </c>
      <c r="F353" s="43">
        <f ca="1">OFFSET(Picture!D505,Info!$G$9,Info!$H$9)</f>
        <v>0</v>
      </c>
      <c r="G353" s="43">
        <f ca="1">OFFSET(Picture!E505,Info!$G$9,Info!$H$9)</f>
        <v>0</v>
      </c>
      <c r="H353" s="53" t="str">
        <f t="shared" ca="1" si="239"/>
        <v>NA</v>
      </c>
      <c r="I353" s="53" t="str">
        <f t="shared" ca="1" si="240"/>
        <v>NA</v>
      </c>
      <c r="J353" s="53" t="str">
        <f t="shared" ca="1" si="241"/>
        <v>NA</v>
      </c>
      <c r="K353" s="43">
        <f ca="1">OFFSET(Picture!F505,Info!$G$9,Info!$H$9)</f>
        <v>0</v>
      </c>
      <c r="L353" s="43">
        <f ca="1">OFFSET(Picture!G505,Info!$G$9,Info!$H$9)</f>
        <v>0</v>
      </c>
      <c r="M353" s="53" t="str">
        <f t="shared" ca="1" si="242"/>
        <v>NA</v>
      </c>
      <c r="N353" s="53" t="str">
        <f t="shared" ca="1" si="243"/>
        <v>NA</v>
      </c>
      <c r="O353" s="53" t="str">
        <f t="shared" ca="1" si="244"/>
        <v>NA</v>
      </c>
      <c r="P353" s="43">
        <f ca="1">OFFSET(Picture!H505,Info!$G$9,Info!$H$9)</f>
        <v>0</v>
      </c>
      <c r="Q353" s="43">
        <f ca="1">OFFSET(Picture!I505,Info!$G$9,Info!$H$9)</f>
        <v>0</v>
      </c>
      <c r="R353" s="53" t="str">
        <f t="shared" ca="1" si="245"/>
        <v>NA</v>
      </c>
      <c r="S353" s="53" t="str">
        <f t="shared" ca="1" si="246"/>
        <v>NA</v>
      </c>
      <c r="T353" s="53" t="str">
        <f t="shared" ca="1" si="247"/>
        <v>NA</v>
      </c>
      <c r="U353" s="43">
        <f ca="1">OFFSET(Picture!J505,Info!$G$9,Info!$H$9)</f>
        <v>0</v>
      </c>
    </row>
    <row r="354" spans="1:21" ht="13.5" thickBot="1" x14ac:dyDescent="0.25">
      <c r="A354" s="21">
        <f ca="1">OFFSET(Picture!B506,Info!$G$9,0)</f>
        <v>0</v>
      </c>
      <c r="B354" s="43">
        <f ca="1">OFFSET(Picture!C506,Info!$G$9,Info!$H$9)</f>
        <v>0</v>
      </c>
      <c r="C354" s="53" t="str">
        <f t="shared" ca="1" si="236"/>
        <v>NA</v>
      </c>
      <c r="D354" s="53" t="str">
        <f t="shared" ca="1" si="237"/>
        <v>NA</v>
      </c>
      <c r="E354" s="53" t="str">
        <f t="shared" ca="1" si="238"/>
        <v>NA</v>
      </c>
      <c r="F354" s="43">
        <f ca="1">OFFSET(Picture!D506,Info!$G$9,Info!$H$9)</f>
        <v>0</v>
      </c>
      <c r="G354" s="43">
        <f ca="1">OFFSET(Picture!E506,Info!$G$9,Info!$H$9)</f>
        <v>0</v>
      </c>
      <c r="H354" s="53" t="str">
        <f t="shared" ca="1" si="239"/>
        <v>NA</v>
      </c>
      <c r="I354" s="53" t="str">
        <f t="shared" ca="1" si="240"/>
        <v>NA</v>
      </c>
      <c r="J354" s="53" t="str">
        <f t="shared" ca="1" si="241"/>
        <v>NA</v>
      </c>
      <c r="K354" s="43">
        <f ca="1">OFFSET(Picture!F506,Info!$G$9,Info!$H$9)</f>
        <v>0</v>
      </c>
      <c r="L354" s="43">
        <f ca="1">OFFSET(Picture!G506,Info!$G$9,Info!$H$9)</f>
        <v>0</v>
      </c>
      <c r="M354" s="53" t="str">
        <f t="shared" ca="1" si="242"/>
        <v>NA</v>
      </c>
      <c r="N354" s="53" t="str">
        <f t="shared" ca="1" si="243"/>
        <v>NA</v>
      </c>
      <c r="O354" s="53" t="str">
        <f t="shared" ca="1" si="244"/>
        <v>NA</v>
      </c>
      <c r="P354" s="43">
        <f ca="1">OFFSET(Picture!H506,Info!$G$9,Info!$H$9)</f>
        <v>0</v>
      </c>
      <c r="Q354" s="43">
        <f ca="1">OFFSET(Picture!I506,Info!$G$9,Info!$H$9)</f>
        <v>0</v>
      </c>
      <c r="R354" s="53" t="str">
        <f t="shared" ca="1" si="245"/>
        <v>NA</v>
      </c>
      <c r="S354" s="53" t="str">
        <f t="shared" ca="1" si="246"/>
        <v>NA</v>
      </c>
      <c r="T354" s="53" t="str">
        <f t="shared" ca="1" si="247"/>
        <v>NA</v>
      </c>
      <c r="U354" s="43">
        <f ca="1">OFFSET(Picture!J506,Info!$G$9,Info!$H$9)</f>
        <v>0</v>
      </c>
    </row>
    <row r="355" spans="1:21" s="31" customFormat="1" ht="13.5" thickBot="1" x14ac:dyDescent="0.25">
      <c r="A355" s="26" t="s">
        <v>470</v>
      </c>
      <c r="B355" s="27">
        <f ca="1">B345-B346-B348-B350-B352-B354</f>
        <v>0</v>
      </c>
      <c r="C355" s="50" t="str">
        <f t="shared" ca="1" si="184"/>
        <v>NA</v>
      </c>
      <c r="D355" s="50" t="str">
        <f t="shared" ca="1" si="228"/>
        <v>NA</v>
      </c>
      <c r="E355" s="50" t="str">
        <f t="shared" ca="1" si="229"/>
        <v>NA</v>
      </c>
      <c r="F355" s="27">
        <f ca="1">F345-F346-F348-F350-F352-F354</f>
        <v>0</v>
      </c>
      <c r="G355" s="27">
        <f ca="1">G345-G346-G348-G350-G352-G354</f>
        <v>0</v>
      </c>
      <c r="H355" s="50" t="str">
        <f t="shared" ca="1" si="185"/>
        <v>NA</v>
      </c>
      <c r="I355" s="50" t="str">
        <f t="shared" ca="1" si="230"/>
        <v>NA</v>
      </c>
      <c r="J355" s="50" t="str">
        <f t="shared" ca="1" si="231"/>
        <v>NA</v>
      </c>
      <c r="K355" s="27">
        <f ca="1">K345-K346-K348-K350-K352-K354</f>
        <v>0</v>
      </c>
      <c r="L355" s="27">
        <f ca="1">L345-L346-L348-L350-L352-L354</f>
        <v>0</v>
      </c>
      <c r="M355" s="50" t="str">
        <f t="shared" ca="1" si="186"/>
        <v>NA</v>
      </c>
      <c r="N355" s="50" t="str">
        <f t="shared" ca="1" si="232"/>
        <v>NA</v>
      </c>
      <c r="O355" s="50" t="str">
        <f t="shared" ca="1" si="233"/>
        <v>NA</v>
      </c>
      <c r="P355" s="27">
        <f ca="1">P345-P346-P348-P350-P352-P354</f>
        <v>0</v>
      </c>
      <c r="Q355" s="27">
        <f ca="1">Q345-Q346-Q348-Q350-Q352-Q354</f>
        <v>0</v>
      </c>
      <c r="R355" s="50" t="str">
        <f t="shared" ca="1" si="187"/>
        <v>NA</v>
      </c>
      <c r="S355" s="50" t="str">
        <f t="shared" ca="1" si="234"/>
        <v>NA</v>
      </c>
      <c r="T355" s="50" t="str">
        <f t="shared" ca="1" si="235"/>
        <v>NA</v>
      </c>
      <c r="U355" s="27">
        <f ca="1">U345-U346-U348-U350-U352-U354</f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R506"/>
  <sheetViews>
    <sheetView topLeftCell="A320" workbookViewId="0">
      <selection activeCell="A320" sqref="A1:XFD1048576"/>
    </sheetView>
  </sheetViews>
  <sheetFormatPr defaultColWidth="9.140625" defaultRowHeight="12.75" x14ac:dyDescent="0.2"/>
  <cols>
    <col min="1" max="1" width="21.7109375" style="313" customWidth="1"/>
    <col min="2" max="2" width="67.7109375" style="313" customWidth="1"/>
    <col min="3" max="4" width="31.5703125" style="313" customWidth="1"/>
    <col min="5" max="6" width="30.85546875" style="313" customWidth="1"/>
    <col min="7" max="8" width="33" style="313" customWidth="1"/>
    <col min="9" max="10" width="30" style="313" customWidth="1"/>
    <col min="11" max="12" width="31.5703125" style="313" customWidth="1"/>
    <col min="13" max="14" width="30.85546875" style="313" customWidth="1"/>
    <col min="15" max="16" width="33" style="313" customWidth="1"/>
    <col min="17" max="18" width="30" style="313" customWidth="1"/>
    <col min="19" max="19" width="9.140625" style="313" customWidth="1"/>
    <col min="20" max="16384" width="9.140625" style="313"/>
  </cols>
  <sheetData>
    <row r="2" spans="1:18" ht="12.75" customHeight="1" x14ac:dyDescent="0.2">
      <c r="A2" s="366"/>
      <c r="B2" s="366"/>
      <c r="C2" s="366"/>
      <c r="D2" s="367"/>
      <c r="E2" s="367"/>
      <c r="F2" s="367"/>
      <c r="G2" s="367"/>
      <c r="H2" s="367"/>
      <c r="I2" s="367"/>
      <c r="J2" s="367"/>
      <c r="K2" s="366"/>
      <c r="L2" s="367"/>
      <c r="M2" s="367"/>
      <c r="N2" s="367"/>
      <c r="O2" s="367"/>
      <c r="P2" s="367"/>
      <c r="Q2" s="367"/>
      <c r="R2" s="367"/>
    </row>
    <row r="3" spans="1:18" ht="12.75" customHeight="1" x14ac:dyDescent="0.2">
      <c r="A3" s="367"/>
      <c r="B3" s="367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7"/>
      <c r="O3" s="366"/>
      <c r="P3" s="367"/>
      <c r="Q3" s="366"/>
      <c r="R3" s="367"/>
    </row>
    <row r="4" spans="1:18" ht="12.75" customHeight="1" x14ac:dyDescent="0.2">
      <c r="A4" s="367"/>
      <c r="B4" s="367"/>
    </row>
    <row r="5" spans="1:18" x14ac:dyDescent="0.2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x14ac:dyDescent="0.2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x14ac:dyDescent="0.2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x14ac:dyDescent="0.2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x14ac:dyDescent="0.2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x14ac:dyDescent="0.2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x14ac:dyDescent="0.2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x14ac:dyDescent="0.2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x14ac:dyDescent="0.2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x14ac:dyDescent="0.2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x14ac:dyDescent="0.2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3:18" x14ac:dyDescent="0.2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3:18" x14ac:dyDescent="0.2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3:18" x14ac:dyDescent="0.2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3:18" x14ac:dyDescent="0.2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3:18" x14ac:dyDescent="0.2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3:18" x14ac:dyDescent="0.2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3:18" x14ac:dyDescent="0.2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3:18" x14ac:dyDescent="0.2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3:18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3:18" x14ac:dyDescent="0.2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3:18" x14ac:dyDescent="0.2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3:18" x14ac:dyDescent="0.2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3:18" x14ac:dyDescent="0.2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3:18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3:18" x14ac:dyDescent="0.2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3:18" x14ac:dyDescent="0.2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3:18" x14ac:dyDescent="0.2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3:18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3:18" x14ac:dyDescent="0.2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3:18" x14ac:dyDescent="0.2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3:18" x14ac:dyDescent="0.2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3:18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3:18" ht="12.75" customHeight="1" x14ac:dyDescent="0.2"/>
    <row r="40" spans="3:18" x14ac:dyDescent="0.2">
      <c r="J40" s="311"/>
    </row>
    <row r="41" spans="3:18" ht="12.75" customHeight="1" x14ac:dyDescent="0.2"/>
    <row r="42" spans="3:18" ht="12.75" customHeight="1" x14ac:dyDescent="0.2"/>
    <row r="43" spans="3:18" x14ac:dyDescent="0.2">
      <c r="I43" s="311"/>
      <c r="J43" s="311"/>
      <c r="Q43" s="311"/>
      <c r="R43" s="311"/>
    </row>
    <row r="44" spans="3:18" x14ac:dyDescent="0.2">
      <c r="C44" s="311"/>
      <c r="D44" s="311"/>
      <c r="E44" s="311"/>
      <c r="F44" s="311"/>
      <c r="G44" s="311"/>
      <c r="H44" s="311"/>
      <c r="I44" s="311"/>
      <c r="J44" s="311"/>
      <c r="M44" s="311"/>
      <c r="N44" s="311"/>
      <c r="O44" s="311"/>
      <c r="P44" s="311"/>
      <c r="Q44" s="311"/>
      <c r="R44" s="311"/>
    </row>
    <row r="45" spans="3:18" ht="12.75" customHeight="1" x14ac:dyDescent="0.2"/>
    <row r="46" spans="3:18" x14ac:dyDescent="0.2">
      <c r="C46" s="311"/>
      <c r="D46" s="311"/>
      <c r="E46" s="311"/>
      <c r="F46" s="311"/>
      <c r="G46" s="311"/>
      <c r="H46" s="311"/>
      <c r="I46" s="311"/>
      <c r="J46" s="311"/>
      <c r="M46" s="311"/>
      <c r="N46" s="311"/>
      <c r="O46" s="311"/>
      <c r="P46" s="311"/>
      <c r="Q46" s="311"/>
      <c r="R46" s="311"/>
    </row>
    <row r="47" spans="3:18" x14ac:dyDescent="0.2">
      <c r="C47" s="311"/>
      <c r="D47" s="311"/>
      <c r="E47" s="311"/>
      <c r="F47" s="311"/>
      <c r="G47" s="311"/>
      <c r="H47" s="311"/>
      <c r="I47" s="311"/>
      <c r="J47" s="311"/>
      <c r="M47" s="311"/>
      <c r="N47" s="311"/>
      <c r="O47" s="311"/>
      <c r="P47" s="311"/>
      <c r="Q47" s="311"/>
      <c r="R47" s="311"/>
    </row>
    <row r="48" spans="3:18" x14ac:dyDescent="0.2">
      <c r="I48" s="311"/>
      <c r="J48" s="311"/>
      <c r="Q48" s="311"/>
      <c r="R48" s="311"/>
    </row>
    <row r="49" spans="3:18" ht="12.75" customHeight="1" x14ac:dyDescent="0.2"/>
    <row r="50" spans="3:18" x14ac:dyDescent="0.2">
      <c r="I50" s="311"/>
      <c r="J50" s="311"/>
    </row>
    <row r="51" spans="3:18" x14ac:dyDescent="0.2">
      <c r="I51" s="311"/>
      <c r="J51" s="311"/>
      <c r="Q51" s="311"/>
      <c r="R51" s="311"/>
    </row>
    <row r="52" spans="3:18" x14ac:dyDescent="0.2">
      <c r="I52" s="311"/>
      <c r="J52" s="311"/>
      <c r="Q52" s="311"/>
    </row>
    <row r="53" spans="3:18" x14ac:dyDescent="0.2">
      <c r="I53" s="311"/>
      <c r="J53" s="311"/>
      <c r="Q53" s="311"/>
      <c r="R53" s="311"/>
    </row>
    <row r="54" spans="3:18" x14ac:dyDescent="0.2">
      <c r="I54" s="311"/>
      <c r="J54" s="311"/>
      <c r="Q54" s="311"/>
      <c r="R54" s="311"/>
    </row>
    <row r="55" spans="3:18" ht="12.75" customHeight="1" x14ac:dyDescent="0.2"/>
    <row r="56" spans="3:18" ht="12.75" customHeight="1" x14ac:dyDescent="0.2"/>
    <row r="57" spans="3:18" ht="12.75" customHeight="1" x14ac:dyDescent="0.2"/>
    <row r="58" spans="3:18" x14ac:dyDescent="0.2">
      <c r="I58" s="311"/>
      <c r="J58" s="311"/>
      <c r="Q58" s="311"/>
      <c r="R58" s="311"/>
    </row>
    <row r="59" spans="3:18" x14ac:dyDescent="0.2">
      <c r="I59" s="311"/>
      <c r="J59" s="311"/>
      <c r="Q59" s="311"/>
      <c r="R59" s="311"/>
    </row>
    <row r="60" spans="3:18" ht="12.75" customHeight="1" x14ac:dyDescent="0.2"/>
    <row r="61" spans="3:18" x14ac:dyDescent="0.2">
      <c r="C61" s="311"/>
      <c r="D61" s="311"/>
      <c r="E61" s="311"/>
      <c r="F61" s="311"/>
      <c r="G61" s="311"/>
      <c r="H61" s="311"/>
      <c r="I61" s="311"/>
      <c r="J61" s="311"/>
      <c r="Q61" s="311"/>
      <c r="R61" s="311"/>
    </row>
    <row r="62" spans="3:18" x14ac:dyDescent="0.2">
      <c r="C62" s="311"/>
      <c r="D62" s="311"/>
      <c r="E62" s="311"/>
      <c r="F62" s="311"/>
      <c r="G62" s="311"/>
      <c r="H62" s="311"/>
      <c r="I62" s="311"/>
      <c r="J62" s="311"/>
      <c r="Q62" s="311"/>
      <c r="R62" s="311"/>
    </row>
    <row r="63" spans="3:18" x14ac:dyDescent="0.2">
      <c r="C63" s="311"/>
      <c r="D63" s="311"/>
      <c r="E63" s="311"/>
      <c r="F63" s="311"/>
      <c r="G63" s="311"/>
      <c r="H63" s="311"/>
      <c r="I63" s="311"/>
      <c r="J63" s="311"/>
      <c r="Q63" s="311"/>
      <c r="R63" s="311"/>
    </row>
    <row r="64" spans="3:18" ht="12.75" customHeight="1" x14ac:dyDescent="0.2"/>
    <row r="65" spans="3:18" x14ac:dyDescent="0.2">
      <c r="I65" s="311"/>
      <c r="J65" s="311"/>
    </row>
    <row r="66" spans="3:18" x14ac:dyDescent="0.2">
      <c r="I66" s="311"/>
      <c r="J66" s="311"/>
    </row>
    <row r="67" spans="3:18" ht="12.75" customHeight="1" x14ac:dyDescent="0.2"/>
    <row r="68" spans="3:18" ht="12.75" customHeight="1" x14ac:dyDescent="0.2"/>
    <row r="69" spans="3:18" ht="12.75" customHeight="1" x14ac:dyDescent="0.2"/>
    <row r="70" spans="3:18" ht="12.75" customHeight="1" x14ac:dyDescent="0.2"/>
    <row r="71" spans="3:18" x14ac:dyDescent="0.2">
      <c r="I71" s="311"/>
      <c r="J71" s="311"/>
    </row>
    <row r="72" spans="3:18" x14ac:dyDescent="0.2"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</row>
    <row r="73" spans="3:18" x14ac:dyDescent="0.2"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</row>
    <row r="74" spans="3:18" x14ac:dyDescent="0.2">
      <c r="C74" s="311"/>
      <c r="D74" s="311"/>
      <c r="E74" s="311"/>
      <c r="F74" s="311"/>
      <c r="G74" s="311"/>
      <c r="H74" s="311"/>
      <c r="I74" s="311"/>
      <c r="J74" s="311"/>
      <c r="Q74" s="311"/>
      <c r="R74" s="311"/>
    </row>
    <row r="75" spans="3:18" x14ac:dyDescent="0.2"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</row>
    <row r="76" spans="3:18" x14ac:dyDescent="0.2">
      <c r="C76" s="311"/>
      <c r="D76" s="311"/>
      <c r="E76" s="311"/>
      <c r="F76" s="311"/>
      <c r="G76" s="311"/>
      <c r="H76" s="311"/>
      <c r="I76" s="311"/>
      <c r="J76" s="311"/>
      <c r="M76" s="311"/>
      <c r="N76" s="311"/>
      <c r="O76" s="311"/>
      <c r="P76" s="311"/>
      <c r="Q76" s="311"/>
      <c r="R76" s="311"/>
    </row>
    <row r="77" spans="3:18" x14ac:dyDescent="0.2"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</row>
    <row r="78" spans="3:18" x14ac:dyDescent="0.2">
      <c r="C78" s="311"/>
      <c r="D78" s="311"/>
      <c r="E78" s="311"/>
      <c r="F78" s="311"/>
      <c r="G78" s="311"/>
      <c r="H78" s="311"/>
      <c r="I78" s="311"/>
      <c r="J78" s="311"/>
      <c r="Q78" s="311"/>
      <c r="R78" s="311"/>
    </row>
    <row r="79" spans="3:18" x14ac:dyDescent="0.2">
      <c r="E79" s="311"/>
      <c r="F79" s="311"/>
      <c r="G79" s="311"/>
      <c r="H79" s="311"/>
      <c r="I79" s="311"/>
      <c r="J79" s="311"/>
      <c r="Q79" s="311"/>
      <c r="R79" s="311"/>
    </row>
    <row r="80" spans="3:18" x14ac:dyDescent="0.2">
      <c r="I80" s="311"/>
      <c r="J80" s="311"/>
      <c r="Q80" s="311"/>
      <c r="R80" s="311"/>
    </row>
    <row r="81" spans="3:18" x14ac:dyDescent="0.2">
      <c r="I81" s="311"/>
      <c r="J81" s="311"/>
      <c r="Q81" s="311"/>
      <c r="R81" s="311"/>
    </row>
    <row r="82" spans="3:18" x14ac:dyDescent="0.2">
      <c r="I82" s="311"/>
      <c r="J82" s="311"/>
      <c r="Q82" s="311"/>
      <c r="R82" s="311"/>
    </row>
    <row r="83" spans="3:18" x14ac:dyDescent="0.2">
      <c r="I83" s="311"/>
      <c r="J83" s="311"/>
    </row>
    <row r="84" spans="3:18" x14ac:dyDescent="0.2">
      <c r="I84" s="311"/>
      <c r="J84" s="311"/>
      <c r="Q84" s="311"/>
      <c r="R84" s="311"/>
    </row>
    <row r="85" spans="3:18" x14ac:dyDescent="0.2"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 s="311"/>
      <c r="R85" s="311"/>
    </row>
    <row r="86" spans="3:18" x14ac:dyDescent="0.2">
      <c r="C86" s="311"/>
      <c r="D86" s="311"/>
      <c r="E86" s="311"/>
      <c r="F86" s="311"/>
      <c r="G86" s="311"/>
      <c r="H86" s="311"/>
      <c r="I86" s="311"/>
      <c r="J86" s="311"/>
      <c r="L86" s="311"/>
      <c r="M86" s="311"/>
      <c r="N86" s="311"/>
      <c r="O86" s="311"/>
      <c r="P86" s="311"/>
      <c r="Q86" s="311"/>
      <c r="R86" s="311"/>
    </row>
    <row r="87" spans="3:18" x14ac:dyDescent="0.2"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</row>
    <row r="88" spans="3:18" x14ac:dyDescent="0.2"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</row>
    <row r="89" spans="3:18" x14ac:dyDescent="0.2"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</row>
    <row r="90" spans="3:18" x14ac:dyDescent="0.2"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</row>
    <row r="91" spans="3:18" x14ac:dyDescent="0.2">
      <c r="I91" s="311"/>
      <c r="J91" s="311"/>
    </row>
    <row r="92" spans="3:18" x14ac:dyDescent="0.2">
      <c r="I92" s="311"/>
      <c r="J92" s="311"/>
      <c r="Q92" s="311"/>
      <c r="R92" s="311"/>
    </row>
    <row r="93" spans="3:18" x14ac:dyDescent="0.2">
      <c r="I93" s="311"/>
      <c r="J93" s="311"/>
    </row>
    <row r="94" spans="3:18" ht="12.75" customHeight="1" x14ac:dyDescent="0.2"/>
    <row r="95" spans="3:18" x14ac:dyDescent="0.2">
      <c r="C95" s="311"/>
      <c r="D95" s="311"/>
      <c r="E95" s="311"/>
      <c r="F95" s="311"/>
      <c r="G95" s="311"/>
      <c r="H95" s="311"/>
      <c r="I95" s="311"/>
      <c r="J95" s="311"/>
      <c r="M95" s="311"/>
      <c r="N95" s="311"/>
      <c r="O95" s="311"/>
      <c r="P95" s="311"/>
      <c r="Q95" s="311"/>
      <c r="R95" s="311"/>
    </row>
    <row r="96" spans="3:18" x14ac:dyDescent="0.2">
      <c r="C96" s="311"/>
      <c r="D96" s="311"/>
      <c r="E96" s="311"/>
      <c r="F96" s="311"/>
      <c r="G96" s="311"/>
      <c r="H96" s="311"/>
      <c r="I96" s="311"/>
      <c r="J96" s="311"/>
      <c r="M96" s="311"/>
      <c r="N96" s="311"/>
      <c r="O96" s="311"/>
      <c r="P96" s="311"/>
      <c r="Q96" s="311"/>
      <c r="R96" s="311"/>
    </row>
    <row r="97" spans="3:18" x14ac:dyDescent="0.2">
      <c r="C97" s="311"/>
      <c r="D97" s="311"/>
      <c r="E97" s="311"/>
      <c r="F97" s="311"/>
      <c r="G97" s="311"/>
      <c r="H97" s="311"/>
      <c r="I97" s="311"/>
      <c r="J97" s="311"/>
      <c r="M97" s="311"/>
      <c r="N97" s="311"/>
      <c r="O97" s="311"/>
      <c r="P97" s="311"/>
      <c r="Q97" s="311"/>
      <c r="R97" s="311"/>
    </row>
    <row r="98" spans="3:18" x14ac:dyDescent="0.2">
      <c r="C98" s="311"/>
      <c r="D98" s="311"/>
      <c r="E98" s="311"/>
      <c r="F98" s="311"/>
      <c r="G98" s="311"/>
      <c r="H98" s="311"/>
      <c r="I98" s="311"/>
      <c r="J98" s="311"/>
      <c r="M98" s="311"/>
      <c r="N98" s="311"/>
      <c r="O98" s="311"/>
      <c r="P98" s="311"/>
      <c r="Q98" s="311"/>
      <c r="R98" s="311"/>
    </row>
    <row r="99" spans="3:18" x14ac:dyDescent="0.2">
      <c r="C99" s="311"/>
      <c r="D99" s="311"/>
      <c r="E99" s="311"/>
      <c r="F99" s="311"/>
      <c r="G99" s="311"/>
      <c r="H99" s="311"/>
      <c r="I99" s="311"/>
      <c r="J99" s="311"/>
      <c r="M99" s="311"/>
      <c r="N99" s="311"/>
      <c r="O99" s="311"/>
      <c r="P99" s="311"/>
      <c r="Q99" s="311"/>
      <c r="R99" s="311"/>
    </row>
    <row r="100" spans="3:18" x14ac:dyDescent="0.2">
      <c r="I100" s="311"/>
      <c r="J100" s="311"/>
      <c r="Q100" s="311"/>
      <c r="R100" s="311"/>
    </row>
    <row r="101" spans="3:18" x14ac:dyDescent="0.2">
      <c r="I101" s="311"/>
      <c r="J101" s="311"/>
    </row>
    <row r="102" spans="3:18" x14ac:dyDescent="0.2">
      <c r="I102" s="311"/>
      <c r="J102" s="311"/>
    </row>
    <row r="103" spans="3:18" x14ac:dyDescent="0.2">
      <c r="C103" s="311"/>
      <c r="D103" s="311"/>
      <c r="E103" s="311"/>
      <c r="F103" s="311"/>
      <c r="G103" s="311"/>
      <c r="H103" s="311"/>
      <c r="I103" s="311"/>
      <c r="J103" s="311"/>
      <c r="Q103" s="311"/>
      <c r="R103" s="311"/>
    </row>
    <row r="104" spans="3:18" x14ac:dyDescent="0.2">
      <c r="C104" s="311"/>
      <c r="D104" s="311"/>
      <c r="E104" s="311"/>
      <c r="F104" s="311"/>
      <c r="G104" s="311"/>
      <c r="H104" s="311"/>
      <c r="I104" s="311"/>
      <c r="J104" s="311"/>
      <c r="Q104" s="311"/>
      <c r="R104" s="311"/>
    </row>
    <row r="105" spans="3:18" x14ac:dyDescent="0.2">
      <c r="I105" s="311"/>
      <c r="J105" s="311"/>
      <c r="Q105" s="311"/>
      <c r="R105" s="311"/>
    </row>
    <row r="106" spans="3:18" x14ac:dyDescent="0.2">
      <c r="I106" s="311"/>
      <c r="J106" s="311"/>
    </row>
    <row r="107" spans="3:18" ht="12.75" customHeight="1" x14ac:dyDescent="0.2"/>
    <row r="108" spans="3:18" x14ac:dyDescent="0.2">
      <c r="C108" s="311"/>
      <c r="D108" s="311"/>
      <c r="E108" s="311"/>
      <c r="F108" s="311"/>
      <c r="G108" s="311"/>
      <c r="H108" s="311"/>
      <c r="I108" s="311"/>
      <c r="J108" s="311"/>
      <c r="M108" s="311"/>
      <c r="N108" s="311"/>
      <c r="O108" s="311"/>
      <c r="P108" s="311"/>
      <c r="Q108" s="311"/>
      <c r="R108" s="311"/>
    </row>
    <row r="109" spans="3:18" x14ac:dyDescent="0.2">
      <c r="C109" s="311"/>
      <c r="D109" s="311"/>
      <c r="E109" s="311"/>
      <c r="F109" s="311"/>
      <c r="G109" s="311"/>
      <c r="H109" s="311"/>
      <c r="I109" s="311"/>
      <c r="J109" s="311"/>
      <c r="Q109" s="311"/>
      <c r="R109" s="311"/>
    </row>
    <row r="110" spans="3:18" x14ac:dyDescent="0.2">
      <c r="I110" s="311"/>
      <c r="J110" s="311"/>
      <c r="Q110" s="311"/>
      <c r="R110" s="311"/>
    </row>
    <row r="111" spans="3:18" ht="12.75" customHeight="1" x14ac:dyDescent="0.2"/>
    <row r="112" spans="3:18" x14ac:dyDescent="0.2">
      <c r="I112" s="311"/>
      <c r="J112" s="311"/>
      <c r="Q112" s="311"/>
      <c r="R112" s="311"/>
    </row>
    <row r="113" spans="5:18" x14ac:dyDescent="0.2">
      <c r="I113" s="311"/>
      <c r="J113" s="311"/>
      <c r="Q113" s="311"/>
      <c r="R113" s="311"/>
    </row>
    <row r="114" spans="5:18" x14ac:dyDescent="0.2">
      <c r="E114" s="311"/>
      <c r="F114" s="311"/>
      <c r="G114" s="311"/>
      <c r="H114" s="311"/>
      <c r="I114" s="311"/>
      <c r="J114" s="311"/>
      <c r="Q114" s="311"/>
      <c r="R114" s="311"/>
    </row>
    <row r="115" spans="5:18" x14ac:dyDescent="0.2">
      <c r="I115" s="311"/>
      <c r="J115" s="311"/>
    </row>
    <row r="116" spans="5:18" x14ac:dyDescent="0.2">
      <c r="E116" s="311"/>
      <c r="G116" s="311"/>
      <c r="I116" s="311"/>
      <c r="J116" s="311"/>
      <c r="Q116" s="311"/>
      <c r="R116" s="311"/>
    </row>
    <row r="117" spans="5:18" x14ac:dyDescent="0.2">
      <c r="I117" s="311"/>
      <c r="J117" s="311"/>
    </row>
    <row r="118" spans="5:18" x14ac:dyDescent="0.2">
      <c r="I118" s="311"/>
      <c r="J118" s="311"/>
    </row>
    <row r="119" spans="5:18" ht="12.75" customHeight="1" x14ac:dyDescent="0.2"/>
    <row r="120" spans="5:18" x14ac:dyDescent="0.2">
      <c r="I120" s="311"/>
      <c r="J120" s="311"/>
      <c r="Q120" s="311"/>
      <c r="R120" s="311"/>
    </row>
    <row r="121" spans="5:18" x14ac:dyDescent="0.2">
      <c r="I121" s="311"/>
      <c r="J121" s="311"/>
      <c r="Q121" s="311"/>
      <c r="R121" s="311"/>
    </row>
    <row r="122" spans="5:18" x14ac:dyDescent="0.2">
      <c r="E122" s="311"/>
      <c r="F122" s="311"/>
      <c r="G122" s="311"/>
      <c r="H122" s="311"/>
      <c r="I122" s="311"/>
      <c r="J122" s="311"/>
      <c r="Q122" s="311"/>
      <c r="R122" s="311"/>
    </row>
    <row r="123" spans="5:18" x14ac:dyDescent="0.2">
      <c r="I123" s="311"/>
      <c r="J123" s="311"/>
      <c r="Q123" s="311"/>
      <c r="R123" s="311"/>
    </row>
    <row r="124" spans="5:18" x14ac:dyDescent="0.2">
      <c r="I124" s="311"/>
      <c r="J124" s="311"/>
    </row>
    <row r="125" spans="5:18" x14ac:dyDescent="0.2">
      <c r="I125" s="311"/>
      <c r="J125" s="311"/>
      <c r="Q125" s="311"/>
      <c r="R125" s="311"/>
    </row>
    <row r="126" spans="5:18" x14ac:dyDescent="0.2">
      <c r="I126" s="311"/>
      <c r="J126" s="311"/>
    </row>
    <row r="127" spans="5:18" ht="12.75" customHeight="1" x14ac:dyDescent="0.2"/>
    <row r="128" spans="5:18" ht="12.75" customHeight="1" x14ac:dyDescent="0.2"/>
    <row r="129" spans="3:18" ht="12.75" customHeight="1" x14ac:dyDescent="0.2"/>
    <row r="130" spans="3:18" x14ac:dyDescent="0.2">
      <c r="C130" s="311"/>
      <c r="D130" s="311"/>
      <c r="E130" s="311"/>
      <c r="F130" s="311"/>
      <c r="G130" s="311"/>
      <c r="H130" s="311"/>
      <c r="I130" s="311"/>
      <c r="J130" s="311"/>
      <c r="K130" s="311"/>
      <c r="L130" s="311"/>
      <c r="M130" s="311"/>
      <c r="N130" s="311"/>
      <c r="O130" s="311"/>
      <c r="P130" s="311"/>
      <c r="Q130" s="311"/>
      <c r="R130" s="311"/>
    </row>
    <row r="131" spans="3:18" x14ac:dyDescent="0.2">
      <c r="C131" s="311"/>
      <c r="D131" s="311"/>
      <c r="E131" s="311"/>
      <c r="F131" s="311"/>
      <c r="G131" s="311"/>
      <c r="H131" s="311"/>
      <c r="I131" s="311"/>
      <c r="J131" s="311"/>
      <c r="M131" s="311"/>
      <c r="N131" s="311"/>
      <c r="O131" s="311"/>
      <c r="P131" s="311"/>
      <c r="Q131" s="311"/>
      <c r="R131" s="311"/>
    </row>
    <row r="132" spans="3:18" x14ac:dyDescent="0.2">
      <c r="E132" s="311"/>
      <c r="F132" s="311"/>
      <c r="G132" s="311"/>
      <c r="H132" s="311"/>
      <c r="I132" s="311"/>
      <c r="J132" s="311"/>
      <c r="Q132" s="311"/>
      <c r="R132" s="311"/>
    </row>
    <row r="133" spans="3:18" x14ac:dyDescent="0.2">
      <c r="C133" s="311"/>
      <c r="E133" s="311"/>
      <c r="F133" s="311"/>
      <c r="G133" s="311"/>
      <c r="H133" s="311"/>
      <c r="I133" s="311"/>
      <c r="J133" s="311"/>
      <c r="Q133" s="311"/>
      <c r="R133" s="311"/>
    </row>
    <row r="134" spans="3:18" x14ac:dyDescent="0.2">
      <c r="E134" s="311"/>
      <c r="F134" s="311"/>
      <c r="G134" s="311"/>
      <c r="H134" s="311"/>
      <c r="I134" s="311"/>
      <c r="J134" s="311"/>
      <c r="Q134" s="311"/>
      <c r="R134" s="311"/>
    </row>
    <row r="135" spans="3:18" x14ac:dyDescent="0.2">
      <c r="I135" s="311"/>
      <c r="J135" s="311"/>
    </row>
    <row r="136" spans="3:18" x14ac:dyDescent="0.2">
      <c r="I136" s="311"/>
      <c r="J136" s="311"/>
      <c r="Q136" s="311"/>
      <c r="R136" s="311"/>
    </row>
    <row r="137" spans="3:18" x14ac:dyDescent="0.2">
      <c r="C137" s="311"/>
      <c r="D137" s="311"/>
      <c r="E137" s="311"/>
      <c r="F137" s="311"/>
      <c r="G137" s="311"/>
      <c r="H137" s="311"/>
      <c r="I137" s="311"/>
      <c r="J137" s="311"/>
      <c r="Q137" s="311"/>
      <c r="R137" s="311"/>
    </row>
    <row r="138" spans="3:18" x14ac:dyDescent="0.2">
      <c r="I138" s="311"/>
      <c r="J138" s="311"/>
      <c r="Q138" s="311"/>
      <c r="R138" s="311"/>
    </row>
    <row r="139" spans="3:18" x14ac:dyDescent="0.2">
      <c r="I139" s="311"/>
      <c r="J139" s="311"/>
      <c r="Q139" s="311"/>
      <c r="R139" s="311"/>
    </row>
    <row r="140" spans="3:18" x14ac:dyDescent="0.2">
      <c r="I140" s="311"/>
      <c r="J140" s="311"/>
      <c r="Q140" s="311"/>
      <c r="R140" s="311"/>
    </row>
    <row r="141" spans="3:18" x14ac:dyDescent="0.2">
      <c r="E141" s="311"/>
      <c r="F141" s="311"/>
      <c r="G141" s="311"/>
      <c r="H141" s="311"/>
      <c r="I141" s="311"/>
      <c r="J141" s="311"/>
      <c r="Q141" s="311"/>
      <c r="R141" s="311"/>
    </row>
    <row r="142" spans="3:18" x14ac:dyDescent="0.2"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  <c r="M142" s="311"/>
      <c r="N142" s="311"/>
      <c r="O142" s="311"/>
      <c r="P142" s="311"/>
      <c r="Q142" s="311"/>
      <c r="R142" s="311"/>
    </row>
    <row r="143" spans="3:18" x14ac:dyDescent="0.2">
      <c r="C143" s="311"/>
      <c r="D143" s="311"/>
      <c r="E143" s="311"/>
      <c r="F143" s="311"/>
      <c r="G143" s="311"/>
      <c r="H143" s="311"/>
      <c r="I143" s="311"/>
      <c r="J143" s="311"/>
      <c r="Q143" s="311"/>
      <c r="R143" s="311"/>
    </row>
    <row r="144" spans="3:18" x14ac:dyDescent="0.2">
      <c r="C144" s="311"/>
      <c r="D144" s="311"/>
      <c r="E144" s="311"/>
      <c r="F144" s="311"/>
      <c r="G144" s="311"/>
      <c r="H144" s="311"/>
      <c r="I144" s="311"/>
      <c r="J144" s="311"/>
      <c r="M144" s="311"/>
      <c r="N144" s="311"/>
      <c r="O144" s="311"/>
      <c r="P144" s="311"/>
      <c r="Q144" s="311"/>
      <c r="R144" s="311"/>
    </row>
    <row r="145" spans="3:18" x14ac:dyDescent="0.2">
      <c r="C145" s="311"/>
      <c r="D145" s="311"/>
      <c r="E145" s="311"/>
      <c r="F145" s="311"/>
      <c r="G145" s="311"/>
      <c r="H145" s="311"/>
      <c r="I145" s="311"/>
      <c r="J145" s="311"/>
      <c r="M145" s="311"/>
      <c r="N145" s="311"/>
      <c r="O145" s="311"/>
      <c r="P145" s="311"/>
      <c r="Q145" s="311"/>
      <c r="R145" s="311"/>
    </row>
    <row r="146" spans="3:18" x14ac:dyDescent="0.2">
      <c r="C146" s="311"/>
      <c r="D146" s="311"/>
      <c r="E146" s="311"/>
      <c r="F146" s="311"/>
      <c r="G146" s="311"/>
      <c r="H146" s="311"/>
      <c r="I146" s="311"/>
      <c r="J146" s="311"/>
      <c r="M146" s="311"/>
      <c r="N146" s="311"/>
      <c r="O146" s="311"/>
      <c r="P146" s="311"/>
      <c r="Q146" s="311"/>
      <c r="R146" s="311"/>
    </row>
    <row r="147" spans="3:18" ht="12.75" customHeight="1" x14ac:dyDescent="0.2"/>
    <row r="148" spans="3:18" ht="12.75" customHeight="1" x14ac:dyDescent="0.2"/>
    <row r="149" spans="3:18" x14ac:dyDescent="0.2">
      <c r="E149" s="311"/>
      <c r="F149" s="311"/>
      <c r="G149" s="311"/>
      <c r="H149" s="311"/>
      <c r="I149" s="311"/>
      <c r="J149" s="311"/>
      <c r="Q149" s="311"/>
      <c r="R149" s="311"/>
    </row>
    <row r="150" spans="3:18" x14ac:dyDescent="0.2">
      <c r="E150" s="311"/>
      <c r="F150" s="311"/>
      <c r="G150" s="311"/>
      <c r="H150" s="311"/>
      <c r="I150" s="311"/>
      <c r="J150" s="311"/>
      <c r="Q150" s="311"/>
      <c r="R150" s="311"/>
    </row>
    <row r="151" spans="3:18" ht="12.75" customHeight="1" x14ac:dyDescent="0.2"/>
    <row r="152" spans="3:18" x14ac:dyDescent="0.2">
      <c r="E152" s="311"/>
      <c r="F152" s="311"/>
      <c r="G152" s="311"/>
      <c r="H152" s="311"/>
      <c r="I152" s="311"/>
      <c r="J152" s="311"/>
      <c r="Q152" s="311"/>
      <c r="R152" s="311"/>
    </row>
    <row r="153" spans="3:18" x14ac:dyDescent="0.2">
      <c r="E153" s="311"/>
      <c r="F153" s="311"/>
      <c r="G153" s="311"/>
      <c r="H153" s="311"/>
      <c r="I153" s="311"/>
      <c r="J153" s="311"/>
      <c r="Q153" s="311"/>
      <c r="R153" s="311"/>
    </row>
    <row r="154" spans="3:18" x14ac:dyDescent="0.2">
      <c r="I154" s="311"/>
      <c r="J154" s="311"/>
      <c r="Q154" s="311"/>
      <c r="R154" s="311"/>
    </row>
    <row r="155" spans="3:18" x14ac:dyDescent="0.2">
      <c r="E155" s="311"/>
      <c r="F155" s="311"/>
      <c r="G155" s="311"/>
      <c r="H155" s="311"/>
      <c r="I155" s="311"/>
      <c r="J155" s="311"/>
      <c r="Q155" s="311"/>
      <c r="R155" s="311"/>
    </row>
    <row r="156" spans="3:18" x14ac:dyDescent="0.2">
      <c r="C156" s="311"/>
      <c r="D156" s="311"/>
      <c r="E156" s="311"/>
      <c r="F156" s="311"/>
      <c r="G156" s="311"/>
      <c r="H156" s="311"/>
      <c r="I156" s="311"/>
      <c r="J156" s="311"/>
      <c r="Q156" s="311"/>
      <c r="R156" s="311"/>
    </row>
    <row r="157" spans="3:18" x14ac:dyDescent="0.2">
      <c r="C157" s="311"/>
      <c r="D157" s="311"/>
      <c r="E157" s="311"/>
      <c r="F157" s="311"/>
      <c r="G157" s="311"/>
      <c r="H157" s="311"/>
      <c r="I157" s="311"/>
      <c r="J157" s="311"/>
      <c r="Q157" s="311"/>
      <c r="R157" s="311"/>
    </row>
    <row r="158" spans="3:18" x14ac:dyDescent="0.2">
      <c r="C158" s="311"/>
      <c r="D158" s="311"/>
      <c r="E158" s="311"/>
      <c r="F158" s="311"/>
      <c r="G158" s="311"/>
      <c r="H158" s="311"/>
      <c r="I158" s="311"/>
      <c r="J158" s="311"/>
      <c r="Q158" s="311"/>
      <c r="R158" s="311"/>
    </row>
    <row r="159" spans="3:18" x14ac:dyDescent="0.2">
      <c r="I159" s="311"/>
      <c r="J159" s="311"/>
    </row>
    <row r="160" spans="3:18" ht="12.75" customHeight="1" x14ac:dyDescent="0.2"/>
    <row r="161" spans="3:18" x14ac:dyDescent="0.2">
      <c r="I161" s="311"/>
      <c r="J161" s="311"/>
    </row>
    <row r="162" spans="3:18" x14ac:dyDescent="0.2">
      <c r="I162" s="311"/>
      <c r="J162" s="311"/>
      <c r="Q162" s="311"/>
      <c r="R162" s="311"/>
    </row>
    <row r="163" spans="3:18" x14ac:dyDescent="0.2">
      <c r="I163" s="311"/>
      <c r="J163" s="311"/>
      <c r="Q163" s="311"/>
      <c r="R163" s="311"/>
    </row>
    <row r="164" spans="3:18" ht="12.75" customHeight="1" x14ac:dyDescent="0.2"/>
    <row r="165" spans="3:18" x14ac:dyDescent="0.2">
      <c r="I165" s="311"/>
      <c r="J165" s="311"/>
      <c r="Q165" s="311"/>
      <c r="R165" s="311"/>
    </row>
    <row r="166" spans="3:18" x14ac:dyDescent="0.2">
      <c r="I166" s="311"/>
      <c r="J166" s="311"/>
      <c r="Q166" s="311"/>
      <c r="R166" s="311"/>
    </row>
    <row r="167" spans="3:18" x14ac:dyDescent="0.2">
      <c r="I167" s="311"/>
      <c r="J167" s="311"/>
    </row>
    <row r="168" spans="3:18" ht="12.75" customHeight="1" x14ac:dyDescent="0.2"/>
    <row r="169" spans="3:18" x14ac:dyDescent="0.2"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3:18" x14ac:dyDescent="0.2"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3:18" x14ac:dyDescent="0.2"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3:18" x14ac:dyDescent="0.2"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3:18" x14ac:dyDescent="0.2"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3:18" x14ac:dyDescent="0.2"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3:18" x14ac:dyDescent="0.2"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3:18" x14ac:dyDescent="0.2"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3:18" x14ac:dyDescent="0.2"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3:18" x14ac:dyDescent="0.2"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3:18" x14ac:dyDescent="0.2"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3:18" x14ac:dyDescent="0.2"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3:18" x14ac:dyDescent="0.2"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3:18" x14ac:dyDescent="0.2"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3:18" x14ac:dyDescent="0.2"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3:18" x14ac:dyDescent="0.2"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3:18" x14ac:dyDescent="0.2"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3:18" x14ac:dyDescent="0.2"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3:18" x14ac:dyDescent="0.2"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3:18" x14ac:dyDescent="0.2"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3:18" x14ac:dyDescent="0.2"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3:18" x14ac:dyDescent="0.2"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3:18" x14ac:dyDescent="0.2"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3:18" x14ac:dyDescent="0.2"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3:18" x14ac:dyDescent="0.2"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3:18" x14ac:dyDescent="0.2"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3:18" x14ac:dyDescent="0.2"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3:18" x14ac:dyDescent="0.2"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3:18" x14ac:dyDescent="0.2"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3:18" x14ac:dyDescent="0.2"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3:18" x14ac:dyDescent="0.2"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3:18" x14ac:dyDescent="0.2"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3:18" x14ac:dyDescent="0.2"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3:18" x14ac:dyDescent="0.2"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3:18" x14ac:dyDescent="0.2"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3:18" x14ac:dyDescent="0.2"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3:18" x14ac:dyDescent="0.2"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3:18" x14ac:dyDescent="0.2"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3:18" x14ac:dyDescent="0.2"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3:18" x14ac:dyDescent="0.2"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3:18" x14ac:dyDescent="0.2"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3:18" x14ac:dyDescent="0.2"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3:18" x14ac:dyDescent="0.2"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3:18" x14ac:dyDescent="0.2"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3:18" x14ac:dyDescent="0.2"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3:18" x14ac:dyDescent="0.2"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3:18" x14ac:dyDescent="0.2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3:18" x14ac:dyDescent="0.2"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3:18" x14ac:dyDescent="0.2"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3:18" x14ac:dyDescent="0.2"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3:18" x14ac:dyDescent="0.2"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3:18" x14ac:dyDescent="0.2"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3:18" x14ac:dyDescent="0.2"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3:18" x14ac:dyDescent="0.2"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3:18" x14ac:dyDescent="0.2"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3:18" x14ac:dyDescent="0.2"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3:18" x14ac:dyDescent="0.2"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3:18" x14ac:dyDescent="0.2"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3:18" x14ac:dyDescent="0.2"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3:18" x14ac:dyDescent="0.2"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3:18" x14ac:dyDescent="0.2"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3:18" x14ac:dyDescent="0.2"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3:18" x14ac:dyDescent="0.2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3:18" x14ac:dyDescent="0.2"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3:18" x14ac:dyDescent="0.2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3:18" x14ac:dyDescent="0.2"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3:18" x14ac:dyDescent="0.2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3:18" x14ac:dyDescent="0.2"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3:18" x14ac:dyDescent="0.2"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3:18" x14ac:dyDescent="0.2"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3:18" x14ac:dyDescent="0.2"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3:18" x14ac:dyDescent="0.2"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3:18" x14ac:dyDescent="0.2"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3:18" x14ac:dyDescent="0.2"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3:18" x14ac:dyDescent="0.2"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3:18" x14ac:dyDescent="0.2"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3:18" x14ac:dyDescent="0.2"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3:18" x14ac:dyDescent="0.2"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3:18" x14ac:dyDescent="0.2"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3:18" x14ac:dyDescent="0.2"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3:18" x14ac:dyDescent="0.2"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3:18" x14ac:dyDescent="0.2"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3:18" x14ac:dyDescent="0.2"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3:18" x14ac:dyDescent="0.2"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3:18" x14ac:dyDescent="0.2"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3:18" x14ac:dyDescent="0.2"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3:18" x14ac:dyDescent="0.2"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3:18" x14ac:dyDescent="0.2"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3:18" x14ac:dyDescent="0.2"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3:18" x14ac:dyDescent="0.2"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3:18" x14ac:dyDescent="0.2"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3:18" x14ac:dyDescent="0.2"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3:18" x14ac:dyDescent="0.2"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3:18" x14ac:dyDescent="0.2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3:18" x14ac:dyDescent="0.2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3:18" x14ac:dyDescent="0.2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3:18" x14ac:dyDescent="0.2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3:18" x14ac:dyDescent="0.2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3:18" x14ac:dyDescent="0.2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3:18" x14ac:dyDescent="0.2"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3:18" x14ac:dyDescent="0.2"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3:18" x14ac:dyDescent="0.2"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3:18" x14ac:dyDescent="0.2"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3:18" x14ac:dyDescent="0.2"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3:18" x14ac:dyDescent="0.2"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3:18" x14ac:dyDescent="0.2"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3:18" x14ac:dyDescent="0.2"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3:18" x14ac:dyDescent="0.2"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3:18" x14ac:dyDescent="0.2"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3:18" x14ac:dyDescent="0.2"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3:18" x14ac:dyDescent="0.2"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3:18" x14ac:dyDescent="0.2"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3:18" x14ac:dyDescent="0.2"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3:18" x14ac:dyDescent="0.2"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3:18" x14ac:dyDescent="0.2"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3:18" x14ac:dyDescent="0.2"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3:18" x14ac:dyDescent="0.2"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3:18" x14ac:dyDescent="0.2"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3:18" x14ac:dyDescent="0.2"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3:18" x14ac:dyDescent="0.2"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3:18" x14ac:dyDescent="0.2"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3:18" x14ac:dyDescent="0.2"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3:18" x14ac:dyDescent="0.2"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3:18" x14ac:dyDescent="0.2"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3:18" x14ac:dyDescent="0.2"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3:18" x14ac:dyDescent="0.2"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3:18" x14ac:dyDescent="0.2"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3:18" x14ac:dyDescent="0.2"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3:18" x14ac:dyDescent="0.2"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3:18" x14ac:dyDescent="0.2"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3:18" x14ac:dyDescent="0.2"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3:18" x14ac:dyDescent="0.2"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3:18" x14ac:dyDescent="0.2"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3:18" x14ac:dyDescent="0.2"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3:18" x14ac:dyDescent="0.2"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3:18" x14ac:dyDescent="0.2"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3:18" x14ac:dyDescent="0.2"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3:18" x14ac:dyDescent="0.2"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3:18" x14ac:dyDescent="0.2"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3:18" x14ac:dyDescent="0.2"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3:18" x14ac:dyDescent="0.2"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3:18" x14ac:dyDescent="0.2"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3:18" x14ac:dyDescent="0.2"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3:18" x14ac:dyDescent="0.2"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3:18" x14ac:dyDescent="0.2"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3:18" x14ac:dyDescent="0.2"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3:18" x14ac:dyDescent="0.2"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3:18" x14ac:dyDescent="0.2"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3:18" x14ac:dyDescent="0.2"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3:18" x14ac:dyDescent="0.2"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3:18" x14ac:dyDescent="0.2"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3:18" x14ac:dyDescent="0.2"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3:18" x14ac:dyDescent="0.2"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3:18" x14ac:dyDescent="0.2"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3:18" ht="12.75" customHeight="1" x14ac:dyDescent="0.2"/>
    <row r="324" spans="3:18" ht="12.75" customHeight="1" x14ac:dyDescent="0.2"/>
    <row r="325" spans="3:18" x14ac:dyDescent="0.2">
      <c r="C325" s="311"/>
      <c r="D325" s="311"/>
      <c r="E325" s="311"/>
      <c r="F325" s="311"/>
      <c r="G325" s="311"/>
      <c r="H325" s="311"/>
      <c r="I325" s="311"/>
      <c r="J325" s="311"/>
    </row>
    <row r="326" spans="3:18" x14ac:dyDescent="0.2">
      <c r="I326" s="311"/>
      <c r="J326" s="311"/>
    </row>
    <row r="327" spans="3:18" x14ac:dyDescent="0.2">
      <c r="C327" s="311"/>
      <c r="D327" s="311"/>
      <c r="E327" s="311"/>
      <c r="F327" s="311"/>
      <c r="G327" s="311"/>
      <c r="H327" s="311"/>
      <c r="I327" s="311"/>
      <c r="J327" s="311"/>
      <c r="Q327" s="311"/>
      <c r="R327" s="311"/>
    </row>
    <row r="328" spans="3:18" x14ac:dyDescent="0.2">
      <c r="C328" s="311"/>
      <c r="D328" s="311"/>
      <c r="E328" s="311"/>
      <c r="F328" s="311"/>
      <c r="G328" s="311"/>
      <c r="H328" s="311"/>
      <c r="I328" s="311"/>
      <c r="J328" s="311"/>
      <c r="Q328" s="311"/>
      <c r="R328" s="311"/>
    </row>
    <row r="329" spans="3:18" x14ac:dyDescent="0.2">
      <c r="C329" s="311"/>
      <c r="D329" s="311"/>
      <c r="E329" s="311"/>
      <c r="F329" s="311"/>
      <c r="G329" s="311"/>
      <c r="H329" s="311"/>
      <c r="I329" s="311"/>
      <c r="J329" s="311"/>
      <c r="Q329" s="311"/>
      <c r="R329" s="311"/>
    </row>
    <row r="330" spans="3:18" x14ac:dyDescent="0.2">
      <c r="C330" s="311"/>
      <c r="D330" s="311"/>
      <c r="E330" s="311"/>
      <c r="F330" s="311"/>
      <c r="G330" s="311"/>
      <c r="H330" s="311"/>
      <c r="I330" s="311"/>
      <c r="J330" s="311"/>
      <c r="Q330" s="311"/>
      <c r="R330" s="311"/>
    </row>
    <row r="331" spans="3:18" x14ac:dyDescent="0.2">
      <c r="I331" s="311"/>
      <c r="J331" s="311"/>
    </row>
    <row r="332" spans="3:18" x14ac:dyDescent="0.2">
      <c r="I332" s="311"/>
      <c r="J332" s="311"/>
    </row>
    <row r="333" spans="3:18" ht="12.75" customHeight="1" x14ac:dyDescent="0.2"/>
    <row r="334" spans="3:18" ht="12.75" customHeight="1" x14ac:dyDescent="0.2"/>
    <row r="335" spans="3:18" ht="12.75" customHeight="1" x14ac:dyDescent="0.2"/>
    <row r="336" spans="3:18" ht="12.75" customHeight="1" x14ac:dyDescent="0.2"/>
    <row r="337" spans="3:18" ht="12.75" customHeight="1" x14ac:dyDescent="0.2"/>
    <row r="338" spans="3:18" x14ac:dyDescent="0.2">
      <c r="C338" s="311"/>
      <c r="D338" s="311"/>
      <c r="E338" s="311"/>
      <c r="F338" s="311"/>
      <c r="G338" s="311"/>
      <c r="H338" s="311"/>
      <c r="I338" s="311"/>
      <c r="J338" s="311"/>
      <c r="K338" s="311"/>
      <c r="L338" s="311"/>
      <c r="M338" s="311"/>
      <c r="N338" s="311"/>
      <c r="O338" s="311"/>
      <c r="P338" s="311"/>
      <c r="Q338" s="311"/>
      <c r="R338" s="311"/>
    </row>
    <row r="339" spans="3:18" x14ac:dyDescent="0.2">
      <c r="C339" s="311"/>
      <c r="D339" s="311"/>
      <c r="E339" s="311"/>
      <c r="F339" s="311"/>
      <c r="G339" s="311"/>
      <c r="H339" s="311"/>
      <c r="I339" s="311"/>
      <c r="J339" s="311"/>
      <c r="Q339" s="311"/>
      <c r="R339" s="311"/>
    </row>
    <row r="340" spans="3:18" x14ac:dyDescent="0.2">
      <c r="C340" s="311"/>
      <c r="D340" s="311"/>
      <c r="E340" s="311"/>
      <c r="F340" s="311"/>
      <c r="G340" s="311"/>
      <c r="H340" s="311"/>
      <c r="I340" s="311"/>
      <c r="J340" s="311"/>
      <c r="Q340" s="311"/>
      <c r="R340" s="311"/>
    </row>
    <row r="341" spans="3:18" x14ac:dyDescent="0.2">
      <c r="C341" s="311"/>
      <c r="D341" s="311"/>
      <c r="E341" s="311"/>
      <c r="F341" s="311"/>
      <c r="G341" s="311"/>
      <c r="H341" s="311"/>
      <c r="I341" s="311"/>
      <c r="J341" s="311"/>
      <c r="Q341" s="311"/>
      <c r="R341" s="311"/>
    </row>
    <row r="342" spans="3:18" x14ac:dyDescent="0.2">
      <c r="I342" s="311"/>
      <c r="J342" s="311"/>
      <c r="R342" s="311"/>
    </row>
    <row r="343" spans="3:18" x14ac:dyDescent="0.2">
      <c r="C343" s="311"/>
      <c r="D343" s="311"/>
      <c r="E343" s="311"/>
      <c r="F343" s="311"/>
      <c r="G343" s="311"/>
      <c r="H343" s="311"/>
      <c r="I343" s="311"/>
      <c r="J343" s="311"/>
      <c r="Q343" s="311"/>
      <c r="R343" s="311"/>
    </row>
    <row r="344" spans="3:18" x14ac:dyDescent="0.2">
      <c r="C344" s="311"/>
      <c r="D344" s="311"/>
      <c r="E344" s="311"/>
      <c r="F344" s="311"/>
      <c r="G344" s="311"/>
      <c r="H344" s="311"/>
      <c r="I344" s="311"/>
      <c r="J344" s="311"/>
      <c r="Q344" s="311"/>
      <c r="R344" s="311"/>
    </row>
    <row r="345" spans="3:18" x14ac:dyDescent="0.2">
      <c r="C345" s="311"/>
      <c r="D345" s="311"/>
      <c r="E345" s="311"/>
      <c r="F345" s="311"/>
      <c r="G345" s="311"/>
      <c r="H345" s="311"/>
      <c r="I345" s="311"/>
      <c r="J345" s="311"/>
      <c r="Q345" s="311"/>
      <c r="R345" s="311"/>
    </row>
    <row r="346" spans="3:18" x14ac:dyDescent="0.2">
      <c r="E346" s="311"/>
      <c r="F346" s="311"/>
      <c r="G346" s="311"/>
      <c r="H346" s="311"/>
      <c r="I346" s="311"/>
      <c r="J346" s="311"/>
      <c r="Q346" s="311"/>
      <c r="R346" s="311"/>
    </row>
    <row r="347" spans="3:18" x14ac:dyDescent="0.2">
      <c r="I347" s="311"/>
      <c r="J347" s="311"/>
    </row>
    <row r="348" spans="3:18" x14ac:dyDescent="0.2">
      <c r="C348" s="311"/>
      <c r="D348" s="311"/>
      <c r="E348" s="311"/>
      <c r="F348" s="311"/>
      <c r="G348" s="311"/>
      <c r="H348" s="311"/>
      <c r="I348" s="311"/>
      <c r="J348" s="311"/>
      <c r="Q348" s="311"/>
      <c r="R348" s="311"/>
    </row>
    <row r="349" spans="3:18" x14ac:dyDescent="0.2">
      <c r="C349" s="311"/>
      <c r="D349" s="311"/>
      <c r="E349" s="311"/>
      <c r="F349" s="311"/>
      <c r="G349" s="311"/>
      <c r="H349" s="311"/>
      <c r="I349" s="311"/>
      <c r="J349" s="311"/>
      <c r="M349" s="311"/>
      <c r="N349" s="311"/>
      <c r="O349" s="311"/>
      <c r="P349" s="311"/>
      <c r="Q349" s="311"/>
      <c r="R349" s="311"/>
    </row>
    <row r="350" spans="3:18" ht="12.75" customHeight="1" x14ac:dyDescent="0.2"/>
    <row r="351" spans="3:18" ht="12.75" customHeight="1" x14ac:dyDescent="0.2"/>
    <row r="352" spans="3:18" x14ac:dyDescent="0.2">
      <c r="C352" s="311"/>
      <c r="D352" s="311"/>
      <c r="E352" s="311"/>
      <c r="F352" s="311"/>
      <c r="G352" s="311"/>
      <c r="H352" s="311"/>
      <c r="I352" s="311"/>
      <c r="J352" s="311"/>
      <c r="Q352" s="311"/>
      <c r="R352" s="311"/>
    </row>
    <row r="353" spans="3:18" x14ac:dyDescent="0.2">
      <c r="C353" s="311"/>
      <c r="D353" s="311"/>
      <c r="E353" s="311"/>
      <c r="F353" s="311"/>
      <c r="G353" s="311"/>
      <c r="H353" s="311"/>
      <c r="I353" s="311"/>
      <c r="J353" s="311"/>
      <c r="Q353" s="311"/>
      <c r="R353" s="311"/>
    </row>
    <row r="354" spans="3:18" x14ac:dyDescent="0.2">
      <c r="I354" s="311"/>
      <c r="J354" s="311"/>
    </row>
    <row r="355" spans="3:18" x14ac:dyDescent="0.2">
      <c r="C355" s="311"/>
      <c r="D355" s="311"/>
      <c r="E355" s="311"/>
      <c r="F355" s="311"/>
      <c r="G355" s="311"/>
      <c r="H355" s="311"/>
      <c r="I355" s="311"/>
      <c r="J355" s="311"/>
      <c r="Q355" s="311"/>
      <c r="R355" s="311"/>
    </row>
    <row r="356" spans="3:18" x14ac:dyDescent="0.2">
      <c r="F356" s="311"/>
      <c r="H356" s="311"/>
      <c r="I356" s="311"/>
      <c r="J356" s="311"/>
      <c r="Q356" s="311"/>
      <c r="R356" s="311"/>
    </row>
    <row r="357" spans="3:18" ht="12.75" customHeight="1" x14ac:dyDescent="0.2"/>
    <row r="358" spans="3:18" x14ac:dyDescent="0.2">
      <c r="I358" s="311"/>
      <c r="J358" s="311"/>
    </row>
    <row r="359" spans="3:18" x14ac:dyDescent="0.2">
      <c r="C359" s="311"/>
      <c r="D359" s="311"/>
      <c r="E359" s="311"/>
      <c r="F359" s="311"/>
      <c r="G359" s="311"/>
      <c r="H359" s="311"/>
      <c r="I359" s="311"/>
      <c r="J359" s="311"/>
      <c r="Q359" s="311"/>
      <c r="R359" s="311"/>
    </row>
    <row r="360" spans="3:18" x14ac:dyDescent="0.2">
      <c r="E360" s="311"/>
      <c r="F360" s="311"/>
      <c r="G360" s="311"/>
      <c r="H360" s="311"/>
      <c r="I360" s="311"/>
      <c r="J360" s="311"/>
      <c r="Q360" s="311"/>
      <c r="R360" s="311"/>
    </row>
    <row r="361" spans="3:18" x14ac:dyDescent="0.2">
      <c r="E361" s="311"/>
      <c r="F361" s="311"/>
      <c r="G361" s="311"/>
      <c r="H361" s="311"/>
      <c r="I361" s="311"/>
      <c r="J361" s="311"/>
      <c r="Q361" s="311"/>
      <c r="R361" s="311"/>
    </row>
    <row r="362" spans="3:18" x14ac:dyDescent="0.2">
      <c r="E362" s="311"/>
      <c r="F362" s="311"/>
      <c r="G362" s="311"/>
      <c r="H362" s="311"/>
      <c r="I362" s="311"/>
      <c r="J362" s="311"/>
      <c r="Q362" s="311"/>
      <c r="R362" s="311"/>
    </row>
    <row r="363" spans="3:18" ht="12.75" customHeight="1" x14ac:dyDescent="0.2"/>
    <row r="364" spans="3:18" ht="12.75" customHeight="1" x14ac:dyDescent="0.2"/>
    <row r="365" spans="3:18" x14ac:dyDescent="0.2">
      <c r="C365" s="311"/>
      <c r="D365" s="311"/>
      <c r="E365" s="311"/>
      <c r="F365" s="311"/>
      <c r="G365" s="311"/>
      <c r="H365" s="311"/>
      <c r="I365" s="311"/>
      <c r="J365" s="311"/>
      <c r="Q365" s="311"/>
      <c r="R365" s="311"/>
    </row>
    <row r="366" spans="3:18" x14ac:dyDescent="0.2">
      <c r="C366" s="311"/>
      <c r="D366" s="311"/>
      <c r="E366" s="311"/>
      <c r="F366" s="311"/>
      <c r="G366" s="311"/>
      <c r="H366" s="311"/>
      <c r="I366" s="311"/>
      <c r="J366" s="311"/>
      <c r="Q366" s="311"/>
      <c r="R366" s="311"/>
    </row>
    <row r="367" spans="3:18" x14ac:dyDescent="0.2">
      <c r="I367" s="311"/>
      <c r="J367" s="311"/>
    </row>
    <row r="368" spans="3:18" x14ac:dyDescent="0.2">
      <c r="E368" s="311"/>
      <c r="F368" s="311"/>
      <c r="G368" s="311"/>
      <c r="H368" s="311"/>
      <c r="I368" s="311"/>
      <c r="J368" s="311"/>
      <c r="Q368" s="311"/>
      <c r="R368" s="311"/>
    </row>
    <row r="369" spans="3:18" x14ac:dyDescent="0.2">
      <c r="I369" s="311"/>
      <c r="J369" s="311"/>
    </row>
    <row r="370" spans="3:18" x14ac:dyDescent="0.2">
      <c r="E370" s="311"/>
      <c r="F370" s="311"/>
      <c r="G370" s="311"/>
      <c r="H370" s="311"/>
      <c r="I370" s="311"/>
      <c r="J370" s="311"/>
      <c r="Q370" s="311"/>
      <c r="R370" s="311"/>
    </row>
    <row r="371" spans="3:18" x14ac:dyDescent="0.2">
      <c r="I371" s="311"/>
      <c r="J371" s="311"/>
      <c r="Q371" s="311"/>
      <c r="R371" s="311"/>
    </row>
    <row r="372" spans="3:18" x14ac:dyDescent="0.2">
      <c r="I372" s="311"/>
      <c r="J372" s="311"/>
    </row>
    <row r="373" spans="3:18" x14ac:dyDescent="0.2">
      <c r="I373" s="311"/>
      <c r="J373" s="311"/>
    </row>
    <row r="374" spans="3:18" ht="12.75" customHeight="1" x14ac:dyDescent="0.2"/>
    <row r="375" spans="3:18" x14ac:dyDescent="0.2">
      <c r="I375" s="311"/>
      <c r="J375" s="311"/>
    </row>
    <row r="376" spans="3:18" x14ac:dyDescent="0.2">
      <c r="I376" s="311"/>
      <c r="J376" s="311"/>
    </row>
    <row r="377" spans="3:18" x14ac:dyDescent="0.2">
      <c r="J377" s="311"/>
    </row>
    <row r="378" spans="3:18" x14ac:dyDescent="0.2">
      <c r="I378" s="311"/>
      <c r="J378" s="311"/>
    </row>
    <row r="379" spans="3:18" ht="12.75" customHeight="1" x14ac:dyDescent="0.2"/>
    <row r="380" spans="3:18" x14ac:dyDescent="0.2">
      <c r="I380" s="311"/>
      <c r="J380" s="311"/>
    </row>
    <row r="381" spans="3:18" x14ac:dyDescent="0.2">
      <c r="I381" s="311"/>
      <c r="J381" s="311"/>
    </row>
    <row r="382" spans="3:18" ht="12.75" customHeight="1" x14ac:dyDescent="0.2"/>
    <row r="383" spans="3:18" x14ac:dyDescent="0.2">
      <c r="C383" s="311"/>
      <c r="D383" s="311"/>
      <c r="E383" s="311"/>
      <c r="F383" s="311"/>
      <c r="G383" s="311"/>
      <c r="H383" s="311"/>
      <c r="I383" s="311"/>
      <c r="J383" s="311"/>
      <c r="M383" s="311"/>
      <c r="N383" s="311"/>
      <c r="O383" s="311"/>
      <c r="P383" s="311"/>
      <c r="Q383" s="311"/>
      <c r="R383" s="311"/>
    </row>
    <row r="384" spans="3:18" x14ac:dyDescent="0.2">
      <c r="C384" s="311"/>
      <c r="D384" s="311"/>
      <c r="E384" s="311"/>
      <c r="F384" s="311"/>
      <c r="G384" s="311"/>
      <c r="H384" s="311"/>
      <c r="I384" s="311"/>
      <c r="J384" s="311"/>
      <c r="M384" s="311"/>
      <c r="O384" s="311"/>
      <c r="Q384" s="311"/>
      <c r="R384" s="311"/>
    </row>
    <row r="385" spans="3:18" x14ac:dyDescent="0.2">
      <c r="I385" s="311"/>
      <c r="J385" s="311"/>
      <c r="Q385" s="311"/>
      <c r="R385" s="311"/>
    </row>
    <row r="386" spans="3:18" x14ac:dyDescent="0.2">
      <c r="I386" s="311"/>
      <c r="J386" s="311"/>
      <c r="Q386" s="311"/>
      <c r="R386" s="311"/>
    </row>
    <row r="387" spans="3:18" ht="12.75" customHeight="1" x14ac:dyDescent="0.2"/>
    <row r="388" spans="3:18" x14ac:dyDescent="0.2">
      <c r="C388" s="311"/>
      <c r="D388" s="311"/>
      <c r="E388" s="311"/>
      <c r="F388" s="311"/>
      <c r="G388" s="311"/>
      <c r="H388" s="311"/>
      <c r="I388" s="311"/>
      <c r="J388" s="311"/>
      <c r="Q388" s="311"/>
      <c r="R388" s="311"/>
    </row>
    <row r="389" spans="3:18" x14ac:dyDescent="0.2">
      <c r="C389" s="311"/>
      <c r="E389" s="311"/>
      <c r="F389" s="311"/>
      <c r="G389" s="311"/>
      <c r="H389" s="311"/>
      <c r="I389" s="311"/>
      <c r="J389" s="311"/>
      <c r="Q389" s="311"/>
      <c r="R389" s="311"/>
    </row>
    <row r="390" spans="3:18" x14ac:dyDescent="0.2">
      <c r="E390" s="311"/>
      <c r="F390" s="311"/>
      <c r="G390" s="311"/>
      <c r="H390" s="311"/>
      <c r="I390" s="311"/>
      <c r="J390" s="311"/>
      <c r="Q390" s="311"/>
      <c r="R390" s="311"/>
    </row>
    <row r="391" spans="3:18" x14ac:dyDescent="0.2">
      <c r="F391" s="311"/>
      <c r="H391" s="311"/>
      <c r="I391" s="311"/>
      <c r="J391" s="311"/>
      <c r="Q391" s="311"/>
      <c r="R391" s="311"/>
    </row>
    <row r="392" spans="3:18" ht="12.75" customHeight="1" x14ac:dyDescent="0.2"/>
    <row r="393" spans="3:18" x14ac:dyDescent="0.2">
      <c r="I393" s="311"/>
      <c r="J393" s="311"/>
    </row>
    <row r="394" spans="3:18" x14ac:dyDescent="0.2">
      <c r="I394" s="311"/>
      <c r="J394" s="311"/>
    </row>
    <row r="395" spans="3:18" x14ac:dyDescent="0.2">
      <c r="C395" s="311"/>
      <c r="D395" s="311"/>
      <c r="E395" s="311"/>
      <c r="F395" s="311"/>
      <c r="G395" s="311"/>
      <c r="H395" s="311"/>
      <c r="I395" s="311"/>
      <c r="J395" s="311"/>
      <c r="Q395" s="311"/>
      <c r="R395" s="311"/>
    </row>
    <row r="396" spans="3:18" x14ac:dyDescent="0.2">
      <c r="I396" s="311"/>
      <c r="J396" s="311"/>
    </row>
    <row r="397" spans="3:18" x14ac:dyDescent="0.2">
      <c r="I397" s="311"/>
      <c r="J397" s="311"/>
      <c r="Q397" s="311"/>
      <c r="R397" s="311"/>
    </row>
    <row r="398" spans="3:18" x14ac:dyDescent="0.2">
      <c r="I398" s="311"/>
      <c r="J398" s="311"/>
      <c r="Q398" s="311"/>
      <c r="R398" s="311"/>
    </row>
    <row r="399" spans="3:18" x14ac:dyDescent="0.2">
      <c r="I399" s="311"/>
      <c r="J399" s="311"/>
      <c r="Q399" s="311"/>
      <c r="R399" s="311"/>
    </row>
    <row r="400" spans="3:18" x14ac:dyDescent="0.2">
      <c r="I400" s="311"/>
      <c r="J400" s="311"/>
    </row>
    <row r="401" spans="3:18" x14ac:dyDescent="0.2">
      <c r="I401" s="311"/>
      <c r="J401" s="311"/>
    </row>
    <row r="402" spans="3:18" x14ac:dyDescent="0.2">
      <c r="I402" s="311"/>
      <c r="J402" s="311"/>
    </row>
    <row r="403" spans="3:18" ht="12.75" customHeight="1" x14ac:dyDescent="0.2"/>
    <row r="404" spans="3:18" ht="12.75" customHeight="1" x14ac:dyDescent="0.2"/>
    <row r="405" spans="3:18" ht="12.75" customHeight="1" x14ac:dyDescent="0.2"/>
    <row r="406" spans="3:18" ht="12.75" customHeight="1" x14ac:dyDescent="0.2"/>
    <row r="407" spans="3:18" x14ac:dyDescent="0.2">
      <c r="C407" s="311"/>
      <c r="D407" s="311"/>
      <c r="E407" s="311"/>
      <c r="F407" s="311"/>
      <c r="G407" s="311"/>
      <c r="H407" s="311"/>
      <c r="I407" s="311"/>
      <c r="J407" s="311"/>
      <c r="K407" s="311"/>
      <c r="L407" s="311"/>
      <c r="M407" s="311"/>
      <c r="N407" s="311"/>
      <c r="O407" s="311"/>
      <c r="P407" s="311"/>
      <c r="Q407" s="311"/>
      <c r="R407" s="311"/>
    </row>
    <row r="408" spans="3:18" x14ac:dyDescent="0.2">
      <c r="C408" s="311"/>
      <c r="D408" s="311"/>
      <c r="E408" s="311"/>
      <c r="F408" s="311"/>
      <c r="G408" s="311"/>
      <c r="H408" s="311"/>
      <c r="I408" s="311"/>
      <c r="J408" s="311"/>
      <c r="Q408" s="311"/>
      <c r="R408" s="311"/>
    </row>
    <row r="409" spans="3:18" x14ac:dyDescent="0.2">
      <c r="E409" s="311"/>
      <c r="F409" s="311"/>
      <c r="G409" s="311"/>
      <c r="H409" s="311"/>
      <c r="I409" s="311"/>
      <c r="J409" s="311"/>
      <c r="Q409" s="311"/>
      <c r="R409" s="311"/>
    </row>
    <row r="410" spans="3:18" ht="12.75" customHeight="1" x14ac:dyDescent="0.2"/>
    <row r="411" spans="3:18" ht="12.75" customHeight="1" x14ac:dyDescent="0.2"/>
    <row r="412" spans="3:18" x14ac:dyDescent="0.2">
      <c r="I412" s="311"/>
      <c r="J412" s="311"/>
      <c r="Q412" s="311"/>
      <c r="R412" s="311"/>
    </row>
    <row r="413" spans="3:18" x14ac:dyDescent="0.2">
      <c r="I413" s="311"/>
      <c r="J413" s="311"/>
    </row>
    <row r="414" spans="3:18" x14ac:dyDescent="0.2">
      <c r="I414" s="311"/>
      <c r="J414" s="311"/>
    </row>
    <row r="415" spans="3:18" x14ac:dyDescent="0.2">
      <c r="I415" s="311"/>
      <c r="J415" s="311"/>
    </row>
    <row r="416" spans="3:18" x14ac:dyDescent="0.2">
      <c r="F416" s="311"/>
      <c r="H416" s="311"/>
      <c r="I416" s="311"/>
      <c r="J416" s="311"/>
      <c r="Q416" s="311"/>
      <c r="R416" s="311"/>
    </row>
    <row r="417" spans="3:18" x14ac:dyDescent="0.2">
      <c r="I417" s="311"/>
      <c r="J417" s="311"/>
      <c r="R417" s="311"/>
    </row>
    <row r="418" spans="3:18" x14ac:dyDescent="0.2">
      <c r="I418" s="311"/>
      <c r="J418" s="311"/>
    </row>
    <row r="419" spans="3:18" x14ac:dyDescent="0.2">
      <c r="C419" s="311"/>
      <c r="D419" s="311"/>
      <c r="E419" s="311"/>
      <c r="F419" s="311"/>
      <c r="G419" s="311"/>
      <c r="H419" s="311"/>
      <c r="I419" s="311"/>
      <c r="J419" s="311"/>
      <c r="Q419" s="311"/>
      <c r="R419" s="311"/>
    </row>
    <row r="420" spans="3:18" x14ac:dyDescent="0.2">
      <c r="C420" s="311"/>
      <c r="D420" s="311"/>
      <c r="E420" s="311"/>
      <c r="F420" s="311"/>
      <c r="G420" s="311"/>
      <c r="H420" s="311"/>
      <c r="I420" s="311"/>
      <c r="J420" s="311"/>
      <c r="Q420" s="311"/>
      <c r="R420" s="311"/>
    </row>
    <row r="421" spans="3:18" x14ac:dyDescent="0.2">
      <c r="I421" s="311"/>
      <c r="J421" s="311"/>
    </row>
    <row r="422" spans="3:18" x14ac:dyDescent="0.2">
      <c r="C422" s="311"/>
      <c r="D422" s="311"/>
      <c r="E422" s="311"/>
      <c r="F422" s="311"/>
      <c r="G422" s="311"/>
      <c r="H422" s="311"/>
      <c r="I422" s="311"/>
      <c r="J422" s="311"/>
      <c r="Q422" s="311"/>
      <c r="R422" s="311"/>
    </row>
    <row r="423" spans="3:18" x14ac:dyDescent="0.2">
      <c r="E423" s="311"/>
      <c r="F423" s="311"/>
      <c r="G423" s="311"/>
      <c r="H423" s="311"/>
      <c r="I423" s="311"/>
      <c r="J423" s="311"/>
      <c r="Q423" s="311"/>
      <c r="R423" s="311"/>
    </row>
    <row r="424" spans="3:18" x14ac:dyDescent="0.2">
      <c r="D424" s="311"/>
      <c r="E424" s="311"/>
      <c r="F424" s="311"/>
      <c r="G424" s="311"/>
      <c r="H424" s="311"/>
      <c r="I424" s="311"/>
      <c r="J424" s="311"/>
      <c r="Q424" s="311"/>
      <c r="R424" s="311"/>
    </row>
    <row r="425" spans="3:18" x14ac:dyDescent="0.2">
      <c r="I425" s="311"/>
      <c r="J425" s="311"/>
    </row>
    <row r="426" spans="3:18" x14ac:dyDescent="0.2">
      <c r="C426" s="311"/>
      <c r="D426" s="311"/>
      <c r="E426" s="311"/>
      <c r="F426" s="311"/>
      <c r="G426" s="311"/>
      <c r="H426" s="311"/>
      <c r="I426" s="311"/>
      <c r="J426" s="311"/>
      <c r="Q426" s="311"/>
      <c r="R426" s="311"/>
    </row>
    <row r="427" spans="3:18" x14ac:dyDescent="0.2">
      <c r="E427" s="311"/>
      <c r="F427" s="311"/>
      <c r="G427" s="311"/>
      <c r="H427" s="311"/>
      <c r="I427" s="311"/>
      <c r="J427" s="311"/>
      <c r="Q427" s="311"/>
      <c r="R427" s="311"/>
    </row>
    <row r="428" spans="3:18" x14ac:dyDescent="0.2">
      <c r="I428" s="311"/>
      <c r="J428" s="311"/>
      <c r="Q428" s="311"/>
      <c r="R428" s="311"/>
    </row>
    <row r="429" spans="3:18" x14ac:dyDescent="0.2">
      <c r="E429" s="311"/>
      <c r="F429" s="311"/>
      <c r="G429" s="311"/>
      <c r="H429" s="311"/>
      <c r="I429" s="311"/>
      <c r="J429" s="311"/>
      <c r="Q429" s="311"/>
      <c r="R429" s="311"/>
    </row>
    <row r="430" spans="3:18" x14ac:dyDescent="0.2">
      <c r="I430" s="311"/>
      <c r="J430" s="311"/>
    </row>
    <row r="431" spans="3:18" x14ac:dyDescent="0.2">
      <c r="C431" s="311"/>
      <c r="D431" s="311"/>
      <c r="E431" s="311"/>
      <c r="F431" s="311"/>
      <c r="G431" s="311"/>
      <c r="H431" s="311"/>
      <c r="I431" s="311"/>
      <c r="J431" s="311"/>
      <c r="Q431" s="311"/>
      <c r="R431" s="311"/>
    </row>
    <row r="432" spans="3:18" x14ac:dyDescent="0.2">
      <c r="I432" s="311"/>
      <c r="J432" s="311"/>
    </row>
    <row r="433" spans="3:18" x14ac:dyDescent="0.2">
      <c r="C433" s="311"/>
      <c r="D433" s="311"/>
      <c r="E433" s="311"/>
      <c r="F433" s="311"/>
      <c r="G433" s="311"/>
      <c r="H433" s="311"/>
      <c r="I433" s="311"/>
      <c r="J433" s="311"/>
      <c r="Q433" s="311"/>
      <c r="R433" s="311"/>
    </row>
    <row r="434" spans="3:18" x14ac:dyDescent="0.2">
      <c r="I434" s="311"/>
      <c r="J434" s="311"/>
    </row>
    <row r="435" spans="3:18" x14ac:dyDescent="0.2">
      <c r="E435" s="311"/>
      <c r="F435" s="311"/>
      <c r="G435" s="311"/>
      <c r="H435" s="311"/>
      <c r="I435" s="311"/>
      <c r="J435" s="311"/>
      <c r="Q435" s="311"/>
      <c r="R435" s="311"/>
    </row>
    <row r="436" spans="3:18" x14ac:dyDescent="0.2">
      <c r="E436" s="311"/>
      <c r="F436" s="311"/>
      <c r="G436" s="311"/>
      <c r="H436" s="311"/>
      <c r="I436" s="311"/>
      <c r="J436" s="311"/>
      <c r="Q436" s="311"/>
      <c r="R436" s="311"/>
    </row>
    <row r="437" spans="3:18" x14ac:dyDescent="0.2">
      <c r="I437" s="311"/>
      <c r="J437" s="311"/>
    </row>
    <row r="438" spans="3:18" x14ac:dyDescent="0.2">
      <c r="C438" s="311"/>
      <c r="D438" s="311"/>
      <c r="E438" s="311"/>
      <c r="F438" s="311"/>
      <c r="G438" s="311"/>
      <c r="H438" s="311"/>
      <c r="I438" s="311"/>
      <c r="J438" s="311"/>
      <c r="Q438" s="311"/>
      <c r="R438" s="311"/>
    </row>
    <row r="439" spans="3:18" x14ac:dyDescent="0.2">
      <c r="C439" s="311"/>
      <c r="D439" s="311"/>
      <c r="E439" s="311"/>
      <c r="F439" s="311"/>
      <c r="G439" s="311"/>
      <c r="H439" s="311"/>
      <c r="I439" s="311"/>
      <c r="J439" s="311"/>
      <c r="M439" s="311"/>
      <c r="N439" s="311"/>
      <c r="O439" s="311"/>
      <c r="P439" s="311"/>
      <c r="Q439" s="311"/>
      <c r="R439" s="311"/>
    </row>
    <row r="440" spans="3:18" x14ac:dyDescent="0.2">
      <c r="C440" s="311"/>
      <c r="D440" s="311"/>
      <c r="E440" s="311"/>
      <c r="F440" s="311"/>
      <c r="G440" s="311"/>
      <c r="H440" s="311"/>
      <c r="I440" s="311"/>
      <c r="J440" s="311"/>
      <c r="M440" s="311"/>
      <c r="N440" s="311"/>
      <c r="O440" s="311"/>
      <c r="P440" s="311"/>
      <c r="Q440" s="311"/>
      <c r="R440" s="311"/>
    </row>
    <row r="441" spans="3:18" x14ac:dyDescent="0.2">
      <c r="C441" s="311"/>
      <c r="D441" s="311"/>
      <c r="E441" s="311"/>
      <c r="F441" s="311"/>
      <c r="G441" s="311"/>
      <c r="H441" s="311"/>
      <c r="I441" s="311"/>
      <c r="J441" s="311"/>
      <c r="Q441" s="311"/>
      <c r="R441" s="311"/>
    </row>
    <row r="442" spans="3:18" x14ac:dyDescent="0.2">
      <c r="C442" s="311"/>
      <c r="D442" s="311"/>
      <c r="E442" s="311"/>
      <c r="F442" s="311"/>
      <c r="G442" s="311"/>
      <c r="H442" s="311"/>
      <c r="I442" s="311"/>
      <c r="J442" s="311"/>
      <c r="Q442" s="311"/>
      <c r="R442" s="311"/>
    </row>
    <row r="443" spans="3:18" x14ac:dyDescent="0.2">
      <c r="C443" s="311"/>
      <c r="D443" s="311"/>
      <c r="E443" s="311"/>
      <c r="F443" s="311"/>
      <c r="G443" s="311"/>
      <c r="H443" s="311"/>
      <c r="I443" s="311"/>
      <c r="J443" s="311"/>
      <c r="Q443" s="311"/>
      <c r="R443" s="311"/>
    </row>
    <row r="444" spans="3:18" x14ac:dyDescent="0.2">
      <c r="C444" s="311"/>
      <c r="D444" s="311"/>
      <c r="E444" s="311"/>
      <c r="F444" s="311"/>
      <c r="G444" s="311"/>
      <c r="H444" s="311"/>
      <c r="I444" s="311"/>
      <c r="J444" s="311"/>
      <c r="Q444" s="311"/>
      <c r="R444" s="311"/>
    </row>
    <row r="445" spans="3:18" x14ac:dyDescent="0.2">
      <c r="C445" s="311"/>
      <c r="D445" s="311"/>
      <c r="E445" s="311"/>
      <c r="F445" s="311"/>
      <c r="G445" s="311"/>
      <c r="H445" s="311"/>
      <c r="I445" s="311"/>
      <c r="J445" s="311"/>
      <c r="Q445" s="311"/>
      <c r="R445" s="311"/>
    </row>
    <row r="446" spans="3:18" x14ac:dyDescent="0.2">
      <c r="C446" s="311"/>
      <c r="D446" s="311"/>
      <c r="E446" s="311"/>
      <c r="F446" s="311"/>
      <c r="G446" s="311"/>
      <c r="H446" s="311"/>
      <c r="I446" s="311"/>
      <c r="J446" s="311"/>
      <c r="Q446" s="311"/>
      <c r="R446" s="311"/>
    </row>
    <row r="447" spans="3:18" x14ac:dyDescent="0.2">
      <c r="E447" s="311"/>
      <c r="F447" s="311"/>
      <c r="G447" s="311"/>
      <c r="H447" s="311"/>
      <c r="I447" s="311"/>
      <c r="J447" s="311"/>
      <c r="Q447" s="311"/>
      <c r="R447" s="311"/>
    </row>
    <row r="448" spans="3:18" x14ac:dyDescent="0.2">
      <c r="I448" s="311"/>
      <c r="J448" s="311"/>
      <c r="Q448" s="311"/>
      <c r="R448" s="311"/>
    </row>
    <row r="449" spans="3:18" x14ac:dyDescent="0.2">
      <c r="E449" s="311"/>
      <c r="F449" s="311"/>
      <c r="G449" s="311"/>
      <c r="H449" s="311"/>
      <c r="I449" s="311"/>
      <c r="J449" s="311"/>
      <c r="Q449" s="311"/>
      <c r="R449" s="311"/>
    </row>
    <row r="450" spans="3:18" x14ac:dyDescent="0.2">
      <c r="C450" s="311"/>
      <c r="E450" s="311"/>
      <c r="F450" s="311"/>
      <c r="G450" s="311"/>
      <c r="H450" s="311"/>
      <c r="I450" s="311"/>
      <c r="J450" s="311"/>
      <c r="Q450" s="311"/>
      <c r="R450" s="311"/>
    </row>
    <row r="451" spans="3:18" x14ac:dyDescent="0.2">
      <c r="E451" s="311"/>
      <c r="F451" s="311"/>
      <c r="G451" s="311"/>
      <c r="H451" s="311"/>
      <c r="I451" s="311"/>
      <c r="J451" s="311"/>
      <c r="Q451" s="311"/>
      <c r="R451" s="311"/>
    </row>
    <row r="452" spans="3:18" x14ac:dyDescent="0.2">
      <c r="I452" s="311"/>
      <c r="J452" s="311"/>
    </row>
    <row r="453" spans="3:18" x14ac:dyDescent="0.2">
      <c r="I453" s="311"/>
      <c r="J453" s="311"/>
      <c r="Q453" s="311"/>
      <c r="R453" s="311"/>
    </row>
    <row r="454" spans="3:18" x14ac:dyDescent="0.2">
      <c r="C454" s="311"/>
      <c r="E454" s="311"/>
      <c r="F454" s="311"/>
      <c r="G454" s="311"/>
      <c r="H454" s="311"/>
      <c r="I454" s="311"/>
      <c r="J454" s="311"/>
      <c r="Q454" s="311"/>
      <c r="R454" s="311"/>
    </row>
    <row r="455" spans="3:18" ht="12.75" customHeight="1" x14ac:dyDescent="0.2"/>
    <row r="456" spans="3:18" ht="12.75" customHeight="1" x14ac:dyDescent="0.2"/>
    <row r="457" spans="3:18" x14ac:dyDescent="0.2">
      <c r="E457" s="311"/>
      <c r="F457" s="311"/>
      <c r="G457" s="311"/>
      <c r="H457" s="311"/>
      <c r="I457" s="311"/>
      <c r="J457" s="311"/>
      <c r="Q457" s="311"/>
      <c r="R457" s="311"/>
    </row>
    <row r="458" spans="3:18" x14ac:dyDescent="0.2">
      <c r="I458" s="311"/>
      <c r="J458" s="311"/>
      <c r="Q458" s="311"/>
      <c r="R458" s="311"/>
    </row>
    <row r="459" spans="3:18" x14ac:dyDescent="0.2">
      <c r="E459" s="311"/>
      <c r="G459" s="311"/>
      <c r="I459" s="311"/>
      <c r="J459" s="311"/>
      <c r="Q459" s="311"/>
      <c r="R459" s="311"/>
    </row>
    <row r="460" spans="3:18" x14ac:dyDescent="0.2">
      <c r="E460" s="311"/>
      <c r="G460" s="311"/>
      <c r="I460" s="311"/>
      <c r="J460" s="311"/>
      <c r="Q460" s="311"/>
    </row>
    <row r="461" spans="3:18" x14ac:dyDescent="0.2">
      <c r="I461" s="311"/>
      <c r="J461" s="311"/>
    </row>
    <row r="462" spans="3:18" x14ac:dyDescent="0.2">
      <c r="I462" s="311"/>
      <c r="J462" s="311"/>
    </row>
    <row r="463" spans="3:18" x14ac:dyDescent="0.2">
      <c r="E463" s="311"/>
      <c r="F463" s="311"/>
      <c r="G463" s="311"/>
      <c r="H463" s="311"/>
      <c r="I463" s="311"/>
      <c r="J463" s="311"/>
      <c r="Q463" s="311"/>
      <c r="R463" s="311"/>
    </row>
    <row r="464" spans="3:18" x14ac:dyDescent="0.2">
      <c r="E464" s="311"/>
      <c r="F464" s="311"/>
      <c r="G464" s="311"/>
      <c r="H464" s="311"/>
      <c r="I464" s="311"/>
      <c r="J464" s="311"/>
      <c r="Q464" s="311"/>
      <c r="R464" s="311"/>
    </row>
    <row r="465" spans="3:18" x14ac:dyDescent="0.2">
      <c r="I465" s="311"/>
      <c r="J465" s="311"/>
      <c r="Q465" s="311"/>
      <c r="R465" s="311"/>
    </row>
    <row r="466" spans="3:18" x14ac:dyDescent="0.2">
      <c r="I466" s="311"/>
      <c r="J466" s="311"/>
      <c r="Q466" s="311"/>
    </row>
    <row r="467" spans="3:18" x14ac:dyDescent="0.2">
      <c r="C467" s="311"/>
      <c r="D467" s="311"/>
      <c r="E467" s="311"/>
      <c r="F467" s="311"/>
      <c r="G467" s="311"/>
      <c r="H467" s="311"/>
      <c r="I467" s="311"/>
      <c r="J467" s="311"/>
      <c r="Q467" s="311"/>
      <c r="R467" s="311"/>
    </row>
    <row r="468" spans="3:18" x14ac:dyDescent="0.2">
      <c r="E468" s="311"/>
      <c r="F468" s="311"/>
      <c r="G468" s="311"/>
      <c r="H468" s="311"/>
      <c r="I468" s="311"/>
      <c r="J468" s="311"/>
      <c r="Q468" s="311"/>
      <c r="R468" s="311"/>
    </row>
    <row r="469" spans="3:18" x14ac:dyDescent="0.2">
      <c r="C469" s="311"/>
      <c r="E469" s="311"/>
      <c r="F469" s="311"/>
      <c r="G469" s="311"/>
      <c r="H469" s="311"/>
      <c r="I469" s="311"/>
      <c r="J469" s="311"/>
      <c r="Q469" s="311"/>
      <c r="R469" s="311"/>
    </row>
    <row r="470" spans="3:18" x14ac:dyDescent="0.2">
      <c r="E470" s="311"/>
      <c r="F470" s="311"/>
      <c r="G470" s="311"/>
      <c r="H470" s="311"/>
      <c r="I470" s="311"/>
      <c r="J470" s="311"/>
      <c r="Q470" s="311"/>
      <c r="R470" s="311"/>
    </row>
    <row r="471" spans="3:18" x14ac:dyDescent="0.2">
      <c r="E471" s="311"/>
      <c r="F471" s="311"/>
      <c r="G471" s="311"/>
      <c r="H471" s="311"/>
      <c r="I471" s="311"/>
      <c r="J471" s="311"/>
      <c r="Q471" s="311"/>
      <c r="R471" s="311"/>
    </row>
    <row r="472" spans="3:18" x14ac:dyDescent="0.2">
      <c r="I472" s="311"/>
      <c r="J472" s="311"/>
      <c r="Q472" s="311"/>
      <c r="R472" s="311"/>
    </row>
    <row r="473" spans="3:18" x14ac:dyDescent="0.2">
      <c r="I473" s="311"/>
      <c r="J473" s="311"/>
    </row>
    <row r="474" spans="3:18" x14ac:dyDescent="0.2">
      <c r="I474" s="311"/>
      <c r="J474" s="311"/>
    </row>
    <row r="475" spans="3:18" ht="12.75" customHeight="1" x14ac:dyDescent="0.2"/>
    <row r="476" spans="3:18" x14ac:dyDescent="0.2">
      <c r="I476" s="311"/>
      <c r="J476" s="311"/>
    </row>
    <row r="477" spans="3:18" x14ac:dyDescent="0.2">
      <c r="I477" s="311"/>
      <c r="J477" s="311"/>
    </row>
    <row r="478" spans="3:18" x14ac:dyDescent="0.2">
      <c r="I478" s="311"/>
      <c r="J478" s="311"/>
    </row>
    <row r="479" spans="3:18" x14ac:dyDescent="0.2">
      <c r="I479" s="311"/>
      <c r="J479" s="311"/>
    </row>
    <row r="480" spans="3:18" x14ac:dyDescent="0.2">
      <c r="C480" s="311"/>
      <c r="D480" s="311"/>
      <c r="E480" s="311"/>
      <c r="F480" s="311"/>
      <c r="G480" s="311"/>
      <c r="H480" s="311"/>
      <c r="I480" s="311"/>
      <c r="J480" s="311"/>
      <c r="M480" s="311"/>
      <c r="N480" s="311"/>
      <c r="O480" s="311"/>
      <c r="P480" s="311"/>
      <c r="Q480" s="311"/>
      <c r="R480" s="311"/>
    </row>
    <row r="481" spans="3:18" ht="12.75" customHeight="1" x14ac:dyDescent="0.2"/>
    <row r="482" spans="3:18" x14ac:dyDescent="0.2">
      <c r="I482" s="311"/>
      <c r="J482" s="311"/>
      <c r="Q482" s="311"/>
      <c r="R482" s="311"/>
    </row>
    <row r="483" spans="3:18" x14ac:dyDescent="0.2">
      <c r="E483" s="311"/>
      <c r="F483" s="311"/>
      <c r="G483" s="311"/>
      <c r="H483" s="311"/>
      <c r="I483" s="311"/>
      <c r="J483" s="311"/>
      <c r="Q483" s="311"/>
      <c r="R483" s="311"/>
    </row>
    <row r="484" spans="3:18" ht="12.75" customHeight="1" x14ac:dyDescent="0.2"/>
    <row r="485" spans="3:18" x14ac:dyDescent="0.2">
      <c r="C485" s="311"/>
      <c r="D485" s="311"/>
      <c r="E485" s="311"/>
      <c r="F485" s="311"/>
      <c r="G485" s="311"/>
      <c r="H485" s="311"/>
      <c r="I485" s="311"/>
      <c r="J485" s="311"/>
      <c r="N485" s="311"/>
      <c r="P485" s="311"/>
      <c r="Q485" s="311"/>
      <c r="R485" s="311"/>
    </row>
    <row r="486" spans="3:18" x14ac:dyDescent="0.2">
      <c r="C486" s="311"/>
      <c r="D486" s="311"/>
      <c r="E486" s="311"/>
      <c r="F486" s="311"/>
      <c r="G486" s="311"/>
      <c r="H486" s="311"/>
      <c r="I486" s="311"/>
      <c r="J486" s="311"/>
      <c r="K486" s="311"/>
      <c r="L486" s="311"/>
      <c r="M486" s="311"/>
      <c r="N486" s="311"/>
      <c r="O486" s="311"/>
      <c r="P486" s="311"/>
      <c r="Q486" s="311"/>
      <c r="R486" s="311"/>
    </row>
    <row r="487" spans="3:18" ht="12.75" customHeight="1" x14ac:dyDescent="0.2"/>
    <row r="488" spans="3:18" x14ac:dyDescent="0.2">
      <c r="I488" s="311"/>
      <c r="J488" s="311"/>
      <c r="Q488" s="311"/>
      <c r="R488" s="311"/>
    </row>
    <row r="489" spans="3:18" x14ac:dyDescent="0.2">
      <c r="I489" s="311"/>
      <c r="J489" s="311"/>
      <c r="Q489" s="311"/>
      <c r="R489" s="311"/>
    </row>
    <row r="490" spans="3:18" x14ac:dyDescent="0.2">
      <c r="C490" s="311"/>
      <c r="D490" s="311"/>
      <c r="E490" s="311"/>
      <c r="F490" s="311"/>
      <c r="G490" s="311"/>
      <c r="H490" s="311"/>
      <c r="I490" s="311"/>
      <c r="J490" s="311"/>
      <c r="M490" s="311"/>
      <c r="N490" s="311"/>
      <c r="O490" s="311"/>
      <c r="P490" s="311"/>
      <c r="Q490" s="311"/>
      <c r="R490" s="311"/>
    </row>
    <row r="491" spans="3:18" x14ac:dyDescent="0.2">
      <c r="I491" s="311"/>
      <c r="J491" s="311"/>
      <c r="Q491" s="311"/>
      <c r="R491" s="311"/>
    </row>
    <row r="492" spans="3:18" x14ac:dyDescent="0.2">
      <c r="E492" s="311"/>
      <c r="F492" s="311"/>
      <c r="G492" s="311"/>
      <c r="H492" s="311"/>
      <c r="I492" s="311"/>
      <c r="J492" s="311"/>
      <c r="Q492" s="311"/>
      <c r="R492" s="311"/>
    </row>
    <row r="493" spans="3:18" x14ac:dyDescent="0.2">
      <c r="I493" s="311"/>
      <c r="J493" s="311"/>
      <c r="N493" s="311"/>
      <c r="P493" s="311"/>
      <c r="Q493" s="311"/>
      <c r="R493" s="311"/>
    </row>
    <row r="494" spans="3:18" x14ac:dyDescent="0.2">
      <c r="I494" s="311"/>
      <c r="J494" s="311"/>
      <c r="Q494" s="311"/>
      <c r="R494" s="311"/>
    </row>
    <row r="495" spans="3:18" x14ac:dyDescent="0.2">
      <c r="I495" s="311"/>
      <c r="J495" s="311"/>
      <c r="Q495" s="311"/>
      <c r="R495" s="311"/>
    </row>
    <row r="496" spans="3:18" x14ac:dyDescent="0.2">
      <c r="C496" s="311"/>
      <c r="D496" s="311"/>
      <c r="E496" s="311"/>
      <c r="F496" s="311"/>
      <c r="G496" s="311"/>
      <c r="H496" s="311"/>
      <c r="I496" s="311"/>
      <c r="J496" s="311"/>
      <c r="Q496" s="311"/>
      <c r="R496" s="311"/>
    </row>
    <row r="497" spans="3:18" x14ac:dyDescent="0.2">
      <c r="I497" s="311"/>
      <c r="J497" s="311"/>
    </row>
    <row r="498" spans="3:18" ht="12.75" customHeight="1" x14ac:dyDescent="0.2"/>
    <row r="499" spans="3:18" x14ac:dyDescent="0.2">
      <c r="C499" s="311"/>
      <c r="D499" s="311"/>
      <c r="E499" s="311"/>
      <c r="F499" s="311"/>
      <c r="G499" s="311"/>
      <c r="H499" s="311"/>
      <c r="I499" s="311"/>
      <c r="J499" s="311"/>
      <c r="Q499" s="311"/>
      <c r="R499" s="311"/>
    </row>
    <row r="500" spans="3:18" x14ac:dyDescent="0.2">
      <c r="I500" s="311"/>
      <c r="J500" s="311"/>
    </row>
    <row r="501" spans="3:18" x14ac:dyDescent="0.2">
      <c r="E501" s="311"/>
      <c r="F501" s="311"/>
      <c r="G501" s="311"/>
      <c r="H501" s="311"/>
      <c r="I501" s="311"/>
      <c r="J501" s="311"/>
    </row>
    <row r="502" spans="3:18" x14ac:dyDescent="0.2">
      <c r="E502" s="311"/>
      <c r="F502" s="311"/>
      <c r="G502" s="311"/>
      <c r="H502" s="311"/>
      <c r="I502" s="311"/>
      <c r="J502" s="311"/>
    </row>
    <row r="503" spans="3:18" x14ac:dyDescent="0.2">
      <c r="I503" s="311"/>
      <c r="J503" s="311"/>
    </row>
    <row r="504" spans="3:18" x14ac:dyDescent="0.2">
      <c r="I504" s="311"/>
      <c r="J504" s="311"/>
    </row>
    <row r="505" spans="3:18" x14ac:dyDescent="0.2">
      <c r="I505" s="311"/>
      <c r="J505" s="311"/>
    </row>
    <row r="506" spans="3:18" ht="12.75" customHeight="1" x14ac:dyDescent="0.2"/>
  </sheetData>
  <mergeCells count="12">
    <mergeCell ref="A2:A4"/>
    <mergeCell ref="B2:B4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FF00"/>
  </sheetPr>
  <dimension ref="A1:Y1388"/>
  <sheetViews>
    <sheetView workbookViewId="0">
      <selection activeCell="A320" sqref="A1:XFD1048576"/>
    </sheetView>
  </sheetViews>
  <sheetFormatPr defaultColWidth="9.140625" defaultRowHeight="12.75" x14ac:dyDescent="0.2"/>
  <cols>
    <col min="1" max="1" width="32.140625" customWidth="1"/>
    <col min="2" max="2" width="4.85546875" customWidth="1"/>
    <col min="3" max="3" width="8.5703125" customWidth="1"/>
    <col min="4" max="4" width="5" customWidth="1"/>
    <col min="5" max="5" width="5.5703125" customWidth="1"/>
    <col min="6" max="6" width="4.28515625" customWidth="1"/>
    <col min="7" max="8" width="7.28515625" customWidth="1"/>
    <col min="9" max="9" width="3.140625" customWidth="1"/>
    <col min="10" max="10" width="37.140625" style="40" customWidth="1"/>
    <col min="11" max="11" width="26.85546875" customWidth="1"/>
    <col min="12" max="13" width="7.28515625" customWidth="1"/>
    <col min="15" max="16" width="9" style="38" customWidth="1"/>
    <col min="17" max="18" width="9" style="41" customWidth="1"/>
    <col min="19" max="19" width="9.42578125" customWidth="1"/>
    <col min="20" max="20" width="11.85546875" customWidth="1"/>
    <col min="22" max="22" width="10.140625" style="16" customWidth="1"/>
    <col min="23" max="25" width="9.140625" style="16" customWidth="1"/>
  </cols>
  <sheetData>
    <row r="1" spans="1:25" x14ac:dyDescent="0.2">
      <c r="B1" s="28"/>
      <c r="C1" s="28"/>
      <c r="D1" s="28"/>
      <c r="E1" s="28"/>
      <c r="F1" s="28"/>
      <c r="G1" s="28" t="s">
        <v>453</v>
      </c>
      <c r="H1" s="28" t="s">
        <v>454</v>
      </c>
      <c r="J1" s="304" t="s">
        <v>606</v>
      </c>
      <c r="K1" s="28">
        <v>1</v>
      </c>
      <c r="L1" s="28" t="s">
        <v>184</v>
      </c>
      <c r="M1" s="28">
        <v>1</v>
      </c>
      <c r="N1">
        <v>1</v>
      </c>
      <c r="O1" s="35"/>
      <c r="P1" s="242"/>
      <c r="S1" s="41"/>
      <c r="T1" s="34" t="str">
        <f>RIGHT(A15,12)</f>
        <v>0</v>
      </c>
      <c r="U1" s="16" t="e">
        <f>VLOOKUP(DATEVALUE(T1),V:Y,4,FALSE)</f>
        <v>#VALUE!</v>
      </c>
      <c r="V1" s="33">
        <f t="shared" ref="V1:V8" si="0">V2-7</f>
        <v>41280</v>
      </c>
      <c r="W1" s="32">
        <v>1</v>
      </c>
      <c r="X1" s="16">
        <v>1</v>
      </c>
      <c r="Y1" s="16" t="str">
        <f>"P"&amp;W1&amp;"W"&amp;X1</f>
        <v>P1W1</v>
      </c>
    </row>
    <row r="2" spans="1:25" ht="26.25" customHeight="1" x14ac:dyDescent="0.2">
      <c r="B2" s="29" t="s">
        <v>455</v>
      </c>
      <c r="C2" s="29" t="s">
        <v>192</v>
      </c>
      <c r="D2" s="29" t="s">
        <v>190</v>
      </c>
      <c r="E2" s="29" t="s">
        <v>191</v>
      </c>
      <c r="F2" s="28"/>
      <c r="G2" s="28" t="s">
        <v>456</v>
      </c>
      <c r="H2" s="28" t="s">
        <v>457</v>
      </c>
      <c r="J2" s="45"/>
      <c r="K2" s="28" t="str">
        <f ca="1">OFFSET(J1,K1-1,0)</f>
        <v>Total US - MultiOutletC</v>
      </c>
      <c r="L2" s="28" t="s">
        <v>185</v>
      </c>
      <c r="M2" s="48" t="str">
        <f ca="1">OFFSET(L1,M1-1,0)</f>
        <v>Dollars</v>
      </c>
      <c r="N2" s="47">
        <f ca="1">OFFSET(A15,N1-1,0)</f>
        <v>0</v>
      </c>
      <c r="O2" s="36"/>
      <c r="P2" s="242"/>
      <c r="R2" s="42"/>
      <c r="V2" s="33">
        <f t="shared" si="0"/>
        <v>41287</v>
      </c>
      <c r="W2" s="16">
        <v>1</v>
      </c>
      <c r="X2" s="16">
        <f>X1+1</f>
        <v>2</v>
      </c>
      <c r="Y2" s="16" t="str">
        <f t="shared" ref="Y2:Y65" si="1">"P"&amp;W2&amp;"W"&amp;X2</f>
        <v>P1W2</v>
      </c>
    </row>
    <row r="3" spans="1:25" x14ac:dyDescent="0.2">
      <c r="A3" s="30" t="s">
        <v>458</v>
      </c>
      <c r="B3" s="28">
        <v>32</v>
      </c>
      <c r="C3" s="28">
        <f>COUNTIFS(J:J,"&lt;&gt;-")-COUNTBLANK(J:J)</f>
        <v>1</v>
      </c>
      <c r="D3" s="28">
        <v>4</v>
      </c>
      <c r="E3" s="28">
        <v>2</v>
      </c>
      <c r="F3" s="28"/>
      <c r="G3" s="28">
        <f>($K$1-1)*B3</f>
        <v>0</v>
      </c>
      <c r="H3" s="28">
        <f>($M$1-1)*8</f>
        <v>0</v>
      </c>
      <c r="J3" s="45"/>
      <c r="O3" s="36"/>
      <c r="P3" s="242"/>
      <c r="R3" s="42"/>
      <c r="V3" s="33">
        <f t="shared" si="0"/>
        <v>41294</v>
      </c>
      <c r="W3" s="16">
        <v>1</v>
      </c>
      <c r="X3" s="16">
        <f>X2+1</f>
        <v>3</v>
      </c>
      <c r="Y3" s="16" t="str">
        <f t="shared" si="1"/>
        <v>P1W3</v>
      </c>
    </row>
    <row r="4" spans="1:25" x14ac:dyDescent="0.2">
      <c r="A4" s="30" t="s">
        <v>459</v>
      </c>
      <c r="B4" s="28">
        <v>19</v>
      </c>
      <c r="C4" s="28">
        <f>COUNTIFS(J:J,"&lt;&gt;-")-COUNTBLANK(J:J)</f>
        <v>1</v>
      </c>
      <c r="D4" s="28">
        <v>4</v>
      </c>
      <c r="E4" s="28">
        <v>2</v>
      </c>
      <c r="F4" s="28"/>
      <c r="G4" s="28">
        <f>($K$1-1)*B4</f>
        <v>0</v>
      </c>
      <c r="H4" s="28">
        <f>($M$1-1)*8</f>
        <v>0</v>
      </c>
      <c r="J4" s="45"/>
      <c r="K4" s="15"/>
      <c r="N4" t="str">
        <f ca="1">CONCATENATE("Time : ",N2)</f>
        <v>Time : 0</v>
      </c>
      <c r="O4" s="36"/>
      <c r="P4" s="242"/>
      <c r="R4" s="42"/>
      <c r="V4" s="33">
        <f t="shared" si="0"/>
        <v>41301</v>
      </c>
      <c r="W4" s="16">
        <v>1</v>
      </c>
      <c r="X4" s="16">
        <f>X3+1</f>
        <v>4</v>
      </c>
      <c r="Y4" s="16" t="str">
        <f t="shared" si="1"/>
        <v>P1W4</v>
      </c>
    </row>
    <row r="5" spans="1:25" x14ac:dyDescent="0.2">
      <c r="A5" s="30" t="s">
        <v>460</v>
      </c>
      <c r="B5" s="28">
        <v>81</v>
      </c>
      <c r="C5" s="28">
        <f>COUNTIFS(J:J,"&lt;&gt;-")-COUNTBLANK(J:J)</f>
        <v>1</v>
      </c>
      <c r="D5" s="28">
        <v>4</v>
      </c>
      <c r="E5" s="28">
        <v>2</v>
      </c>
      <c r="F5" s="28"/>
      <c r="G5" s="28">
        <f>($K$1-1)*B5</f>
        <v>0</v>
      </c>
      <c r="H5" s="28">
        <f>($M$1-1)*8</f>
        <v>0</v>
      </c>
      <c r="J5" s="45"/>
      <c r="O5" s="37"/>
      <c r="P5" s="242"/>
      <c r="R5" s="42"/>
      <c r="S5" s="241"/>
      <c r="V5" s="33">
        <f t="shared" si="0"/>
        <v>41308</v>
      </c>
      <c r="W5" s="16">
        <f>IF(W1+1=14,1,W1+1)</f>
        <v>2</v>
      </c>
      <c r="X5" s="16">
        <f>X1</f>
        <v>1</v>
      </c>
      <c r="Y5" s="16" t="str">
        <f t="shared" si="1"/>
        <v>P2W1</v>
      </c>
    </row>
    <row r="6" spans="1:25" x14ac:dyDescent="0.2">
      <c r="A6" s="15" t="s">
        <v>0</v>
      </c>
      <c r="B6" s="30">
        <v>171</v>
      </c>
      <c r="C6" s="30">
        <v>5</v>
      </c>
      <c r="D6" s="30">
        <v>4</v>
      </c>
      <c r="E6" s="30">
        <v>2</v>
      </c>
      <c r="G6" s="28">
        <f>($N$1-1)*B6</f>
        <v>0</v>
      </c>
      <c r="H6" s="28">
        <f>($M$1-1)*10</f>
        <v>0</v>
      </c>
      <c r="J6" s="45"/>
      <c r="O6" s="37"/>
      <c r="P6" s="242"/>
      <c r="R6" s="42"/>
      <c r="V6" s="33">
        <f t="shared" si="0"/>
        <v>41315</v>
      </c>
      <c r="W6" s="16">
        <f t="shared" ref="W6:W69" si="2">IF(W2+1=14,1,W2+1)</f>
        <v>2</v>
      </c>
      <c r="X6" s="16">
        <f t="shared" ref="X6:X69" si="3">X2</f>
        <v>2</v>
      </c>
      <c r="Y6" s="16" t="str">
        <f t="shared" si="1"/>
        <v>P2W2</v>
      </c>
    </row>
    <row r="7" spans="1:25" x14ac:dyDescent="0.2">
      <c r="A7" s="15" t="s">
        <v>1</v>
      </c>
      <c r="B7" s="30">
        <v>171</v>
      </c>
      <c r="C7" s="28">
        <f>COUNTIFS(J:J,"&lt;&gt;-")-COUNTBLANK(J:J)</f>
        <v>1</v>
      </c>
      <c r="D7" s="30">
        <v>4</v>
      </c>
      <c r="E7" s="30">
        <v>2</v>
      </c>
      <c r="G7" s="28">
        <f>($K$1-1)*B7</f>
        <v>0</v>
      </c>
      <c r="H7" s="28">
        <f>($M$1-1)*8</f>
        <v>0</v>
      </c>
      <c r="J7" s="45"/>
      <c r="O7" s="37"/>
      <c r="P7" s="242"/>
      <c r="R7" s="42"/>
      <c r="V7" s="33">
        <f t="shared" si="0"/>
        <v>41322</v>
      </c>
      <c r="W7" s="16">
        <f t="shared" si="2"/>
        <v>2</v>
      </c>
      <c r="X7" s="16">
        <f t="shared" si="3"/>
        <v>3</v>
      </c>
      <c r="Y7" s="16" t="str">
        <f t="shared" si="1"/>
        <v>P2W3</v>
      </c>
    </row>
    <row r="8" spans="1:25" x14ac:dyDescent="0.2">
      <c r="A8" s="15" t="s">
        <v>2</v>
      </c>
      <c r="B8" s="30">
        <v>333</v>
      </c>
      <c r="C8" s="30">
        <v>5</v>
      </c>
      <c r="D8" s="30">
        <v>4</v>
      </c>
      <c r="E8" s="30">
        <v>2</v>
      </c>
      <c r="G8" s="28">
        <f>($N$1-1)*B8</f>
        <v>0</v>
      </c>
      <c r="H8" s="28">
        <f>($M$1-1)*10</f>
        <v>0</v>
      </c>
      <c r="J8" s="45"/>
      <c r="O8" s="37"/>
      <c r="P8" s="242"/>
      <c r="R8" s="42"/>
      <c r="V8" s="33">
        <f t="shared" si="0"/>
        <v>41329</v>
      </c>
      <c r="W8" s="16">
        <f t="shared" si="2"/>
        <v>2</v>
      </c>
      <c r="X8" s="16">
        <f t="shared" si="3"/>
        <v>4</v>
      </c>
      <c r="Y8" s="16" t="str">
        <f t="shared" si="1"/>
        <v>P2W4</v>
      </c>
    </row>
    <row r="9" spans="1:25" x14ac:dyDescent="0.2">
      <c r="A9" s="15" t="s">
        <v>3</v>
      </c>
      <c r="B9" s="30">
        <v>333</v>
      </c>
      <c r="C9" s="28">
        <f>COUNTIFS(J:J,"&lt;&gt;-")-COUNTBLANK(J:J)</f>
        <v>1</v>
      </c>
      <c r="D9" s="30">
        <v>4</v>
      </c>
      <c r="E9" s="30">
        <v>2</v>
      </c>
      <c r="G9" s="28">
        <f>($K$1-1)*B9</f>
        <v>0</v>
      </c>
      <c r="H9" s="28">
        <f>($M$1-1)*8</f>
        <v>0</v>
      </c>
      <c r="J9" s="45"/>
      <c r="O9" s="37"/>
      <c r="P9" s="242"/>
      <c r="R9" s="42"/>
      <c r="V9" s="33">
        <f>V10-7</f>
        <v>41336</v>
      </c>
      <c r="W9" s="16">
        <f t="shared" si="2"/>
        <v>3</v>
      </c>
      <c r="X9" s="16">
        <f t="shared" si="3"/>
        <v>1</v>
      </c>
      <c r="Y9" s="16" t="str">
        <f t="shared" si="1"/>
        <v>P3W1</v>
      </c>
    </row>
    <row r="10" spans="1:25" x14ac:dyDescent="0.2">
      <c r="B10" s="15"/>
      <c r="J10" s="45"/>
      <c r="O10" s="37"/>
      <c r="P10" s="242"/>
      <c r="R10" s="42"/>
      <c r="V10" s="33">
        <v>41343</v>
      </c>
      <c r="W10" s="16">
        <f t="shared" si="2"/>
        <v>3</v>
      </c>
      <c r="X10" s="16">
        <f t="shared" si="3"/>
        <v>2</v>
      </c>
      <c r="Y10" s="16" t="str">
        <f t="shared" si="1"/>
        <v>P3W2</v>
      </c>
    </row>
    <row r="11" spans="1:25" x14ac:dyDescent="0.2">
      <c r="J11" s="45"/>
      <c r="O11" s="37"/>
      <c r="P11" s="242"/>
      <c r="R11" s="42"/>
      <c r="V11" s="33">
        <f>V10+7</f>
        <v>41350</v>
      </c>
      <c r="W11" s="16">
        <f t="shared" si="2"/>
        <v>3</v>
      </c>
      <c r="X11" s="16">
        <f t="shared" si="3"/>
        <v>3</v>
      </c>
      <c r="Y11" s="16" t="str">
        <f t="shared" si="1"/>
        <v>P3W3</v>
      </c>
    </row>
    <row r="12" spans="1:25" x14ac:dyDescent="0.2">
      <c r="J12" s="45"/>
      <c r="O12" s="37"/>
      <c r="P12" s="242"/>
      <c r="R12" s="42"/>
      <c r="V12" s="33">
        <f t="shared" ref="V12:V75" si="4">V11+7</f>
        <v>41357</v>
      </c>
      <c r="W12" s="16">
        <f t="shared" si="2"/>
        <v>3</v>
      </c>
      <c r="X12" s="16">
        <f t="shared" si="3"/>
        <v>4</v>
      </c>
      <c r="Y12" s="16" t="str">
        <f t="shared" si="1"/>
        <v>P3W4</v>
      </c>
    </row>
    <row r="13" spans="1:25" x14ac:dyDescent="0.2">
      <c r="J13" s="45"/>
      <c r="O13" s="37"/>
      <c r="P13" s="242"/>
      <c r="R13" s="42"/>
      <c r="V13" s="33">
        <f t="shared" si="4"/>
        <v>41364</v>
      </c>
      <c r="W13" s="16">
        <f t="shared" si="2"/>
        <v>4</v>
      </c>
      <c r="X13" s="16">
        <f t="shared" si="3"/>
        <v>1</v>
      </c>
      <c r="Y13" s="16" t="str">
        <f t="shared" si="1"/>
        <v>P4W1</v>
      </c>
    </row>
    <row r="14" spans="1:25" x14ac:dyDescent="0.2">
      <c r="J14" s="45"/>
      <c r="O14" s="37"/>
      <c r="P14" s="242"/>
      <c r="R14" s="42"/>
      <c r="V14" s="33">
        <f t="shared" si="4"/>
        <v>41371</v>
      </c>
      <c r="W14" s="16">
        <f t="shared" si="2"/>
        <v>4</v>
      </c>
      <c r="X14" s="16">
        <f t="shared" si="3"/>
        <v>2</v>
      </c>
      <c r="Y14" s="16" t="str">
        <f t="shared" si="1"/>
        <v>P4W2</v>
      </c>
    </row>
    <row r="15" spans="1:25" x14ac:dyDescent="0.2">
      <c r="A15">
        <f>Picture!C3</f>
        <v>0</v>
      </c>
      <c r="D15" s="15"/>
      <c r="J15" s="45"/>
      <c r="O15" s="37"/>
      <c r="P15" s="242"/>
      <c r="R15" s="42"/>
      <c r="V15" s="33">
        <f t="shared" si="4"/>
        <v>41378</v>
      </c>
      <c r="W15" s="16">
        <f t="shared" si="2"/>
        <v>4</v>
      </c>
      <c r="X15" s="16">
        <f t="shared" si="3"/>
        <v>3</v>
      </c>
      <c r="Y15" s="16" t="str">
        <f t="shared" si="1"/>
        <v>P4W3</v>
      </c>
    </row>
    <row r="16" spans="1:25" x14ac:dyDescent="0.2">
      <c r="A16" s="68">
        <f>Picture!E3</f>
        <v>0</v>
      </c>
      <c r="D16" s="15"/>
      <c r="J16" s="45"/>
      <c r="O16" s="37"/>
      <c r="P16" s="242"/>
      <c r="R16" s="42"/>
      <c r="V16" s="33">
        <f t="shared" si="4"/>
        <v>41385</v>
      </c>
      <c r="W16" s="16">
        <f t="shared" si="2"/>
        <v>4</v>
      </c>
      <c r="X16" s="16">
        <f t="shared" si="3"/>
        <v>4</v>
      </c>
      <c r="Y16" s="16" t="str">
        <f t="shared" si="1"/>
        <v>P4W4</v>
      </c>
    </row>
    <row r="17" spans="1:25" x14ac:dyDescent="0.2">
      <c r="A17" s="68">
        <f>Picture!G3</f>
        <v>0</v>
      </c>
      <c r="D17" s="15"/>
      <c r="J17" s="45"/>
      <c r="O17" s="37"/>
      <c r="P17" s="242"/>
      <c r="R17" s="42"/>
      <c r="V17" s="33">
        <f t="shared" si="4"/>
        <v>41392</v>
      </c>
      <c r="W17" s="16">
        <f t="shared" si="2"/>
        <v>5</v>
      </c>
      <c r="X17" s="16">
        <f t="shared" si="3"/>
        <v>1</v>
      </c>
      <c r="Y17" s="16" t="str">
        <f t="shared" si="1"/>
        <v>P5W1</v>
      </c>
    </row>
    <row r="18" spans="1:25" x14ac:dyDescent="0.2">
      <c r="A18" s="68">
        <f>Picture!I3</f>
        <v>0</v>
      </c>
      <c r="D18" s="15"/>
      <c r="J18" s="45"/>
      <c r="O18" s="37"/>
      <c r="P18" s="242"/>
      <c r="R18" s="42"/>
      <c r="V18" s="33">
        <f t="shared" si="4"/>
        <v>41399</v>
      </c>
      <c r="W18" s="16">
        <f t="shared" si="2"/>
        <v>5</v>
      </c>
      <c r="X18" s="16">
        <f t="shared" si="3"/>
        <v>2</v>
      </c>
      <c r="Y18" s="16" t="str">
        <f t="shared" si="1"/>
        <v>P5W2</v>
      </c>
    </row>
    <row r="19" spans="1:25" x14ac:dyDescent="0.2">
      <c r="J19" s="45"/>
      <c r="O19" s="37"/>
      <c r="P19" s="242"/>
      <c r="R19" s="42"/>
      <c r="V19" s="33">
        <f t="shared" si="4"/>
        <v>41406</v>
      </c>
      <c r="W19" s="16">
        <f t="shared" si="2"/>
        <v>5</v>
      </c>
      <c r="X19" s="16">
        <f t="shared" si="3"/>
        <v>3</v>
      </c>
      <c r="Y19" s="16" t="str">
        <f t="shared" si="1"/>
        <v>P5W3</v>
      </c>
    </row>
    <row r="20" spans="1:25" x14ac:dyDescent="0.2">
      <c r="J20" s="45"/>
      <c r="O20" s="37"/>
      <c r="P20" s="242"/>
      <c r="R20" s="42"/>
      <c r="V20" s="33">
        <f t="shared" si="4"/>
        <v>41413</v>
      </c>
      <c r="W20" s="16">
        <f t="shared" si="2"/>
        <v>5</v>
      </c>
      <c r="X20" s="16">
        <f t="shared" si="3"/>
        <v>4</v>
      </c>
      <c r="Y20" s="16" t="str">
        <f t="shared" si="1"/>
        <v>P5W4</v>
      </c>
    </row>
    <row r="21" spans="1:25" x14ac:dyDescent="0.2">
      <c r="J21" s="45"/>
      <c r="O21" s="37"/>
      <c r="P21" s="242"/>
      <c r="R21" s="42"/>
      <c r="V21" s="33">
        <f t="shared" si="4"/>
        <v>41420</v>
      </c>
      <c r="W21" s="16">
        <f t="shared" si="2"/>
        <v>6</v>
      </c>
      <c r="X21" s="16">
        <f t="shared" si="3"/>
        <v>1</v>
      </c>
      <c r="Y21" s="16" t="str">
        <f t="shared" si="1"/>
        <v>P6W1</v>
      </c>
    </row>
    <row r="22" spans="1:25" x14ac:dyDescent="0.2">
      <c r="J22" s="45"/>
      <c r="O22" s="37"/>
      <c r="P22" s="242"/>
      <c r="R22" s="42"/>
      <c r="V22" s="33">
        <f t="shared" si="4"/>
        <v>41427</v>
      </c>
      <c r="W22" s="16">
        <f t="shared" si="2"/>
        <v>6</v>
      </c>
      <c r="X22" s="16">
        <f t="shared" si="3"/>
        <v>2</v>
      </c>
      <c r="Y22" s="16" t="str">
        <f t="shared" si="1"/>
        <v>P6W2</v>
      </c>
    </row>
    <row r="23" spans="1:25" x14ac:dyDescent="0.2">
      <c r="J23" s="45"/>
      <c r="O23" s="37"/>
      <c r="P23" s="242"/>
      <c r="R23" s="42"/>
      <c r="V23" s="33">
        <f t="shared" si="4"/>
        <v>41434</v>
      </c>
      <c r="W23" s="16">
        <f t="shared" si="2"/>
        <v>6</v>
      </c>
      <c r="X23" s="16">
        <f t="shared" si="3"/>
        <v>3</v>
      </c>
      <c r="Y23" s="16" t="str">
        <f t="shared" si="1"/>
        <v>P6W3</v>
      </c>
    </row>
    <row r="24" spans="1:25" x14ac:dyDescent="0.2">
      <c r="J24" s="45"/>
      <c r="O24" s="37"/>
      <c r="P24" s="242"/>
      <c r="R24" s="42"/>
      <c r="V24" s="33">
        <f t="shared" si="4"/>
        <v>41441</v>
      </c>
      <c r="W24" s="16">
        <f t="shared" si="2"/>
        <v>6</v>
      </c>
      <c r="X24" s="16">
        <f t="shared" si="3"/>
        <v>4</v>
      </c>
      <c r="Y24" s="16" t="str">
        <f t="shared" si="1"/>
        <v>P6W4</v>
      </c>
    </row>
    <row r="25" spans="1:25" x14ac:dyDescent="0.2">
      <c r="J25" s="45"/>
      <c r="O25" s="37"/>
      <c r="P25" s="242"/>
      <c r="R25" s="42"/>
      <c r="V25" s="33">
        <f t="shared" si="4"/>
        <v>41448</v>
      </c>
      <c r="W25" s="16">
        <f t="shared" si="2"/>
        <v>7</v>
      </c>
      <c r="X25" s="16">
        <f t="shared" si="3"/>
        <v>1</v>
      </c>
      <c r="Y25" s="16" t="str">
        <f t="shared" si="1"/>
        <v>P7W1</v>
      </c>
    </row>
    <row r="26" spans="1:25" x14ac:dyDescent="0.2">
      <c r="J26" s="45"/>
      <c r="O26" s="37"/>
      <c r="P26" s="242"/>
      <c r="R26" s="42"/>
      <c r="V26" s="33">
        <f t="shared" si="4"/>
        <v>41455</v>
      </c>
      <c r="W26" s="16">
        <f t="shared" si="2"/>
        <v>7</v>
      </c>
      <c r="X26" s="16">
        <f t="shared" si="3"/>
        <v>2</v>
      </c>
      <c r="Y26" s="16" t="str">
        <f t="shared" si="1"/>
        <v>P7W2</v>
      </c>
    </row>
    <row r="27" spans="1:25" x14ac:dyDescent="0.2">
      <c r="J27" s="45"/>
      <c r="O27" s="37"/>
      <c r="P27" s="242"/>
      <c r="R27" s="42"/>
      <c r="V27" s="33">
        <f t="shared" si="4"/>
        <v>41462</v>
      </c>
      <c r="W27" s="16">
        <f t="shared" si="2"/>
        <v>7</v>
      </c>
      <c r="X27" s="16">
        <f t="shared" si="3"/>
        <v>3</v>
      </c>
      <c r="Y27" s="16" t="str">
        <f t="shared" si="1"/>
        <v>P7W3</v>
      </c>
    </row>
    <row r="28" spans="1:25" x14ac:dyDescent="0.2">
      <c r="J28" s="45"/>
      <c r="O28" s="37"/>
      <c r="P28" s="242"/>
      <c r="R28" s="42"/>
      <c r="V28" s="33">
        <f t="shared" si="4"/>
        <v>41469</v>
      </c>
      <c r="W28" s="16">
        <f t="shared" si="2"/>
        <v>7</v>
      </c>
      <c r="X28" s="16">
        <f t="shared" si="3"/>
        <v>4</v>
      </c>
      <c r="Y28" s="16" t="str">
        <f t="shared" si="1"/>
        <v>P7W4</v>
      </c>
    </row>
    <row r="29" spans="1:25" x14ac:dyDescent="0.2">
      <c r="J29" s="45"/>
      <c r="O29" s="37"/>
      <c r="P29" s="242"/>
      <c r="R29" s="42"/>
      <c r="V29" s="33">
        <f t="shared" si="4"/>
        <v>41476</v>
      </c>
      <c r="W29" s="16">
        <f t="shared" si="2"/>
        <v>8</v>
      </c>
      <c r="X29" s="16">
        <f t="shared" si="3"/>
        <v>1</v>
      </c>
      <c r="Y29" s="16" t="str">
        <f t="shared" si="1"/>
        <v>P8W1</v>
      </c>
    </row>
    <row r="30" spans="1:25" x14ac:dyDescent="0.2">
      <c r="J30" s="45"/>
      <c r="O30" s="37"/>
      <c r="P30" s="242"/>
      <c r="R30" s="42"/>
      <c r="V30" s="33">
        <f t="shared" si="4"/>
        <v>41483</v>
      </c>
      <c r="W30" s="16">
        <f t="shared" si="2"/>
        <v>8</v>
      </c>
      <c r="X30" s="16">
        <f t="shared" si="3"/>
        <v>2</v>
      </c>
      <c r="Y30" s="16" t="str">
        <f t="shared" si="1"/>
        <v>P8W2</v>
      </c>
    </row>
    <row r="31" spans="1:25" x14ac:dyDescent="0.2">
      <c r="J31" s="45"/>
      <c r="O31" s="37"/>
      <c r="P31" s="242"/>
      <c r="R31" s="42"/>
      <c r="V31" s="33">
        <f t="shared" si="4"/>
        <v>41490</v>
      </c>
      <c r="W31" s="16">
        <f t="shared" si="2"/>
        <v>8</v>
      </c>
      <c r="X31" s="16">
        <f t="shared" si="3"/>
        <v>3</v>
      </c>
      <c r="Y31" s="16" t="str">
        <f t="shared" si="1"/>
        <v>P8W3</v>
      </c>
    </row>
    <row r="32" spans="1:25" x14ac:dyDescent="0.2">
      <c r="J32" s="45"/>
      <c r="O32" s="37"/>
      <c r="P32" s="242"/>
      <c r="R32" s="42"/>
      <c r="V32" s="33">
        <f t="shared" si="4"/>
        <v>41497</v>
      </c>
      <c r="W32" s="16">
        <f t="shared" si="2"/>
        <v>8</v>
      </c>
      <c r="X32" s="16">
        <f t="shared" si="3"/>
        <v>4</v>
      </c>
      <c r="Y32" s="16" t="str">
        <f t="shared" si="1"/>
        <v>P8W4</v>
      </c>
    </row>
    <row r="33" spans="10:25" x14ac:dyDescent="0.2">
      <c r="J33" s="45"/>
      <c r="O33" s="37"/>
      <c r="P33" s="242"/>
      <c r="R33" s="42"/>
      <c r="V33" s="33">
        <f t="shared" si="4"/>
        <v>41504</v>
      </c>
      <c r="W33" s="16">
        <f t="shared" si="2"/>
        <v>9</v>
      </c>
      <c r="X33" s="16">
        <f t="shared" si="3"/>
        <v>1</v>
      </c>
      <c r="Y33" s="16" t="str">
        <f t="shared" si="1"/>
        <v>P9W1</v>
      </c>
    </row>
    <row r="34" spans="10:25" x14ac:dyDescent="0.2">
      <c r="J34" s="45"/>
      <c r="O34" s="37"/>
      <c r="P34" s="242"/>
      <c r="R34" s="42"/>
      <c r="V34" s="33">
        <f t="shared" si="4"/>
        <v>41511</v>
      </c>
      <c r="W34" s="16">
        <f t="shared" si="2"/>
        <v>9</v>
      </c>
      <c r="X34" s="16">
        <f t="shared" si="3"/>
        <v>2</v>
      </c>
      <c r="Y34" s="16" t="str">
        <f t="shared" si="1"/>
        <v>P9W2</v>
      </c>
    </row>
    <row r="35" spans="10:25" x14ac:dyDescent="0.2">
      <c r="J35" s="45"/>
      <c r="O35" s="37"/>
      <c r="P35" s="242"/>
      <c r="V35" s="33">
        <f t="shared" si="4"/>
        <v>41518</v>
      </c>
      <c r="W35" s="16">
        <f t="shared" si="2"/>
        <v>9</v>
      </c>
      <c r="X35" s="16">
        <f t="shared" si="3"/>
        <v>3</v>
      </c>
      <c r="Y35" s="16" t="str">
        <f t="shared" si="1"/>
        <v>P9W3</v>
      </c>
    </row>
    <row r="36" spans="10:25" x14ac:dyDescent="0.2">
      <c r="J36" s="45"/>
      <c r="O36" s="37"/>
      <c r="P36" s="242"/>
      <c r="V36" s="33">
        <f t="shared" si="4"/>
        <v>41525</v>
      </c>
      <c r="W36" s="16">
        <f t="shared" si="2"/>
        <v>9</v>
      </c>
      <c r="X36" s="16">
        <f t="shared" si="3"/>
        <v>4</v>
      </c>
      <c r="Y36" s="16" t="str">
        <f t="shared" si="1"/>
        <v>P9W4</v>
      </c>
    </row>
    <row r="37" spans="10:25" x14ac:dyDescent="0.2">
      <c r="J37" s="45"/>
      <c r="O37" s="37"/>
      <c r="P37" s="242"/>
      <c r="V37" s="33">
        <f t="shared" si="4"/>
        <v>41532</v>
      </c>
      <c r="W37" s="16">
        <f t="shared" si="2"/>
        <v>10</v>
      </c>
      <c r="X37" s="16">
        <f t="shared" si="3"/>
        <v>1</v>
      </c>
      <c r="Y37" s="16" t="str">
        <f t="shared" si="1"/>
        <v>P10W1</v>
      </c>
    </row>
    <row r="38" spans="10:25" x14ac:dyDescent="0.2">
      <c r="J38" s="45"/>
      <c r="O38" s="37"/>
      <c r="P38" s="242"/>
      <c r="V38" s="33">
        <f t="shared" si="4"/>
        <v>41539</v>
      </c>
      <c r="W38" s="16">
        <f t="shared" si="2"/>
        <v>10</v>
      </c>
      <c r="X38" s="16">
        <f t="shared" si="3"/>
        <v>2</v>
      </c>
      <c r="Y38" s="16" t="str">
        <f t="shared" si="1"/>
        <v>P10W2</v>
      </c>
    </row>
    <row r="39" spans="10:25" x14ac:dyDescent="0.2">
      <c r="J39" s="45"/>
      <c r="O39" s="37"/>
      <c r="P39" s="242"/>
      <c r="V39" s="33">
        <f t="shared" si="4"/>
        <v>41546</v>
      </c>
      <c r="W39" s="16">
        <f t="shared" si="2"/>
        <v>10</v>
      </c>
      <c r="X39" s="16">
        <f t="shared" si="3"/>
        <v>3</v>
      </c>
      <c r="Y39" s="16" t="str">
        <f t="shared" si="1"/>
        <v>P10W3</v>
      </c>
    </row>
    <row r="40" spans="10:25" x14ac:dyDescent="0.2">
      <c r="J40" s="45"/>
      <c r="O40" s="37"/>
      <c r="P40" s="242"/>
      <c r="V40" s="33">
        <f t="shared" si="4"/>
        <v>41553</v>
      </c>
      <c r="W40" s="16">
        <f t="shared" si="2"/>
        <v>10</v>
      </c>
      <c r="X40" s="16">
        <f t="shared" si="3"/>
        <v>4</v>
      </c>
      <c r="Y40" s="16" t="str">
        <f t="shared" si="1"/>
        <v>P10W4</v>
      </c>
    </row>
    <row r="41" spans="10:25" x14ac:dyDescent="0.2">
      <c r="J41" s="45"/>
      <c r="O41" s="37"/>
      <c r="P41" s="242"/>
      <c r="V41" s="33">
        <f t="shared" si="4"/>
        <v>41560</v>
      </c>
      <c r="W41" s="16">
        <f t="shared" si="2"/>
        <v>11</v>
      </c>
      <c r="X41" s="16">
        <f t="shared" si="3"/>
        <v>1</v>
      </c>
      <c r="Y41" s="16" t="str">
        <f t="shared" si="1"/>
        <v>P11W1</v>
      </c>
    </row>
    <row r="42" spans="10:25" x14ac:dyDescent="0.2">
      <c r="J42" s="45"/>
      <c r="O42" s="37"/>
      <c r="P42" s="242"/>
      <c r="V42" s="33">
        <f t="shared" si="4"/>
        <v>41567</v>
      </c>
      <c r="W42" s="16">
        <f t="shared" si="2"/>
        <v>11</v>
      </c>
      <c r="X42" s="16">
        <f t="shared" si="3"/>
        <v>2</v>
      </c>
      <c r="Y42" s="16" t="str">
        <f t="shared" si="1"/>
        <v>P11W2</v>
      </c>
    </row>
    <row r="43" spans="10:25" x14ac:dyDescent="0.2">
      <c r="J43" s="45"/>
      <c r="O43" s="37"/>
      <c r="P43" s="242"/>
      <c r="V43" s="33">
        <f t="shared" si="4"/>
        <v>41574</v>
      </c>
      <c r="W43" s="16">
        <f t="shared" si="2"/>
        <v>11</v>
      </c>
      <c r="X43" s="16">
        <f t="shared" si="3"/>
        <v>3</v>
      </c>
      <c r="Y43" s="16" t="str">
        <f t="shared" si="1"/>
        <v>P11W3</v>
      </c>
    </row>
    <row r="44" spans="10:25" x14ac:dyDescent="0.2">
      <c r="J44" s="45"/>
      <c r="O44" s="37"/>
      <c r="P44" s="242"/>
      <c r="V44" s="33">
        <f t="shared" si="4"/>
        <v>41581</v>
      </c>
      <c r="W44" s="16">
        <f t="shared" si="2"/>
        <v>11</v>
      </c>
      <c r="X44" s="16">
        <f t="shared" si="3"/>
        <v>4</v>
      </c>
      <c r="Y44" s="16" t="str">
        <f t="shared" si="1"/>
        <v>P11W4</v>
      </c>
    </row>
    <row r="45" spans="10:25" x14ac:dyDescent="0.2">
      <c r="J45" s="45"/>
      <c r="O45" s="37"/>
      <c r="P45" s="242"/>
      <c r="V45" s="33">
        <f t="shared" si="4"/>
        <v>41588</v>
      </c>
      <c r="W45" s="16">
        <f t="shared" si="2"/>
        <v>12</v>
      </c>
      <c r="X45" s="16">
        <f t="shared" si="3"/>
        <v>1</v>
      </c>
      <c r="Y45" s="16" t="str">
        <f t="shared" si="1"/>
        <v>P12W1</v>
      </c>
    </row>
    <row r="46" spans="10:25" x14ac:dyDescent="0.2">
      <c r="J46" s="45"/>
      <c r="O46" s="37"/>
      <c r="P46" s="242"/>
      <c r="V46" s="33">
        <f t="shared" si="4"/>
        <v>41595</v>
      </c>
      <c r="W46" s="16">
        <f t="shared" si="2"/>
        <v>12</v>
      </c>
      <c r="X46" s="16">
        <f t="shared" si="3"/>
        <v>2</v>
      </c>
      <c r="Y46" s="16" t="str">
        <f t="shared" si="1"/>
        <v>P12W2</v>
      </c>
    </row>
    <row r="47" spans="10:25" x14ac:dyDescent="0.2">
      <c r="J47" s="45"/>
      <c r="O47" s="37"/>
      <c r="P47" s="242"/>
      <c r="V47" s="33">
        <f t="shared" si="4"/>
        <v>41602</v>
      </c>
      <c r="W47" s="16">
        <f t="shared" si="2"/>
        <v>12</v>
      </c>
      <c r="X47" s="16">
        <f t="shared" si="3"/>
        <v>3</v>
      </c>
      <c r="Y47" s="16" t="str">
        <f t="shared" si="1"/>
        <v>P12W3</v>
      </c>
    </row>
    <row r="48" spans="10:25" x14ac:dyDescent="0.2">
      <c r="J48" s="45"/>
      <c r="O48" s="37"/>
      <c r="P48" s="242"/>
      <c r="V48" s="33">
        <f t="shared" si="4"/>
        <v>41609</v>
      </c>
      <c r="W48" s="16">
        <f t="shared" si="2"/>
        <v>12</v>
      </c>
      <c r="X48" s="16">
        <f t="shared" si="3"/>
        <v>4</v>
      </c>
      <c r="Y48" s="16" t="str">
        <f t="shared" si="1"/>
        <v>P12W4</v>
      </c>
    </row>
    <row r="49" spans="10:25" x14ac:dyDescent="0.2">
      <c r="J49" s="45"/>
      <c r="O49" s="37"/>
      <c r="P49" s="242"/>
      <c r="V49" s="33">
        <f t="shared" si="4"/>
        <v>41616</v>
      </c>
      <c r="W49" s="16">
        <f t="shared" si="2"/>
        <v>13</v>
      </c>
      <c r="X49" s="16">
        <f t="shared" si="3"/>
        <v>1</v>
      </c>
      <c r="Y49" s="16" t="str">
        <f t="shared" si="1"/>
        <v>P13W1</v>
      </c>
    </row>
    <row r="50" spans="10:25" x14ac:dyDescent="0.2">
      <c r="J50" s="45"/>
      <c r="O50" s="37"/>
      <c r="P50" s="242"/>
      <c r="V50" s="33">
        <f t="shared" si="4"/>
        <v>41623</v>
      </c>
      <c r="W50" s="16">
        <f t="shared" si="2"/>
        <v>13</v>
      </c>
      <c r="X50" s="16">
        <f t="shared" si="3"/>
        <v>2</v>
      </c>
      <c r="Y50" s="16" t="str">
        <f t="shared" si="1"/>
        <v>P13W2</v>
      </c>
    </row>
    <row r="51" spans="10:25" x14ac:dyDescent="0.2">
      <c r="J51" s="45"/>
      <c r="O51" s="37"/>
      <c r="P51" s="242"/>
      <c r="V51" s="33">
        <f t="shared" si="4"/>
        <v>41630</v>
      </c>
      <c r="W51" s="16">
        <f t="shared" si="2"/>
        <v>13</v>
      </c>
      <c r="X51" s="16">
        <f t="shared" si="3"/>
        <v>3</v>
      </c>
      <c r="Y51" s="16" t="str">
        <f t="shared" si="1"/>
        <v>P13W3</v>
      </c>
    </row>
    <row r="52" spans="10:25" x14ac:dyDescent="0.2">
      <c r="J52" s="45"/>
      <c r="O52" s="37"/>
      <c r="P52" s="242"/>
      <c r="V52" s="33">
        <f t="shared" si="4"/>
        <v>41637</v>
      </c>
      <c r="W52" s="16">
        <f t="shared" si="2"/>
        <v>13</v>
      </c>
      <c r="X52" s="16">
        <f t="shared" si="3"/>
        <v>4</v>
      </c>
      <c r="Y52" s="16" t="str">
        <f t="shared" si="1"/>
        <v>P13W4</v>
      </c>
    </row>
    <row r="53" spans="10:25" x14ac:dyDescent="0.2">
      <c r="J53" s="45"/>
      <c r="O53" s="37"/>
      <c r="P53" s="242"/>
      <c r="V53" s="33">
        <f t="shared" si="4"/>
        <v>41644</v>
      </c>
      <c r="W53" s="16">
        <f t="shared" si="2"/>
        <v>1</v>
      </c>
      <c r="X53" s="16">
        <f t="shared" si="3"/>
        <v>1</v>
      </c>
      <c r="Y53" s="16" t="str">
        <f t="shared" si="1"/>
        <v>P1W1</v>
      </c>
    </row>
    <row r="54" spans="10:25" x14ac:dyDescent="0.2">
      <c r="J54" s="45"/>
      <c r="O54" s="37"/>
      <c r="P54" s="242"/>
      <c r="V54" s="33">
        <f t="shared" si="4"/>
        <v>41651</v>
      </c>
      <c r="W54" s="16">
        <f t="shared" si="2"/>
        <v>1</v>
      </c>
      <c r="X54" s="16">
        <f t="shared" si="3"/>
        <v>2</v>
      </c>
      <c r="Y54" s="16" t="str">
        <f t="shared" si="1"/>
        <v>P1W2</v>
      </c>
    </row>
    <row r="55" spans="10:25" x14ac:dyDescent="0.2">
      <c r="J55" s="45"/>
      <c r="O55" s="37"/>
      <c r="P55" s="242"/>
      <c r="V55" s="33">
        <f t="shared" si="4"/>
        <v>41658</v>
      </c>
      <c r="W55" s="16">
        <f t="shared" si="2"/>
        <v>1</v>
      </c>
      <c r="X55" s="16">
        <f t="shared" si="3"/>
        <v>3</v>
      </c>
      <c r="Y55" s="16" t="str">
        <f t="shared" si="1"/>
        <v>P1W3</v>
      </c>
    </row>
    <row r="56" spans="10:25" x14ac:dyDescent="0.2">
      <c r="J56" s="45"/>
      <c r="O56" s="37"/>
      <c r="P56" s="242"/>
      <c r="V56" s="33">
        <f t="shared" si="4"/>
        <v>41665</v>
      </c>
      <c r="W56" s="16">
        <f t="shared" si="2"/>
        <v>1</v>
      </c>
      <c r="X56" s="16">
        <f t="shared" si="3"/>
        <v>4</v>
      </c>
      <c r="Y56" s="16" t="str">
        <f t="shared" si="1"/>
        <v>P1W4</v>
      </c>
    </row>
    <row r="57" spans="10:25" x14ac:dyDescent="0.2">
      <c r="J57" s="45"/>
      <c r="O57" s="37"/>
      <c r="P57" s="242"/>
      <c r="V57" s="33">
        <f t="shared" si="4"/>
        <v>41672</v>
      </c>
      <c r="W57" s="16">
        <f t="shared" si="2"/>
        <v>2</v>
      </c>
      <c r="X57" s="16">
        <f t="shared" si="3"/>
        <v>1</v>
      </c>
      <c r="Y57" s="16" t="str">
        <f t="shared" si="1"/>
        <v>P2W1</v>
      </c>
    </row>
    <row r="58" spans="10:25" x14ac:dyDescent="0.2">
      <c r="J58" s="45"/>
      <c r="O58" s="37"/>
      <c r="P58" s="242"/>
      <c r="V58" s="33">
        <f t="shared" si="4"/>
        <v>41679</v>
      </c>
      <c r="W58" s="16">
        <f t="shared" si="2"/>
        <v>2</v>
      </c>
      <c r="X58" s="16">
        <f t="shared" si="3"/>
        <v>2</v>
      </c>
      <c r="Y58" s="16" t="str">
        <f t="shared" si="1"/>
        <v>P2W2</v>
      </c>
    </row>
    <row r="59" spans="10:25" x14ac:dyDescent="0.2">
      <c r="J59" s="45"/>
      <c r="O59" s="37"/>
      <c r="P59" s="242"/>
      <c r="V59" s="33">
        <f t="shared" si="4"/>
        <v>41686</v>
      </c>
      <c r="W59" s="16">
        <f t="shared" si="2"/>
        <v>2</v>
      </c>
      <c r="X59" s="16">
        <f t="shared" si="3"/>
        <v>3</v>
      </c>
      <c r="Y59" s="16" t="str">
        <f t="shared" si="1"/>
        <v>P2W3</v>
      </c>
    </row>
    <row r="60" spans="10:25" x14ac:dyDescent="0.2">
      <c r="J60" s="45"/>
      <c r="O60" s="37"/>
      <c r="P60" s="242"/>
      <c r="V60" s="33">
        <f t="shared" si="4"/>
        <v>41693</v>
      </c>
      <c r="W60" s="16">
        <f t="shared" si="2"/>
        <v>2</v>
      </c>
      <c r="X60" s="16">
        <f t="shared" si="3"/>
        <v>4</v>
      </c>
      <c r="Y60" s="16" t="str">
        <f t="shared" si="1"/>
        <v>P2W4</v>
      </c>
    </row>
    <row r="61" spans="10:25" x14ac:dyDescent="0.2">
      <c r="J61" s="45"/>
      <c r="O61" s="37"/>
      <c r="P61" s="242"/>
      <c r="V61" s="33">
        <f t="shared" si="4"/>
        <v>41700</v>
      </c>
      <c r="W61" s="16">
        <f t="shared" si="2"/>
        <v>3</v>
      </c>
      <c r="X61" s="16">
        <f t="shared" si="3"/>
        <v>1</v>
      </c>
      <c r="Y61" s="16" t="str">
        <f t="shared" si="1"/>
        <v>P3W1</v>
      </c>
    </row>
    <row r="62" spans="10:25" x14ac:dyDescent="0.2">
      <c r="J62" s="45"/>
      <c r="O62" s="37"/>
      <c r="P62" s="242"/>
      <c r="V62" s="33">
        <f t="shared" si="4"/>
        <v>41707</v>
      </c>
      <c r="W62" s="16">
        <f t="shared" si="2"/>
        <v>3</v>
      </c>
      <c r="X62" s="16">
        <f t="shared" si="3"/>
        <v>2</v>
      </c>
      <c r="Y62" s="16" t="str">
        <f t="shared" si="1"/>
        <v>P3W2</v>
      </c>
    </row>
    <row r="63" spans="10:25" x14ac:dyDescent="0.2">
      <c r="J63" s="45"/>
      <c r="O63" s="37"/>
      <c r="P63" s="242"/>
      <c r="V63" s="33">
        <f t="shared" si="4"/>
        <v>41714</v>
      </c>
      <c r="W63" s="16">
        <f t="shared" si="2"/>
        <v>3</v>
      </c>
      <c r="X63" s="16">
        <f t="shared" si="3"/>
        <v>3</v>
      </c>
      <c r="Y63" s="16" t="str">
        <f t="shared" si="1"/>
        <v>P3W3</v>
      </c>
    </row>
    <row r="64" spans="10:25" x14ac:dyDescent="0.2">
      <c r="J64" s="45"/>
      <c r="O64" s="37"/>
      <c r="P64" s="242"/>
      <c r="V64" s="33">
        <f t="shared" si="4"/>
        <v>41721</v>
      </c>
      <c r="W64" s="16">
        <f t="shared" si="2"/>
        <v>3</v>
      </c>
      <c r="X64" s="16">
        <f t="shared" si="3"/>
        <v>4</v>
      </c>
      <c r="Y64" s="16" t="str">
        <f t="shared" si="1"/>
        <v>P3W4</v>
      </c>
    </row>
    <row r="65" spans="10:25" x14ac:dyDescent="0.2">
      <c r="J65" s="45"/>
      <c r="O65" s="37"/>
      <c r="P65" s="242"/>
      <c r="V65" s="33">
        <f t="shared" si="4"/>
        <v>41728</v>
      </c>
      <c r="W65" s="16">
        <f t="shared" si="2"/>
        <v>4</v>
      </c>
      <c r="X65" s="16">
        <f t="shared" si="3"/>
        <v>1</v>
      </c>
      <c r="Y65" s="16" t="str">
        <f t="shared" si="1"/>
        <v>P4W1</v>
      </c>
    </row>
    <row r="66" spans="10:25" x14ac:dyDescent="0.2">
      <c r="J66" s="45"/>
      <c r="O66" s="37"/>
      <c r="P66" s="242"/>
      <c r="V66" s="33">
        <f t="shared" si="4"/>
        <v>41735</v>
      </c>
      <c r="W66" s="16">
        <f t="shared" si="2"/>
        <v>4</v>
      </c>
      <c r="X66" s="16">
        <f t="shared" si="3"/>
        <v>2</v>
      </c>
      <c r="Y66" s="16" t="str">
        <f t="shared" ref="Y66:Y72" si="5">"P"&amp;W66&amp;"W"&amp;X66</f>
        <v>P4W2</v>
      </c>
    </row>
    <row r="67" spans="10:25" x14ac:dyDescent="0.2">
      <c r="J67" s="45"/>
      <c r="O67" s="37"/>
      <c r="P67" s="242"/>
      <c r="V67" s="33">
        <f t="shared" si="4"/>
        <v>41742</v>
      </c>
      <c r="W67" s="16">
        <f t="shared" si="2"/>
        <v>4</v>
      </c>
      <c r="X67" s="16">
        <f t="shared" si="3"/>
        <v>3</v>
      </c>
      <c r="Y67" s="16" t="str">
        <f t="shared" si="5"/>
        <v>P4W3</v>
      </c>
    </row>
    <row r="68" spans="10:25" x14ac:dyDescent="0.2">
      <c r="J68" s="45"/>
      <c r="O68" s="37"/>
      <c r="P68" s="242"/>
      <c r="V68" s="33">
        <f t="shared" si="4"/>
        <v>41749</v>
      </c>
      <c r="W68" s="16">
        <f t="shared" si="2"/>
        <v>4</v>
      </c>
      <c r="X68" s="16">
        <f t="shared" si="3"/>
        <v>4</v>
      </c>
      <c r="Y68" s="16" t="str">
        <f t="shared" si="5"/>
        <v>P4W4</v>
      </c>
    </row>
    <row r="69" spans="10:25" x14ac:dyDescent="0.2">
      <c r="J69" s="45"/>
      <c r="O69" s="37"/>
      <c r="P69" s="242"/>
      <c r="V69" s="33">
        <f t="shared" si="4"/>
        <v>41756</v>
      </c>
      <c r="W69" s="16">
        <f t="shared" si="2"/>
        <v>5</v>
      </c>
      <c r="X69" s="16">
        <f t="shared" si="3"/>
        <v>1</v>
      </c>
      <c r="Y69" s="16" t="str">
        <f t="shared" si="5"/>
        <v>P5W1</v>
      </c>
    </row>
    <row r="70" spans="10:25" x14ac:dyDescent="0.2">
      <c r="J70" s="45"/>
      <c r="O70" s="37"/>
      <c r="P70" s="242"/>
      <c r="V70" s="33">
        <f t="shared" si="4"/>
        <v>41763</v>
      </c>
      <c r="W70" s="16">
        <f>IF(W66+1=14,1,W66+1)</f>
        <v>5</v>
      </c>
      <c r="X70" s="16">
        <f>X66</f>
        <v>2</v>
      </c>
      <c r="Y70" s="16" t="str">
        <f t="shared" si="5"/>
        <v>P5W2</v>
      </c>
    </row>
    <row r="71" spans="10:25" x14ac:dyDescent="0.2">
      <c r="J71" s="45"/>
      <c r="O71" s="37"/>
      <c r="P71" s="242"/>
      <c r="V71" s="33">
        <f t="shared" si="4"/>
        <v>41770</v>
      </c>
      <c r="W71" s="16">
        <f>IF(W67+1=14,1,W67+1)</f>
        <v>5</v>
      </c>
      <c r="X71" s="16">
        <f>X67</f>
        <v>3</v>
      </c>
      <c r="Y71" s="16" t="str">
        <f t="shared" si="5"/>
        <v>P5W3</v>
      </c>
    </row>
    <row r="72" spans="10:25" x14ac:dyDescent="0.2">
      <c r="J72" s="45"/>
      <c r="O72" s="37"/>
      <c r="P72" s="242"/>
      <c r="V72" s="33">
        <f t="shared" si="4"/>
        <v>41777</v>
      </c>
      <c r="W72" s="16">
        <f>IF(W68+1=14,1,W68+1)</f>
        <v>5</v>
      </c>
      <c r="X72" s="16">
        <f>X68</f>
        <v>4</v>
      </c>
      <c r="Y72" s="16" t="str">
        <f t="shared" si="5"/>
        <v>P5W4</v>
      </c>
    </row>
    <row r="73" spans="10:25" x14ac:dyDescent="0.2">
      <c r="J73" s="45"/>
      <c r="O73" s="37"/>
      <c r="P73" s="242"/>
      <c r="V73" s="33">
        <f t="shared" si="4"/>
        <v>41784</v>
      </c>
      <c r="W73" s="16">
        <f t="shared" ref="W73:W136" si="6">IF(W69+1=14,1,W69+1)</f>
        <v>6</v>
      </c>
      <c r="X73" s="16">
        <f t="shared" ref="X73:X136" si="7">X69</f>
        <v>1</v>
      </c>
      <c r="Y73" s="16" t="str">
        <f t="shared" ref="Y73:Y108" si="8">"P"&amp;W73&amp;"W"&amp;X73</f>
        <v>P6W1</v>
      </c>
    </row>
    <row r="74" spans="10:25" x14ac:dyDescent="0.2">
      <c r="J74" s="45"/>
      <c r="O74" s="37"/>
      <c r="P74"/>
      <c r="V74" s="33">
        <f t="shared" si="4"/>
        <v>41791</v>
      </c>
      <c r="W74" s="16">
        <f t="shared" si="6"/>
        <v>6</v>
      </c>
      <c r="X74" s="16">
        <f t="shared" si="7"/>
        <v>2</v>
      </c>
      <c r="Y74" s="16" t="str">
        <f t="shared" si="8"/>
        <v>P6W2</v>
      </c>
    </row>
    <row r="75" spans="10:25" x14ac:dyDescent="0.2">
      <c r="J75" s="45"/>
      <c r="O75" s="37"/>
      <c r="P75"/>
      <c r="V75" s="33">
        <f t="shared" si="4"/>
        <v>41798</v>
      </c>
      <c r="W75" s="16">
        <f t="shared" si="6"/>
        <v>6</v>
      </c>
      <c r="X75" s="16">
        <f t="shared" si="7"/>
        <v>3</v>
      </c>
      <c r="Y75" s="16" t="str">
        <f t="shared" si="8"/>
        <v>P6W3</v>
      </c>
    </row>
    <row r="76" spans="10:25" x14ac:dyDescent="0.2">
      <c r="J76" s="45"/>
      <c r="O76" s="37"/>
      <c r="P76"/>
      <c r="V76" s="33">
        <f t="shared" ref="V76:V139" si="9">V75+7</f>
        <v>41805</v>
      </c>
      <c r="W76" s="16">
        <f t="shared" si="6"/>
        <v>6</v>
      </c>
      <c r="X76" s="16">
        <f t="shared" si="7"/>
        <v>4</v>
      </c>
      <c r="Y76" s="16" t="str">
        <f t="shared" si="8"/>
        <v>P6W4</v>
      </c>
    </row>
    <row r="77" spans="10:25" x14ac:dyDescent="0.2">
      <c r="J77" s="45"/>
      <c r="O77" s="37"/>
      <c r="P77"/>
      <c r="V77" s="33">
        <f t="shared" si="9"/>
        <v>41812</v>
      </c>
      <c r="W77" s="16">
        <f t="shared" si="6"/>
        <v>7</v>
      </c>
      <c r="X77" s="16">
        <f t="shared" si="7"/>
        <v>1</v>
      </c>
      <c r="Y77" s="16" t="str">
        <f t="shared" si="8"/>
        <v>P7W1</v>
      </c>
    </row>
    <row r="78" spans="10:25" x14ac:dyDescent="0.2">
      <c r="J78" s="45"/>
      <c r="O78" s="37"/>
      <c r="P78"/>
      <c r="V78" s="33">
        <f t="shared" si="9"/>
        <v>41819</v>
      </c>
      <c r="W78" s="16">
        <f t="shared" si="6"/>
        <v>7</v>
      </c>
      <c r="X78" s="16">
        <f t="shared" si="7"/>
        <v>2</v>
      </c>
      <c r="Y78" s="16" t="str">
        <f t="shared" si="8"/>
        <v>P7W2</v>
      </c>
    </row>
    <row r="79" spans="10:25" x14ac:dyDescent="0.2">
      <c r="J79" s="45"/>
      <c r="O79" s="37"/>
      <c r="P79"/>
      <c r="V79" s="33">
        <f t="shared" si="9"/>
        <v>41826</v>
      </c>
      <c r="W79" s="16">
        <f t="shared" si="6"/>
        <v>7</v>
      </c>
      <c r="X79" s="16">
        <f t="shared" si="7"/>
        <v>3</v>
      </c>
      <c r="Y79" s="16" t="str">
        <f t="shared" si="8"/>
        <v>P7W3</v>
      </c>
    </row>
    <row r="80" spans="10:25" x14ac:dyDescent="0.2">
      <c r="J80" s="45"/>
      <c r="O80" s="37"/>
      <c r="P80"/>
      <c r="V80" s="33">
        <f t="shared" si="9"/>
        <v>41833</v>
      </c>
      <c r="W80" s="16">
        <f t="shared" si="6"/>
        <v>7</v>
      </c>
      <c r="X80" s="16">
        <f t="shared" si="7"/>
        <v>4</v>
      </c>
      <c r="Y80" s="16" t="str">
        <f t="shared" si="8"/>
        <v>P7W4</v>
      </c>
    </row>
    <row r="81" spans="10:25" x14ac:dyDescent="0.2">
      <c r="J81" s="45"/>
      <c r="O81" s="37"/>
      <c r="P81"/>
      <c r="V81" s="33">
        <f t="shared" si="9"/>
        <v>41840</v>
      </c>
      <c r="W81" s="16">
        <f t="shared" si="6"/>
        <v>8</v>
      </c>
      <c r="X81" s="16">
        <f t="shared" si="7"/>
        <v>1</v>
      </c>
      <c r="Y81" s="16" t="str">
        <f t="shared" si="8"/>
        <v>P8W1</v>
      </c>
    </row>
    <row r="82" spans="10:25" x14ac:dyDescent="0.2">
      <c r="J82" s="45"/>
      <c r="O82" s="37"/>
      <c r="P82"/>
      <c r="V82" s="33">
        <f t="shared" si="9"/>
        <v>41847</v>
      </c>
      <c r="W82" s="16">
        <f t="shared" si="6"/>
        <v>8</v>
      </c>
      <c r="X82" s="16">
        <f t="shared" si="7"/>
        <v>2</v>
      </c>
      <c r="Y82" s="16" t="str">
        <f t="shared" si="8"/>
        <v>P8W2</v>
      </c>
    </row>
    <row r="83" spans="10:25" x14ac:dyDescent="0.2">
      <c r="J83" s="45"/>
      <c r="O83" s="37"/>
      <c r="P83"/>
      <c r="V83" s="33">
        <f t="shared" si="9"/>
        <v>41854</v>
      </c>
      <c r="W83" s="16">
        <f t="shared" si="6"/>
        <v>8</v>
      </c>
      <c r="X83" s="16">
        <f t="shared" si="7"/>
        <v>3</v>
      </c>
      <c r="Y83" s="16" t="str">
        <f t="shared" si="8"/>
        <v>P8W3</v>
      </c>
    </row>
    <row r="84" spans="10:25" x14ac:dyDescent="0.2">
      <c r="J84" s="45"/>
      <c r="O84" s="37"/>
      <c r="P84"/>
      <c r="V84" s="33">
        <f t="shared" si="9"/>
        <v>41861</v>
      </c>
      <c r="W84" s="16">
        <f t="shared" si="6"/>
        <v>8</v>
      </c>
      <c r="X84" s="16">
        <f t="shared" si="7"/>
        <v>4</v>
      </c>
      <c r="Y84" s="16" t="str">
        <f t="shared" si="8"/>
        <v>P8W4</v>
      </c>
    </row>
    <row r="85" spans="10:25" x14ac:dyDescent="0.2">
      <c r="J85" s="45"/>
      <c r="O85" s="37"/>
      <c r="P85"/>
      <c r="V85" s="33">
        <f t="shared" si="9"/>
        <v>41868</v>
      </c>
      <c r="W85" s="16">
        <f t="shared" si="6"/>
        <v>9</v>
      </c>
      <c r="X85" s="16">
        <f t="shared" si="7"/>
        <v>1</v>
      </c>
      <c r="Y85" s="16" t="str">
        <f t="shared" si="8"/>
        <v>P9W1</v>
      </c>
    </row>
    <row r="86" spans="10:25" x14ac:dyDescent="0.2">
      <c r="J86" s="45"/>
      <c r="O86" s="37"/>
      <c r="P86"/>
      <c r="V86" s="33">
        <f t="shared" si="9"/>
        <v>41875</v>
      </c>
      <c r="W86" s="16">
        <f t="shared" si="6"/>
        <v>9</v>
      </c>
      <c r="X86" s="16">
        <f t="shared" si="7"/>
        <v>2</v>
      </c>
      <c r="Y86" s="16" t="str">
        <f t="shared" si="8"/>
        <v>P9W2</v>
      </c>
    </row>
    <row r="87" spans="10:25" x14ac:dyDescent="0.2">
      <c r="J87" s="45"/>
      <c r="O87" s="37"/>
      <c r="P87"/>
      <c r="V87" s="33">
        <f t="shared" si="9"/>
        <v>41882</v>
      </c>
      <c r="W87" s="16">
        <f t="shared" si="6"/>
        <v>9</v>
      </c>
      <c r="X87" s="16">
        <f t="shared" si="7"/>
        <v>3</v>
      </c>
      <c r="Y87" s="16" t="str">
        <f t="shared" si="8"/>
        <v>P9W3</v>
      </c>
    </row>
    <row r="88" spans="10:25" x14ac:dyDescent="0.2">
      <c r="J88" s="45"/>
      <c r="O88" s="37"/>
      <c r="P88"/>
      <c r="V88" s="33">
        <f t="shared" si="9"/>
        <v>41889</v>
      </c>
      <c r="W88" s="16">
        <f t="shared" si="6"/>
        <v>9</v>
      </c>
      <c r="X88" s="16">
        <f t="shared" si="7"/>
        <v>4</v>
      </c>
      <c r="Y88" s="16" t="str">
        <f t="shared" si="8"/>
        <v>P9W4</v>
      </c>
    </row>
    <row r="89" spans="10:25" x14ac:dyDescent="0.2">
      <c r="J89" s="45"/>
      <c r="O89" s="37"/>
      <c r="P89"/>
      <c r="V89" s="33">
        <f t="shared" si="9"/>
        <v>41896</v>
      </c>
      <c r="W89" s="16">
        <f t="shared" si="6"/>
        <v>10</v>
      </c>
      <c r="X89" s="16">
        <f t="shared" si="7"/>
        <v>1</v>
      </c>
      <c r="Y89" s="16" t="str">
        <f t="shared" si="8"/>
        <v>P10W1</v>
      </c>
    </row>
    <row r="90" spans="10:25" x14ac:dyDescent="0.2">
      <c r="J90" s="45"/>
      <c r="O90" s="37"/>
      <c r="P90"/>
      <c r="V90" s="33">
        <f t="shared" si="9"/>
        <v>41903</v>
      </c>
      <c r="W90" s="16">
        <f t="shared" si="6"/>
        <v>10</v>
      </c>
      <c r="X90" s="16">
        <f t="shared" si="7"/>
        <v>2</v>
      </c>
      <c r="Y90" s="16" t="str">
        <f t="shared" si="8"/>
        <v>P10W2</v>
      </c>
    </row>
    <row r="91" spans="10:25" x14ac:dyDescent="0.2">
      <c r="J91" s="45"/>
      <c r="O91" s="37"/>
      <c r="P91"/>
      <c r="V91" s="33">
        <f t="shared" si="9"/>
        <v>41910</v>
      </c>
      <c r="W91" s="16">
        <f t="shared" si="6"/>
        <v>10</v>
      </c>
      <c r="X91" s="16">
        <f t="shared" si="7"/>
        <v>3</v>
      </c>
      <c r="Y91" s="16" t="str">
        <f t="shared" si="8"/>
        <v>P10W3</v>
      </c>
    </row>
    <row r="92" spans="10:25" x14ac:dyDescent="0.2">
      <c r="J92" s="45"/>
      <c r="O92" s="37"/>
      <c r="P92"/>
      <c r="V92" s="33">
        <f t="shared" si="9"/>
        <v>41917</v>
      </c>
      <c r="W92" s="16">
        <f t="shared" si="6"/>
        <v>10</v>
      </c>
      <c r="X92" s="16">
        <f t="shared" si="7"/>
        <v>4</v>
      </c>
      <c r="Y92" s="16" t="str">
        <f t="shared" si="8"/>
        <v>P10W4</v>
      </c>
    </row>
    <row r="93" spans="10:25" x14ac:dyDescent="0.2">
      <c r="J93" s="45"/>
      <c r="O93" s="37"/>
      <c r="P93"/>
      <c r="V93" s="33">
        <f t="shared" si="9"/>
        <v>41924</v>
      </c>
      <c r="W93" s="16">
        <f t="shared" si="6"/>
        <v>11</v>
      </c>
      <c r="X93" s="16">
        <f t="shared" si="7"/>
        <v>1</v>
      </c>
      <c r="Y93" s="16" t="str">
        <f t="shared" si="8"/>
        <v>P11W1</v>
      </c>
    </row>
    <row r="94" spans="10:25" x14ac:dyDescent="0.2">
      <c r="J94" s="45"/>
      <c r="O94" s="37"/>
      <c r="P94"/>
      <c r="V94" s="33">
        <f t="shared" si="9"/>
        <v>41931</v>
      </c>
      <c r="W94" s="16">
        <f t="shared" si="6"/>
        <v>11</v>
      </c>
      <c r="X94" s="16">
        <f t="shared" si="7"/>
        <v>2</v>
      </c>
      <c r="Y94" s="16" t="str">
        <f t="shared" si="8"/>
        <v>P11W2</v>
      </c>
    </row>
    <row r="95" spans="10:25" x14ac:dyDescent="0.2">
      <c r="J95" s="45"/>
      <c r="O95" s="37"/>
      <c r="P95"/>
      <c r="V95" s="33">
        <f t="shared" si="9"/>
        <v>41938</v>
      </c>
      <c r="W95" s="16">
        <f t="shared" si="6"/>
        <v>11</v>
      </c>
      <c r="X95" s="16">
        <f t="shared" si="7"/>
        <v>3</v>
      </c>
      <c r="Y95" s="16" t="str">
        <f t="shared" si="8"/>
        <v>P11W3</v>
      </c>
    </row>
    <row r="96" spans="10:25" x14ac:dyDescent="0.2">
      <c r="J96" s="45"/>
      <c r="O96" s="37"/>
      <c r="P96"/>
      <c r="V96" s="33">
        <f t="shared" si="9"/>
        <v>41945</v>
      </c>
      <c r="W96" s="16">
        <f t="shared" si="6"/>
        <v>11</v>
      </c>
      <c r="X96" s="16">
        <f t="shared" si="7"/>
        <v>4</v>
      </c>
      <c r="Y96" s="16" t="str">
        <f t="shared" si="8"/>
        <v>P11W4</v>
      </c>
    </row>
    <row r="97" spans="10:25" x14ac:dyDescent="0.2">
      <c r="J97" s="45"/>
      <c r="O97" s="37"/>
      <c r="P97"/>
      <c r="V97" s="33">
        <f t="shared" si="9"/>
        <v>41952</v>
      </c>
      <c r="W97" s="16">
        <f t="shared" si="6"/>
        <v>12</v>
      </c>
      <c r="X97" s="16">
        <f t="shared" si="7"/>
        <v>1</v>
      </c>
      <c r="Y97" s="16" t="str">
        <f t="shared" si="8"/>
        <v>P12W1</v>
      </c>
    </row>
    <row r="98" spans="10:25" x14ac:dyDescent="0.2">
      <c r="J98" s="45"/>
      <c r="O98" s="37"/>
      <c r="P98"/>
      <c r="V98" s="33">
        <f t="shared" si="9"/>
        <v>41959</v>
      </c>
      <c r="W98" s="16">
        <f t="shared" si="6"/>
        <v>12</v>
      </c>
      <c r="X98" s="16">
        <f t="shared" si="7"/>
        <v>2</v>
      </c>
      <c r="Y98" s="16" t="str">
        <f t="shared" si="8"/>
        <v>P12W2</v>
      </c>
    </row>
    <row r="99" spans="10:25" x14ac:dyDescent="0.2">
      <c r="J99" s="45"/>
      <c r="O99" s="37"/>
      <c r="P99"/>
      <c r="V99" s="33">
        <f t="shared" si="9"/>
        <v>41966</v>
      </c>
      <c r="W99" s="16">
        <f t="shared" si="6"/>
        <v>12</v>
      </c>
      <c r="X99" s="16">
        <f t="shared" si="7"/>
        <v>3</v>
      </c>
      <c r="Y99" s="16" t="str">
        <f t="shared" si="8"/>
        <v>P12W3</v>
      </c>
    </row>
    <row r="100" spans="10:25" x14ac:dyDescent="0.2">
      <c r="J100" s="45"/>
      <c r="O100" s="37"/>
      <c r="P100"/>
      <c r="V100" s="33">
        <f t="shared" si="9"/>
        <v>41973</v>
      </c>
      <c r="W100" s="16">
        <f t="shared" si="6"/>
        <v>12</v>
      </c>
      <c r="X100" s="16">
        <f t="shared" si="7"/>
        <v>4</v>
      </c>
      <c r="Y100" s="16" t="str">
        <f t="shared" si="8"/>
        <v>P12W4</v>
      </c>
    </row>
    <row r="101" spans="10:25" x14ac:dyDescent="0.2">
      <c r="J101" s="44"/>
      <c r="O101" s="37"/>
      <c r="P101"/>
      <c r="V101" s="33">
        <f t="shared" si="9"/>
        <v>41980</v>
      </c>
      <c r="W101" s="16">
        <f t="shared" si="6"/>
        <v>13</v>
      </c>
      <c r="X101" s="16">
        <f t="shared" si="7"/>
        <v>1</v>
      </c>
      <c r="Y101" s="16" t="str">
        <f t="shared" si="8"/>
        <v>P13W1</v>
      </c>
    </row>
    <row r="102" spans="10:25" x14ac:dyDescent="0.2">
      <c r="J102" s="39"/>
      <c r="O102" s="37"/>
      <c r="P102"/>
      <c r="V102" s="33">
        <f t="shared" si="9"/>
        <v>41987</v>
      </c>
      <c r="W102" s="16">
        <f t="shared" si="6"/>
        <v>13</v>
      </c>
      <c r="X102" s="16">
        <f t="shared" si="7"/>
        <v>2</v>
      </c>
      <c r="Y102" s="16" t="str">
        <f t="shared" si="8"/>
        <v>P13W2</v>
      </c>
    </row>
    <row r="103" spans="10:25" x14ac:dyDescent="0.2">
      <c r="J103" s="39"/>
      <c r="O103" s="37"/>
      <c r="P103"/>
      <c r="V103" s="33">
        <f t="shared" si="9"/>
        <v>41994</v>
      </c>
      <c r="W103" s="240">
        <f t="shared" si="6"/>
        <v>13</v>
      </c>
      <c r="X103" s="240">
        <f t="shared" si="7"/>
        <v>3</v>
      </c>
      <c r="Y103" s="240" t="str">
        <f t="shared" si="8"/>
        <v>P13W3</v>
      </c>
    </row>
    <row r="104" spans="10:25" x14ac:dyDescent="0.2">
      <c r="J104" s="39"/>
      <c r="O104" s="37"/>
      <c r="P104"/>
      <c r="V104" s="33">
        <f t="shared" si="9"/>
        <v>42001</v>
      </c>
      <c r="W104" s="240">
        <f t="shared" si="6"/>
        <v>13</v>
      </c>
      <c r="X104" s="240">
        <f t="shared" si="7"/>
        <v>4</v>
      </c>
      <c r="Y104" s="240" t="str">
        <f t="shared" si="8"/>
        <v>P13W4</v>
      </c>
    </row>
    <row r="105" spans="10:25" x14ac:dyDescent="0.2">
      <c r="J105" s="39"/>
      <c r="O105" s="37"/>
      <c r="P105"/>
      <c r="V105" s="33">
        <f t="shared" si="9"/>
        <v>42008</v>
      </c>
      <c r="W105" s="240">
        <f t="shared" si="6"/>
        <v>1</v>
      </c>
      <c r="X105" s="240">
        <f t="shared" si="7"/>
        <v>1</v>
      </c>
      <c r="Y105" s="240" t="str">
        <f t="shared" si="8"/>
        <v>P1W1</v>
      </c>
    </row>
    <row r="106" spans="10:25" x14ac:dyDescent="0.2">
      <c r="J106" s="39"/>
      <c r="O106" s="37"/>
      <c r="P106"/>
      <c r="V106" s="33">
        <f t="shared" si="9"/>
        <v>42015</v>
      </c>
      <c r="W106" s="240">
        <f t="shared" si="6"/>
        <v>1</v>
      </c>
      <c r="X106" s="240">
        <f t="shared" si="7"/>
        <v>2</v>
      </c>
      <c r="Y106" s="240" t="str">
        <f t="shared" si="8"/>
        <v>P1W2</v>
      </c>
    </row>
    <row r="107" spans="10:25" x14ac:dyDescent="0.2">
      <c r="J107" s="39"/>
      <c r="O107" s="37"/>
      <c r="P107"/>
      <c r="V107" s="33">
        <f t="shared" si="9"/>
        <v>42022</v>
      </c>
      <c r="W107" s="240">
        <f t="shared" si="6"/>
        <v>1</v>
      </c>
      <c r="X107" s="240">
        <f t="shared" si="7"/>
        <v>3</v>
      </c>
      <c r="Y107" s="240" t="str">
        <f t="shared" si="8"/>
        <v>P1W3</v>
      </c>
    </row>
    <row r="108" spans="10:25" x14ac:dyDescent="0.2">
      <c r="J108" s="39"/>
      <c r="O108" s="37"/>
      <c r="P108"/>
      <c r="V108" s="33">
        <f t="shared" si="9"/>
        <v>42029</v>
      </c>
      <c r="W108" s="240">
        <f t="shared" si="6"/>
        <v>1</v>
      </c>
      <c r="X108" s="240">
        <f t="shared" si="7"/>
        <v>4</v>
      </c>
      <c r="Y108" s="240" t="str">
        <f t="shared" si="8"/>
        <v>P1W4</v>
      </c>
    </row>
    <row r="109" spans="10:25" x14ac:dyDescent="0.2">
      <c r="J109" s="39"/>
      <c r="O109" s="37"/>
      <c r="P109"/>
      <c r="V109" s="33">
        <f t="shared" si="9"/>
        <v>42036</v>
      </c>
      <c r="W109" s="240">
        <f t="shared" si="6"/>
        <v>2</v>
      </c>
      <c r="X109" s="240">
        <f t="shared" si="7"/>
        <v>1</v>
      </c>
      <c r="Y109" s="240" t="str">
        <f t="shared" ref="Y109:Y157" si="10">"P"&amp;W109&amp;"W"&amp;X109</f>
        <v>P2W1</v>
      </c>
    </row>
    <row r="110" spans="10:25" x14ac:dyDescent="0.2">
      <c r="J110" s="39"/>
      <c r="O110" s="37"/>
      <c r="P110"/>
      <c r="V110" s="33">
        <f t="shared" si="9"/>
        <v>42043</v>
      </c>
      <c r="W110" s="240">
        <f t="shared" si="6"/>
        <v>2</v>
      </c>
      <c r="X110" s="240">
        <f t="shared" si="7"/>
        <v>2</v>
      </c>
      <c r="Y110" s="240" t="str">
        <f t="shared" si="10"/>
        <v>P2W2</v>
      </c>
    </row>
    <row r="111" spans="10:25" x14ac:dyDescent="0.2">
      <c r="J111" s="39"/>
      <c r="O111" s="37"/>
      <c r="P111"/>
      <c r="V111" s="33">
        <f t="shared" si="9"/>
        <v>42050</v>
      </c>
      <c r="W111" s="240">
        <f t="shared" si="6"/>
        <v>2</v>
      </c>
      <c r="X111" s="240">
        <f t="shared" si="7"/>
        <v>3</v>
      </c>
      <c r="Y111" s="240" t="str">
        <f t="shared" si="10"/>
        <v>P2W3</v>
      </c>
    </row>
    <row r="112" spans="10:25" x14ac:dyDescent="0.2">
      <c r="J112" s="39"/>
      <c r="O112" s="37"/>
      <c r="P112"/>
      <c r="V112" s="33">
        <f t="shared" si="9"/>
        <v>42057</v>
      </c>
      <c r="W112" s="240">
        <f t="shared" si="6"/>
        <v>2</v>
      </c>
      <c r="X112" s="240">
        <f t="shared" si="7"/>
        <v>4</v>
      </c>
      <c r="Y112" s="240" t="str">
        <f t="shared" si="10"/>
        <v>P2W4</v>
      </c>
    </row>
    <row r="113" spans="10:25" x14ac:dyDescent="0.2">
      <c r="J113" s="39"/>
      <c r="O113" s="37"/>
      <c r="P113"/>
      <c r="V113" s="33">
        <f t="shared" si="9"/>
        <v>42064</v>
      </c>
      <c r="W113" s="240">
        <f t="shared" si="6"/>
        <v>3</v>
      </c>
      <c r="X113" s="240">
        <f t="shared" si="7"/>
        <v>1</v>
      </c>
      <c r="Y113" s="240" t="str">
        <f t="shared" si="10"/>
        <v>P3W1</v>
      </c>
    </row>
    <row r="114" spans="10:25" x14ac:dyDescent="0.2">
      <c r="J114" s="39"/>
      <c r="O114" s="37"/>
      <c r="P114"/>
      <c r="V114" s="33">
        <f t="shared" si="9"/>
        <v>42071</v>
      </c>
      <c r="W114" s="240">
        <f t="shared" si="6"/>
        <v>3</v>
      </c>
      <c r="X114" s="240">
        <f t="shared" si="7"/>
        <v>2</v>
      </c>
      <c r="Y114" s="240" t="str">
        <f t="shared" si="10"/>
        <v>P3W2</v>
      </c>
    </row>
    <row r="115" spans="10:25" x14ac:dyDescent="0.2">
      <c r="J115" s="39"/>
      <c r="O115" s="37"/>
      <c r="P115"/>
      <c r="V115" s="33">
        <f t="shared" si="9"/>
        <v>42078</v>
      </c>
      <c r="W115" s="240">
        <f t="shared" si="6"/>
        <v>3</v>
      </c>
      <c r="X115" s="240">
        <f t="shared" si="7"/>
        <v>3</v>
      </c>
      <c r="Y115" s="240" t="str">
        <f t="shared" si="10"/>
        <v>P3W3</v>
      </c>
    </row>
    <row r="116" spans="10:25" x14ac:dyDescent="0.2">
      <c r="J116" s="39"/>
      <c r="O116" s="37"/>
      <c r="P116"/>
      <c r="V116" s="33">
        <f t="shared" si="9"/>
        <v>42085</v>
      </c>
      <c r="W116" s="240">
        <f t="shared" si="6"/>
        <v>3</v>
      </c>
      <c r="X116" s="240">
        <f t="shared" si="7"/>
        <v>4</v>
      </c>
      <c r="Y116" s="240" t="str">
        <f t="shared" si="10"/>
        <v>P3W4</v>
      </c>
    </row>
    <row r="117" spans="10:25" x14ac:dyDescent="0.2">
      <c r="J117" s="39"/>
      <c r="O117" s="37"/>
      <c r="P117"/>
      <c r="V117" s="33">
        <f t="shared" si="9"/>
        <v>42092</v>
      </c>
      <c r="W117" s="240">
        <f t="shared" si="6"/>
        <v>4</v>
      </c>
      <c r="X117" s="240">
        <f t="shared" si="7"/>
        <v>1</v>
      </c>
      <c r="Y117" s="240" t="str">
        <f t="shared" si="10"/>
        <v>P4W1</v>
      </c>
    </row>
    <row r="118" spans="10:25" x14ac:dyDescent="0.2">
      <c r="J118" s="39"/>
      <c r="O118" s="37"/>
      <c r="P118"/>
      <c r="V118" s="33">
        <f t="shared" si="9"/>
        <v>42099</v>
      </c>
      <c r="W118" s="240">
        <f t="shared" si="6"/>
        <v>4</v>
      </c>
      <c r="X118" s="240">
        <f t="shared" si="7"/>
        <v>2</v>
      </c>
      <c r="Y118" s="240" t="str">
        <f t="shared" si="10"/>
        <v>P4W2</v>
      </c>
    </row>
    <row r="119" spans="10:25" x14ac:dyDescent="0.2">
      <c r="J119" s="39"/>
      <c r="O119" s="37"/>
      <c r="P119"/>
      <c r="V119" s="33">
        <f t="shared" si="9"/>
        <v>42106</v>
      </c>
      <c r="W119" s="240">
        <f t="shared" si="6"/>
        <v>4</v>
      </c>
      <c r="X119" s="240">
        <f t="shared" si="7"/>
        <v>3</v>
      </c>
      <c r="Y119" s="240" t="str">
        <f t="shared" si="10"/>
        <v>P4W3</v>
      </c>
    </row>
    <row r="120" spans="10:25" x14ac:dyDescent="0.2">
      <c r="J120" s="39"/>
      <c r="O120" s="37"/>
      <c r="P120"/>
      <c r="V120" s="33">
        <f t="shared" si="9"/>
        <v>42113</v>
      </c>
      <c r="W120" s="240">
        <f t="shared" si="6"/>
        <v>4</v>
      </c>
      <c r="X120" s="240">
        <f t="shared" si="7"/>
        <v>4</v>
      </c>
      <c r="Y120" s="240" t="str">
        <f t="shared" si="10"/>
        <v>P4W4</v>
      </c>
    </row>
    <row r="121" spans="10:25" x14ac:dyDescent="0.2">
      <c r="J121" s="39"/>
      <c r="O121" s="37"/>
      <c r="P121"/>
      <c r="V121" s="33">
        <f t="shared" si="9"/>
        <v>42120</v>
      </c>
      <c r="W121" s="240">
        <f t="shared" si="6"/>
        <v>5</v>
      </c>
      <c r="X121" s="240">
        <f t="shared" si="7"/>
        <v>1</v>
      </c>
      <c r="Y121" s="240" t="str">
        <f t="shared" si="10"/>
        <v>P5W1</v>
      </c>
    </row>
    <row r="122" spans="10:25" x14ac:dyDescent="0.2">
      <c r="J122" s="39"/>
      <c r="O122" s="37"/>
      <c r="P122"/>
      <c r="V122" s="33">
        <f t="shared" si="9"/>
        <v>42127</v>
      </c>
      <c r="W122" s="240">
        <f t="shared" si="6"/>
        <v>5</v>
      </c>
      <c r="X122" s="240">
        <f t="shared" si="7"/>
        <v>2</v>
      </c>
      <c r="Y122" s="240" t="str">
        <f t="shared" si="10"/>
        <v>P5W2</v>
      </c>
    </row>
    <row r="123" spans="10:25" x14ac:dyDescent="0.2">
      <c r="J123" s="39"/>
      <c r="O123" s="37"/>
      <c r="P123"/>
      <c r="V123" s="33">
        <f t="shared" si="9"/>
        <v>42134</v>
      </c>
      <c r="W123" s="240">
        <f t="shared" si="6"/>
        <v>5</v>
      </c>
      <c r="X123" s="240">
        <f t="shared" si="7"/>
        <v>3</v>
      </c>
      <c r="Y123" s="240" t="str">
        <f t="shared" si="10"/>
        <v>P5W3</v>
      </c>
    </row>
    <row r="124" spans="10:25" x14ac:dyDescent="0.2">
      <c r="J124" s="39"/>
      <c r="O124" s="37"/>
      <c r="P124"/>
      <c r="V124" s="33">
        <f t="shared" si="9"/>
        <v>42141</v>
      </c>
      <c r="W124" s="240">
        <f t="shared" si="6"/>
        <v>5</v>
      </c>
      <c r="X124" s="240">
        <f t="shared" si="7"/>
        <v>4</v>
      </c>
      <c r="Y124" s="240" t="str">
        <f t="shared" si="10"/>
        <v>P5W4</v>
      </c>
    </row>
    <row r="125" spans="10:25" x14ac:dyDescent="0.2">
      <c r="J125" s="39"/>
      <c r="O125" s="37"/>
      <c r="P125"/>
      <c r="V125" s="33">
        <f t="shared" si="9"/>
        <v>42148</v>
      </c>
      <c r="W125" s="240">
        <f t="shared" si="6"/>
        <v>6</v>
      </c>
      <c r="X125" s="240">
        <f t="shared" si="7"/>
        <v>1</v>
      </c>
      <c r="Y125" s="240" t="str">
        <f t="shared" si="10"/>
        <v>P6W1</v>
      </c>
    </row>
    <row r="126" spans="10:25" x14ac:dyDescent="0.2">
      <c r="J126" s="39"/>
      <c r="O126" s="37"/>
      <c r="P126"/>
      <c r="V126" s="33">
        <f t="shared" si="9"/>
        <v>42155</v>
      </c>
      <c r="W126" s="240">
        <f t="shared" si="6"/>
        <v>6</v>
      </c>
      <c r="X126" s="240">
        <f t="shared" si="7"/>
        <v>2</v>
      </c>
      <c r="Y126" s="240" t="str">
        <f t="shared" si="10"/>
        <v>P6W2</v>
      </c>
    </row>
    <row r="127" spans="10:25" x14ac:dyDescent="0.2">
      <c r="J127" s="39"/>
      <c r="O127" s="37"/>
      <c r="P127"/>
      <c r="V127" s="33">
        <f t="shared" si="9"/>
        <v>42162</v>
      </c>
      <c r="W127" s="240">
        <f t="shared" si="6"/>
        <v>6</v>
      </c>
      <c r="X127" s="240">
        <f t="shared" si="7"/>
        <v>3</v>
      </c>
      <c r="Y127" s="240" t="str">
        <f t="shared" si="10"/>
        <v>P6W3</v>
      </c>
    </row>
    <row r="128" spans="10:25" x14ac:dyDescent="0.2">
      <c r="J128" s="39"/>
      <c r="O128" s="37"/>
      <c r="P128"/>
      <c r="V128" s="33">
        <f t="shared" si="9"/>
        <v>42169</v>
      </c>
      <c r="W128" s="240">
        <f t="shared" si="6"/>
        <v>6</v>
      </c>
      <c r="X128" s="240">
        <f t="shared" si="7"/>
        <v>4</v>
      </c>
      <c r="Y128" s="240" t="str">
        <f t="shared" si="10"/>
        <v>P6W4</v>
      </c>
    </row>
    <row r="129" spans="10:25" x14ac:dyDescent="0.2">
      <c r="J129" s="39"/>
      <c r="O129" s="37"/>
      <c r="P129"/>
      <c r="V129" s="33">
        <f t="shared" si="9"/>
        <v>42176</v>
      </c>
      <c r="W129" s="240">
        <f t="shared" si="6"/>
        <v>7</v>
      </c>
      <c r="X129" s="240">
        <f t="shared" si="7"/>
        <v>1</v>
      </c>
      <c r="Y129" s="240" t="str">
        <f t="shared" si="10"/>
        <v>P7W1</v>
      </c>
    </row>
    <row r="130" spans="10:25" x14ac:dyDescent="0.2">
      <c r="J130" s="39"/>
      <c r="O130" s="37"/>
      <c r="P130"/>
      <c r="V130" s="33">
        <f t="shared" si="9"/>
        <v>42183</v>
      </c>
      <c r="W130" s="240">
        <f t="shared" si="6"/>
        <v>7</v>
      </c>
      <c r="X130" s="240">
        <f t="shared" si="7"/>
        <v>2</v>
      </c>
      <c r="Y130" s="240" t="str">
        <f t="shared" si="10"/>
        <v>P7W2</v>
      </c>
    </row>
    <row r="131" spans="10:25" x14ac:dyDescent="0.2">
      <c r="J131" s="39"/>
      <c r="O131" s="37"/>
      <c r="P131"/>
      <c r="V131" s="33">
        <f t="shared" si="9"/>
        <v>42190</v>
      </c>
      <c r="W131" s="240">
        <f t="shared" si="6"/>
        <v>7</v>
      </c>
      <c r="X131" s="240">
        <f t="shared" si="7"/>
        <v>3</v>
      </c>
      <c r="Y131" s="240" t="str">
        <f t="shared" si="10"/>
        <v>P7W3</v>
      </c>
    </row>
    <row r="132" spans="10:25" x14ac:dyDescent="0.2">
      <c r="J132" s="39"/>
      <c r="O132" s="37"/>
      <c r="P132"/>
      <c r="V132" s="33">
        <f t="shared" si="9"/>
        <v>42197</v>
      </c>
      <c r="W132" s="240">
        <f t="shared" si="6"/>
        <v>7</v>
      </c>
      <c r="X132" s="240">
        <f t="shared" si="7"/>
        <v>4</v>
      </c>
      <c r="Y132" s="240" t="str">
        <f t="shared" si="10"/>
        <v>P7W4</v>
      </c>
    </row>
    <row r="133" spans="10:25" x14ac:dyDescent="0.2">
      <c r="J133" s="39"/>
      <c r="O133" s="37"/>
      <c r="P133"/>
      <c r="V133" s="33">
        <f t="shared" si="9"/>
        <v>42204</v>
      </c>
      <c r="W133" s="240">
        <f t="shared" si="6"/>
        <v>8</v>
      </c>
      <c r="X133" s="240">
        <f t="shared" si="7"/>
        <v>1</v>
      </c>
      <c r="Y133" s="240" t="str">
        <f t="shared" si="10"/>
        <v>P8W1</v>
      </c>
    </row>
    <row r="134" spans="10:25" x14ac:dyDescent="0.2">
      <c r="J134" s="39"/>
      <c r="O134" s="37"/>
      <c r="P134"/>
      <c r="V134" s="33">
        <f t="shared" si="9"/>
        <v>42211</v>
      </c>
      <c r="W134" s="240">
        <f t="shared" si="6"/>
        <v>8</v>
      </c>
      <c r="X134" s="240">
        <f t="shared" si="7"/>
        <v>2</v>
      </c>
      <c r="Y134" s="240" t="str">
        <f t="shared" si="10"/>
        <v>P8W2</v>
      </c>
    </row>
    <row r="135" spans="10:25" x14ac:dyDescent="0.2">
      <c r="J135" s="39"/>
      <c r="O135" s="37"/>
      <c r="P135"/>
      <c r="V135" s="33">
        <f t="shared" si="9"/>
        <v>42218</v>
      </c>
      <c r="W135" s="240">
        <f t="shared" si="6"/>
        <v>8</v>
      </c>
      <c r="X135" s="240">
        <f t="shared" si="7"/>
        <v>3</v>
      </c>
      <c r="Y135" s="240" t="str">
        <f t="shared" si="10"/>
        <v>P8W3</v>
      </c>
    </row>
    <row r="136" spans="10:25" x14ac:dyDescent="0.2">
      <c r="J136" s="39"/>
      <c r="O136" s="37"/>
      <c r="P136"/>
      <c r="V136" s="33">
        <f t="shared" si="9"/>
        <v>42225</v>
      </c>
      <c r="W136" s="240">
        <f t="shared" si="6"/>
        <v>8</v>
      </c>
      <c r="X136" s="240">
        <f t="shared" si="7"/>
        <v>4</v>
      </c>
      <c r="Y136" s="240" t="str">
        <f t="shared" si="10"/>
        <v>P8W4</v>
      </c>
    </row>
    <row r="137" spans="10:25" x14ac:dyDescent="0.2">
      <c r="J137" s="39"/>
      <c r="O137" s="37"/>
      <c r="P137"/>
      <c r="V137" s="33">
        <f t="shared" si="9"/>
        <v>42232</v>
      </c>
      <c r="W137" s="240">
        <f t="shared" ref="W137:W157" si="11">IF(W133+1=14,1,W133+1)</f>
        <v>9</v>
      </c>
      <c r="X137" s="240">
        <f t="shared" ref="X137:X157" si="12">X133</f>
        <v>1</v>
      </c>
      <c r="Y137" s="240" t="str">
        <f t="shared" si="10"/>
        <v>P9W1</v>
      </c>
    </row>
    <row r="138" spans="10:25" x14ac:dyDescent="0.2">
      <c r="J138" s="39"/>
      <c r="O138" s="37"/>
      <c r="P138"/>
      <c r="V138" s="33">
        <f t="shared" si="9"/>
        <v>42239</v>
      </c>
      <c r="W138" s="240">
        <f t="shared" si="11"/>
        <v>9</v>
      </c>
      <c r="X138" s="240">
        <f t="shared" si="12"/>
        <v>2</v>
      </c>
      <c r="Y138" s="240" t="str">
        <f t="shared" si="10"/>
        <v>P9W2</v>
      </c>
    </row>
    <row r="139" spans="10:25" x14ac:dyDescent="0.2">
      <c r="J139" s="39"/>
      <c r="O139" s="37"/>
      <c r="P139"/>
      <c r="V139" s="33">
        <f t="shared" si="9"/>
        <v>42246</v>
      </c>
      <c r="W139" s="240">
        <f t="shared" si="11"/>
        <v>9</v>
      </c>
      <c r="X139" s="240">
        <f t="shared" si="12"/>
        <v>3</v>
      </c>
      <c r="Y139" s="240" t="str">
        <f t="shared" si="10"/>
        <v>P9W3</v>
      </c>
    </row>
    <row r="140" spans="10:25" x14ac:dyDescent="0.2">
      <c r="J140" s="39"/>
      <c r="O140" s="37"/>
      <c r="P140"/>
      <c r="V140" s="33">
        <f t="shared" ref="V140:V157" si="13">V139+7</f>
        <v>42253</v>
      </c>
      <c r="W140" s="240">
        <f t="shared" si="11"/>
        <v>9</v>
      </c>
      <c r="X140" s="240">
        <f t="shared" si="12"/>
        <v>4</v>
      </c>
      <c r="Y140" s="240" t="str">
        <f t="shared" si="10"/>
        <v>P9W4</v>
      </c>
    </row>
    <row r="141" spans="10:25" x14ac:dyDescent="0.2">
      <c r="J141" s="39"/>
      <c r="O141" s="37"/>
      <c r="P141"/>
      <c r="V141" s="33">
        <f t="shared" si="13"/>
        <v>42260</v>
      </c>
      <c r="W141" s="240">
        <f t="shared" si="11"/>
        <v>10</v>
      </c>
      <c r="X141" s="240">
        <f t="shared" si="12"/>
        <v>1</v>
      </c>
      <c r="Y141" s="240" t="str">
        <f t="shared" si="10"/>
        <v>P10W1</v>
      </c>
    </row>
    <row r="142" spans="10:25" x14ac:dyDescent="0.2">
      <c r="J142" s="39"/>
      <c r="O142" s="37"/>
      <c r="P142"/>
      <c r="V142" s="33">
        <f t="shared" si="13"/>
        <v>42267</v>
      </c>
      <c r="W142" s="240">
        <f t="shared" si="11"/>
        <v>10</v>
      </c>
      <c r="X142" s="240">
        <f t="shared" si="12"/>
        <v>2</v>
      </c>
      <c r="Y142" s="240" t="str">
        <f t="shared" si="10"/>
        <v>P10W2</v>
      </c>
    </row>
    <row r="143" spans="10:25" x14ac:dyDescent="0.2">
      <c r="J143" s="39"/>
      <c r="O143" s="37"/>
      <c r="P143"/>
      <c r="V143" s="33">
        <f t="shared" si="13"/>
        <v>42274</v>
      </c>
      <c r="W143" s="240">
        <f t="shared" si="11"/>
        <v>10</v>
      </c>
      <c r="X143" s="240">
        <f t="shared" si="12"/>
        <v>3</v>
      </c>
      <c r="Y143" s="240" t="str">
        <f t="shared" si="10"/>
        <v>P10W3</v>
      </c>
    </row>
    <row r="144" spans="10:25" x14ac:dyDescent="0.2">
      <c r="J144" s="39"/>
      <c r="O144" s="37"/>
      <c r="P144"/>
      <c r="V144" s="33">
        <f t="shared" si="13"/>
        <v>42281</v>
      </c>
      <c r="W144" s="240">
        <f t="shared" si="11"/>
        <v>10</v>
      </c>
      <c r="X144" s="240">
        <f t="shared" si="12"/>
        <v>4</v>
      </c>
      <c r="Y144" s="240" t="str">
        <f t="shared" si="10"/>
        <v>P10W4</v>
      </c>
    </row>
    <row r="145" spans="10:25" x14ac:dyDescent="0.2">
      <c r="J145" s="39"/>
      <c r="O145" s="37"/>
      <c r="P145"/>
      <c r="V145" s="33">
        <f t="shared" si="13"/>
        <v>42288</v>
      </c>
      <c r="W145" s="240">
        <f t="shared" si="11"/>
        <v>11</v>
      </c>
      <c r="X145" s="240">
        <f t="shared" si="12"/>
        <v>1</v>
      </c>
      <c r="Y145" s="240" t="str">
        <f t="shared" si="10"/>
        <v>P11W1</v>
      </c>
    </row>
    <row r="146" spans="10:25" x14ac:dyDescent="0.2">
      <c r="J146" s="39"/>
      <c r="O146" s="37"/>
      <c r="P146"/>
      <c r="V146" s="33">
        <f t="shared" si="13"/>
        <v>42295</v>
      </c>
      <c r="W146" s="240">
        <f t="shared" si="11"/>
        <v>11</v>
      </c>
      <c r="X146" s="240">
        <f t="shared" si="12"/>
        <v>2</v>
      </c>
      <c r="Y146" s="240" t="str">
        <f t="shared" si="10"/>
        <v>P11W2</v>
      </c>
    </row>
    <row r="147" spans="10:25" x14ac:dyDescent="0.2">
      <c r="J147" s="39"/>
      <c r="O147" s="37"/>
      <c r="P147"/>
      <c r="V147" s="33">
        <f t="shared" si="13"/>
        <v>42302</v>
      </c>
      <c r="W147" s="240">
        <f t="shared" si="11"/>
        <v>11</v>
      </c>
      <c r="X147" s="240">
        <f t="shared" si="12"/>
        <v>3</v>
      </c>
      <c r="Y147" s="240" t="str">
        <f t="shared" si="10"/>
        <v>P11W3</v>
      </c>
    </row>
    <row r="148" spans="10:25" x14ac:dyDescent="0.2">
      <c r="J148" s="39"/>
      <c r="O148" s="37"/>
      <c r="P148"/>
      <c r="V148" s="33">
        <f t="shared" si="13"/>
        <v>42309</v>
      </c>
      <c r="W148" s="240">
        <f t="shared" si="11"/>
        <v>11</v>
      </c>
      <c r="X148" s="240">
        <f t="shared" si="12"/>
        <v>4</v>
      </c>
      <c r="Y148" s="240" t="str">
        <f t="shared" si="10"/>
        <v>P11W4</v>
      </c>
    </row>
    <row r="149" spans="10:25" x14ac:dyDescent="0.2">
      <c r="J149" s="39"/>
      <c r="O149" s="37"/>
      <c r="P149"/>
      <c r="V149" s="33">
        <f t="shared" si="13"/>
        <v>42316</v>
      </c>
      <c r="W149" s="240">
        <f t="shared" si="11"/>
        <v>12</v>
      </c>
      <c r="X149" s="240">
        <f t="shared" si="12"/>
        <v>1</v>
      </c>
      <c r="Y149" s="240" t="str">
        <f t="shared" si="10"/>
        <v>P12W1</v>
      </c>
    </row>
    <row r="150" spans="10:25" x14ac:dyDescent="0.2">
      <c r="J150" s="39"/>
      <c r="O150" s="37"/>
      <c r="P150"/>
      <c r="V150" s="33">
        <f t="shared" si="13"/>
        <v>42323</v>
      </c>
      <c r="W150" s="240">
        <f t="shared" si="11"/>
        <v>12</v>
      </c>
      <c r="X150" s="240">
        <f t="shared" si="12"/>
        <v>2</v>
      </c>
      <c r="Y150" s="240" t="str">
        <f t="shared" si="10"/>
        <v>P12W2</v>
      </c>
    </row>
    <row r="151" spans="10:25" x14ac:dyDescent="0.2">
      <c r="O151" s="37"/>
      <c r="P151"/>
      <c r="V151" s="33">
        <f t="shared" si="13"/>
        <v>42330</v>
      </c>
      <c r="W151" s="240">
        <f t="shared" si="11"/>
        <v>12</v>
      </c>
      <c r="X151" s="240">
        <f t="shared" si="12"/>
        <v>3</v>
      </c>
      <c r="Y151" s="240" t="str">
        <f t="shared" si="10"/>
        <v>P12W3</v>
      </c>
    </row>
    <row r="152" spans="10:25" x14ac:dyDescent="0.2">
      <c r="O152" s="37"/>
      <c r="P152"/>
      <c r="V152" s="33">
        <f t="shared" si="13"/>
        <v>42337</v>
      </c>
      <c r="W152" s="240">
        <f t="shared" si="11"/>
        <v>12</v>
      </c>
      <c r="X152" s="240">
        <f t="shared" si="12"/>
        <v>4</v>
      </c>
      <c r="Y152" s="240" t="str">
        <f t="shared" si="10"/>
        <v>P12W4</v>
      </c>
    </row>
    <row r="153" spans="10:25" x14ac:dyDescent="0.2">
      <c r="O153" s="37"/>
      <c r="P153"/>
      <c r="V153" s="33">
        <f t="shared" si="13"/>
        <v>42344</v>
      </c>
      <c r="W153" s="240">
        <f t="shared" si="11"/>
        <v>13</v>
      </c>
      <c r="X153" s="240">
        <f t="shared" si="12"/>
        <v>1</v>
      </c>
      <c r="Y153" s="240" t="str">
        <f t="shared" si="10"/>
        <v>P13W1</v>
      </c>
    </row>
    <row r="154" spans="10:25" x14ac:dyDescent="0.2">
      <c r="O154" s="37"/>
      <c r="P154"/>
      <c r="V154" s="33">
        <f t="shared" si="13"/>
        <v>42351</v>
      </c>
      <c r="W154" s="240">
        <f t="shared" si="11"/>
        <v>13</v>
      </c>
      <c r="X154" s="240">
        <f t="shared" si="12"/>
        <v>2</v>
      </c>
      <c r="Y154" s="240" t="str">
        <f t="shared" si="10"/>
        <v>P13W2</v>
      </c>
    </row>
    <row r="155" spans="10:25" x14ac:dyDescent="0.2">
      <c r="O155" s="37"/>
      <c r="P155"/>
      <c r="V155" s="33">
        <f t="shared" si="13"/>
        <v>42358</v>
      </c>
      <c r="W155" s="240">
        <f t="shared" si="11"/>
        <v>13</v>
      </c>
      <c r="X155" s="240">
        <f t="shared" si="12"/>
        <v>3</v>
      </c>
      <c r="Y155" s="240" t="str">
        <f t="shared" si="10"/>
        <v>P13W3</v>
      </c>
    </row>
    <row r="156" spans="10:25" x14ac:dyDescent="0.2">
      <c r="O156" s="37"/>
      <c r="P156"/>
      <c r="V156" s="33">
        <f t="shared" si="13"/>
        <v>42365</v>
      </c>
      <c r="W156" s="240">
        <f t="shared" si="11"/>
        <v>13</v>
      </c>
      <c r="X156" s="240">
        <f t="shared" si="12"/>
        <v>4</v>
      </c>
      <c r="Y156" s="240" t="str">
        <f t="shared" si="10"/>
        <v>P13W4</v>
      </c>
    </row>
    <row r="157" spans="10:25" x14ac:dyDescent="0.2">
      <c r="O157" s="37"/>
      <c r="P157"/>
      <c r="V157" s="33">
        <f t="shared" si="13"/>
        <v>42372</v>
      </c>
      <c r="W157" s="240">
        <f t="shared" si="11"/>
        <v>1</v>
      </c>
      <c r="X157" s="240">
        <f t="shared" si="12"/>
        <v>1</v>
      </c>
      <c r="Y157" s="240" t="str">
        <f t="shared" si="10"/>
        <v>P1W1</v>
      </c>
    </row>
    <row r="158" spans="10:25" x14ac:dyDescent="0.2">
      <c r="O158" s="37"/>
      <c r="P158"/>
    </row>
    <row r="159" spans="10:25" x14ac:dyDescent="0.2">
      <c r="O159" s="37"/>
      <c r="P159"/>
    </row>
    <row r="160" spans="10:25" x14ac:dyDescent="0.2">
      <c r="O160" s="37"/>
      <c r="P160"/>
    </row>
    <row r="161" spans="15:16" x14ac:dyDescent="0.2">
      <c r="O161" s="37"/>
      <c r="P161"/>
    </row>
    <row r="162" spans="15:16" x14ac:dyDescent="0.2">
      <c r="O162" s="37"/>
      <c r="P162"/>
    </row>
    <row r="163" spans="15:16" x14ac:dyDescent="0.2">
      <c r="O163" s="37"/>
      <c r="P163"/>
    </row>
    <row r="164" spans="15:16" x14ac:dyDescent="0.2">
      <c r="O164" s="37"/>
      <c r="P164"/>
    </row>
    <row r="165" spans="15:16" x14ac:dyDescent="0.2">
      <c r="O165" s="37"/>
      <c r="P165"/>
    </row>
    <row r="166" spans="15:16" x14ac:dyDescent="0.2">
      <c r="O166" s="37"/>
      <c r="P166"/>
    </row>
    <row r="167" spans="15:16" x14ac:dyDescent="0.2">
      <c r="O167" s="37"/>
      <c r="P167"/>
    </row>
    <row r="168" spans="15:16" x14ac:dyDescent="0.2">
      <c r="O168" s="37"/>
      <c r="P168"/>
    </row>
    <row r="169" spans="15:16" x14ac:dyDescent="0.2">
      <c r="O169" s="37"/>
      <c r="P169"/>
    </row>
    <row r="170" spans="15:16" x14ac:dyDescent="0.2">
      <c r="O170" s="37"/>
      <c r="P170"/>
    </row>
    <row r="171" spans="15:16" x14ac:dyDescent="0.2">
      <c r="O171" s="37"/>
      <c r="P171"/>
    </row>
    <row r="172" spans="15:16" x14ac:dyDescent="0.2">
      <c r="O172" s="37"/>
      <c r="P172"/>
    </row>
    <row r="173" spans="15:16" x14ac:dyDescent="0.2">
      <c r="O173" s="37"/>
      <c r="P173"/>
    </row>
    <row r="174" spans="15:16" x14ac:dyDescent="0.2">
      <c r="O174" s="37"/>
      <c r="P174"/>
    </row>
    <row r="175" spans="15:16" x14ac:dyDescent="0.2">
      <c r="O175" s="37"/>
      <c r="P175"/>
    </row>
    <row r="176" spans="15:16" x14ac:dyDescent="0.2">
      <c r="O176" s="37"/>
      <c r="P176"/>
    </row>
    <row r="177" spans="15:16" x14ac:dyDescent="0.2">
      <c r="O177" s="37"/>
      <c r="P177"/>
    </row>
    <row r="178" spans="15:16" x14ac:dyDescent="0.2">
      <c r="O178" s="37"/>
      <c r="P178"/>
    </row>
    <row r="179" spans="15:16" x14ac:dyDescent="0.2">
      <c r="O179" s="37"/>
      <c r="P179"/>
    </row>
    <row r="180" spans="15:16" x14ac:dyDescent="0.2">
      <c r="O180" s="37"/>
      <c r="P180"/>
    </row>
    <row r="181" spans="15:16" x14ac:dyDescent="0.2">
      <c r="O181" s="37"/>
      <c r="P181"/>
    </row>
    <row r="182" spans="15:16" x14ac:dyDescent="0.2">
      <c r="O182" s="37"/>
      <c r="P182"/>
    </row>
    <row r="183" spans="15:16" x14ac:dyDescent="0.2">
      <c r="O183" s="37"/>
      <c r="P183"/>
    </row>
    <row r="184" spans="15:16" x14ac:dyDescent="0.2">
      <c r="O184" s="37"/>
      <c r="P184"/>
    </row>
    <row r="185" spans="15:16" x14ac:dyDescent="0.2">
      <c r="O185" s="37"/>
      <c r="P185"/>
    </row>
    <row r="186" spans="15:16" x14ac:dyDescent="0.2">
      <c r="O186" s="37"/>
      <c r="P186"/>
    </row>
    <row r="187" spans="15:16" x14ac:dyDescent="0.2">
      <c r="O187" s="37"/>
      <c r="P187"/>
    </row>
    <row r="188" spans="15:16" x14ac:dyDescent="0.2">
      <c r="O188" s="37"/>
      <c r="P188"/>
    </row>
    <row r="189" spans="15:16" x14ac:dyDescent="0.2">
      <c r="O189" s="37"/>
      <c r="P189"/>
    </row>
    <row r="190" spans="15:16" x14ac:dyDescent="0.2">
      <c r="O190" s="37"/>
      <c r="P190"/>
    </row>
    <row r="191" spans="15:16" x14ac:dyDescent="0.2">
      <c r="O191" s="37"/>
      <c r="P191"/>
    </row>
    <row r="192" spans="15:16" x14ac:dyDescent="0.2">
      <c r="O192" s="37"/>
      <c r="P192"/>
    </row>
    <row r="193" spans="15:16" x14ac:dyDescent="0.2">
      <c r="O193" s="37"/>
      <c r="P193"/>
    </row>
    <row r="194" spans="15:16" x14ac:dyDescent="0.2">
      <c r="O194" s="37"/>
      <c r="P194"/>
    </row>
    <row r="195" spans="15:16" x14ac:dyDescent="0.2">
      <c r="O195" s="37"/>
      <c r="P195"/>
    </row>
    <row r="196" spans="15:16" x14ac:dyDescent="0.2">
      <c r="O196" s="37"/>
      <c r="P196"/>
    </row>
    <row r="197" spans="15:16" x14ac:dyDescent="0.2">
      <c r="O197" s="37"/>
      <c r="P197"/>
    </row>
    <row r="198" spans="15:16" x14ac:dyDescent="0.2">
      <c r="O198" s="37"/>
      <c r="P198"/>
    </row>
    <row r="199" spans="15:16" x14ac:dyDescent="0.2">
      <c r="O199" s="37"/>
      <c r="P199"/>
    </row>
    <row r="200" spans="15:16" x14ac:dyDescent="0.2">
      <c r="O200" s="37"/>
      <c r="P200"/>
    </row>
    <row r="201" spans="15:16" x14ac:dyDescent="0.2">
      <c r="O201" s="37"/>
      <c r="P201"/>
    </row>
    <row r="202" spans="15:16" x14ac:dyDescent="0.2">
      <c r="O202" s="37"/>
      <c r="P202"/>
    </row>
    <row r="203" spans="15:16" x14ac:dyDescent="0.2">
      <c r="O203" s="37"/>
      <c r="P203"/>
    </row>
    <row r="204" spans="15:16" x14ac:dyDescent="0.2">
      <c r="O204" s="37"/>
      <c r="P204"/>
    </row>
    <row r="205" spans="15:16" x14ac:dyDescent="0.2">
      <c r="O205" s="37"/>
      <c r="P205"/>
    </row>
    <row r="206" spans="15:16" x14ac:dyDescent="0.2">
      <c r="O206" s="37"/>
      <c r="P206"/>
    </row>
    <row r="207" spans="15:16" x14ac:dyDescent="0.2">
      <c r="O207" s="37"/>
      <c r="P207"/>
    </row>
    <row r="208" spans="15:16" x14ac:dyDescent="0.2">
      <c r="O208" s="37"/>
      <c r="P208"/>
    </row>
    <row r="209" spans="15:16" x14ac:dyDescent="0.2">
      <c r="O209" s="37"/>
      <c r="P209"/>
    </row>
    <row r="210" spans="15:16" x14ac:dyDescent="0.2">
      <c r="O210" s="37"/>
      <c r="P210"/>
    </row>
    <row r="211" spans="15:16" x14ac:dyDescent="0.2">
      <c r="O211" s="37"/>
      <c r="P211"/>
    </row>
    <row r="212" spans="15:16" x14ac:dyDescent="0.2">
      <c r="O212" s="37"/>
      <c r="P212"/>
    </row>
    <row r="213" spans="15:16" x14ac:dyDescent="0.2">
      <c r="O213" s="37"/>
      <c r="P213"/>
    </row>
    <row r="214" spans="15:16" x14ac:dyDescent="0.2">
      <c r="O214" s="37"/>
      <c r="P214"/>
    </row>
    <row r="215" spans="15:16" x14ac:dyDescent="0.2">
      <c r="O215" s="37"/>
      <c r="P215"/>
    </row>
    <row r="216" spans="15:16" x14ac:dyDescent="0.2">
      <c r="O216" s="37"/>
      <c r="P216"/>
    </row>
    <row r="217" spans="15:16" x14ac:dyDescent="0.2">
      <c r="O217" s="37"/>
      <c r="P217"/>
    </row>
    <row r="218" spans="15:16" x14ac:dyDescent="0.2">
      <c r="O218" s="37"/>
      <c r="P218"/>
    </row>
    <row r="219" spans="15:16" x14ac:dyDescent="0.2">
      <c r="O219" s="37"/>
      <c r="P219"/>
    </row>
    <row r="220" spans="15:16" x14ac:dyDescent="0.2">
      <c r="O220" s="37"/>
      <c r="P220"/>
    </row>
    <row r="221" spans="15:16" x14ac:dyDescent="0.2">
      <c r="O221" s="37"/>
      <c r="P221"/>
    </row>
    <row r="222" spans="15:16" x14ac:dyDescent="0.2">
      <c r="O222" s="37"/>
      <c r="P222"/>
    </row>
    <row r="223" spans="15:16" x14ac:dyDescent="0.2">
      <c r="O223" s="37"/>
      <c r="P223"/>
    </row>
    <row r="224" spans="15:16" x14ac:dyDescent="0.2">
      <c r="O224" s="37"/>
      <c r="P224"/>
    </row>
    <row r="225" spans="15:16" x14ac:dyDescent="0.2">
      <c r="O225" s="37"/>
      <c r="P225"/>
    </row>
    <row r="226" spans="15:16" x14ac:dyDescent="0.2">
      <c r="O226" s="37"/>
      <c r="P226"/>
    </row>
    <row r="227" spans="15:16" x14ac:dyDescent="0.2">
      <c r="O227" s="37"/>
      <c r="P227"/>
    </row>
    <row r="228" spans="15:16" x14ac:dyDescent="0.2">
      <c r="O228" s="37"/>
      <c r="P228"/>
    </row>
    <row r="229" spans="15:16" x14ac:dyDescent="0.2">
      <c r="O229" s="37"/>
      <c r="P229"/>
    </row>
    <row r="230" spans="15:16" x14ac:dyDescent="0.2">
      <c r="O230" s="37"/>
      <c r="P230"/>
    </row>
    <row r="231" spans="15:16" x14ac:dyDescent="0.2">
      <c r="O231" s="37"/>
      <c r="P231"/>
    </row>
    <row r="232" spans="15:16" x14ac:dyDescent="0.2">
      <c r="O232" s="37"/>
      <c r="P232"/>
    </row>
    <row r="233" spans="15:16" x14ac:dyDescent="0.2">
      <c r="O233" s="37"/>
      <c r="P233"/>
    </row>
    <row r="234" spans="15:16" x14ac:dyDescent="0.2">
      <c r="O234" s="37"/>
      <c r="P234"/>
    </row>
    <row r="235" spans="15:16" x14ac:dyDescent="0.2">
      <c r="O235" s="37"/>
      <c r="P235"/>
    </row>
    <row r="236" spans="15:16" x14ac:dyDescent="0.2">
      <c r="O236" s="37"/>
      <c r="P236"/>
    </row>
    <row r="237" spans="15:16" x14ac:dyDescent="0.2">
      <c r="O237" s="37"/>
      <c r="P237"/>
    </row>
    <row r="238" spans="15:16" x14ac:dyDescent="0.2">
      <c r="O238" s="37"/>
      <c r="P238"/>
    </row>
    <row r="239" spans="15:16" x14ac:dyDescent="0.2">
      <c r="O239" s="37"/>
      <c r="P239"/>
    </row>
    <row r="240" spans="15:16" x14ac:dyDescent="0.2">
      <c r="O240" s="37"/>
      <c r="P240"/>
    </row>
    <row r="241" spans="15:16" x14ac:dyDescent="0.2">
      <c r="O241" s="37"/>
      <c r="P241"/>
    </row>
    <row r="242" spans="15:16" x14ac:dyDescent="0.2">
      <c r="O242" s="37"/>
      <c r="P242"/>
    </row>
    <row r="243" spans="15:16" x14ac:dyDescent="0.2">
      <c r="O243" s="37"/>
      <c r="P243"/>
    </row>
    <row r="244" spans="15:16" x14ac:dyDescent="0.2">
      <c r="O244" s="37"/>
      <c r="P244"/>
    </row>
    <row r="245" spans="15:16" x14ac:dyDescent="0.2">
      <c r="O245" s="37"/>
      <c r="P245"/>
    </row>
    <row r="246" spans="15:16" x14ac:dyDescent="0.2">
      <c r="O246" s="37"/>
      <c r="P246"/>
    </row>
    <row r="247" spans="15:16" x14ac:dyDescent="0.2">
      <c r="O247" s="37"/>
      <c r="P247"/>
    </row>
    <row r="248" spans="15:16" x14ac:dyDescent="0.2">
      <c r="O248" s="37"/>
      <c r="P248"/>
    </row>
    <row r="249" spans="15:16" x14ac:dyDescent="0.2">
      <c r="O249" s="37"/>
      <c r="P249"/>
    </row>
    <row r="250" spans="15:16" x14ac:dyDescent="0.2">
      <c r="O250" s="37"/>
      <c r="P250"/>
    </row>
    <row r="251" spans="15:16" x14ac:dyDescent="0.2">
      <c r="O251" s="37"/>
      <c r="P251"/>
    </row>
    <row r="252" spans="15:16" x14ac:dyDescent="0.2">
      <c r="O252" s="37"/>
      <c r="P252"/>
    </row>
    <row r="253" spans="15:16" x14ac:dyDescent="0.2">
      <c r="O253" s="37"/>
      <c r="P253"/>
    </row>
    <row r="254" spans="15:16" x14ac:dyDescent="0.2">
      <c r="O254" s="37"/>
      <c r="P254"/>
    </row>
    <row r="255" spans="15:16" x14ac:dyDescent="0.2">
      <c r="O255" s="37"/>
      <c r="P255"/>
    </row>
    <row r="256" spans="15:16" x14ac:dyDescent="0.2">
      <c r="O256" s="37"/>
      <c r="P256"/>
    </row>
    <row r="257" spans="15:16" x14ac:dyDescent="0.2">
      <c r="O257" s="37"/>
      <c r="P257"/>
    </row>
    <row r="258" spans="15:16" x14ac:dyDescent="0.2">
      <c r="O258" s="37"/>
      <c r="P258"/>
    </row>
    <row r="259" spans="15:16" x14ac:dyDescent="0.2">
      <c r="O259" s="37"/>
      <c r="P259"/>
    </row>
    <row r="260" spans="15:16" x14ac:dyDescent="0.2">
      <c r="O260" s="37"/>
      <c r="P260"/>
    </row>
    <row r="261" spans="15:16" x14ac:dyDescent="0.2">
      <c r="O261" s="37"/>
      <c r="P261"/>
    </row>
    <row r="262" spans="15:16" x14ac:dyDescent="0.2">
      <c r="O262" s="37"/>
      <c r="P262"/>
    </row>
    <row r="263" spans="15:16" x14ac:dyDescent="0.2">
      <c r="O263" s="37"/>
      <c r="P263"/>
    </row>
    <row r="264" spans="15:16" x14ac:dyDescent="0.2">
      <c r="O264" s="37"/>
      <c r="P264"/>
    </row>
    <row r="265" spans="15:16" x14ac:dyDescent="0.2">
      <c r="O265" s="37"/>
      <c r="P265"/>
    </row>
    <row r="266" spans="15:16" x14ac:dyDescent="0.2">
      <c r="O266" s="37"/>
      <c r="P266"/>
    </row>
    <row r="267" spans="15:16" x14ac:dyDescent="0.2">
      <c r="O267" s="37"/>
      <c r="P267"/>
    </row>
    <row r="268" spans="15:16" x14ac:dyDescent="0.2">
      <c r="O268" s="37"/>
      <c r="P268"/>
    </row>
    <row r="269" spans="15:16" x14ac:dyDescent="0.2">
      <c r="O269" s="37"/>
      <c r="P269"/>
    </row>
    <row r="270" spans="15:16" x14ac:dyDescent="0.2">
      <c r="O270" s="37"/>
      <c r="P270"/>
    </row>
    <row r="271" spans="15:16" x14ac:dyDescent="0.2">
      <c r="O271" s="37"/>
      <c r="P271"/>
    </row>
    <row r="272" spans="15:16" x14ac:dyDescent="0.2">
      <c r="O272" s="37"/>
      <c r="P272"/>
    </row>
    <row r="273" spans="15:16" x14ac:dyDescent="0.2">
      <c r="O273" s="37"/>
      <c r="P273"/>
    </row>
    <row r="274" spans="15:16" x14ac:dyDescent="0.2">
      <c r="O274" s="37"/>
      <c r="P274"/>
    </row>
    <row r="275" spans="15:16" x14ac:dyDescent="0.2">
      <c r="O275" s="37"/>
      <c r="P275"/>
    </row>
    <row r="276" spans="15:16" x14ac:dyDescent="0.2">
      <c r="O276" s="37"/>
      <c r="P276"/>
    </row>
    <row r="277" spans="15:16" x14ac:dyDescent="0.2">
      <c r="O277" s="37"/>
      <c r="P277"/>
    </row>
    <row r="278" spans="15:16" x14ac:dyDescent="0.2">
      <c r="O278" s="37"/>
      <c r="P278"/>
    </row>
    <row r="279" spans="15:16" x14ac:dyDescent="0.2">
      <c r="O279" s="37"/>
      <c r="P279"/>
    </row>
    <row r="280" spans="15:16" x14ac:dyDescent="0.2">
      <c r="O280" s="37"/>
      <c r="P280"/>
    </row>
    <row r="281" spans="15:16" x14ac:dyDescent="0.2">
      <c r="O281" s="37"/>
      <c r="P281"/>
    </row>
    <row r="282" spans="15:16" x14ac:dyDescent="0.2">
      <c r="O282" s="37"/>
      <c r="P282"/>
    </row>
    <row r="283" spans="15:16" x14ac:dyDescent="0.2">
      <c r="O283" s="37"/>
      <c r="P283"/>
    </row>
    <row r="284" spans="15:16" x14ac:dyDescent="0.2">
      <c r="O284" s="37"/>
      <c r="P284"/>
    </row>
    <row r="285" spans="15:16" x14ac:dyDescent="0.2">
      <c r="O285" s="37"/>
      <c r="P285"/>
    </row>
    <row r="286" spans="15:16" x14ac:dyDescent="0.2">
      <c r="O286" s="37"/>
      <c r="P286"/>
    </row>
    <row r="287" spans="15:16" x14ac:dyDescent="0.2">
      <c r="O287" s="37"/>
      <c r="P287"/>
    </row>
    <row r="288" spans="15:16" x14ac:dyDescent="0.2">
      <c r="O288" s="37"/>
      <c r="P288"/>
    </row>
    <row r="289" spans="15:16" x14ac:dyDescent="0.2">
      <c r="O289" s="37"/>
      <c r="P289"/>
    </row>
    <row r="290" spans="15:16" x14ac:dyDescent="0.2">
      <c r="O290" s="37"/>
      <c r="P290"/>
    </row>
    <row r="291" spans="15:16" x14ac:dyDescent="0.2">
      <c r="O291" s="37"/>
      <c r="P291"/>
    </row>
    <row r="292" spans="15:16" x14ac:dyDescent="0.2">
      <c r="O292" s="37"/>
      <c r="P292"/>
    </row>
    <row r="293" spans="15:16" x14ac:dyDescent="0.2">
      <c r="O293" s="37"/>
      <c r="P293"/>
    </row>
    <row r="294" spans="15:16" x14ac:dyDescent="0.2">
      <c r="O294" s="37"/>
      <c r="P294"/>
    </row>
    <row r="295" spans="15:16" x14ac:dyDescent="0.2">
      <c r="O295" s="37"/>
      <c r="P295"/>
    </row>
    <row r="296" spans="15:16" x14ac:dyDescent="0.2">
      <c r="O296" s="37"/>
      <c r="P296"/>
    </row>
    <row r="297" spans="15:16" x14ac:dyDescent="0.2">
      <c r="O297" s="37"/>
      <c r="P297"/>
    </row>
    <row r="298" spans="15:16" x14ac:dyDescent="0.2">
      <c r="O298" s="37"/>
      <c r="P298"/>
    </row>
    <row r="299" spans="15:16" x14ac:dyDescent="0.2">
      <c r="O299" s="37"/>
      <c r="P299"/>
    </row>
    <row r="300" spans="15:16" x14ac:dyDescent="0.2">
      <c r="O300" s="37"/>
      <c r="P300"/>
    </row>
    <row r="301" spans="15:16" x14ac:dyDescent="0.2">
      <c r="O301" s="37"/>
      <c r="P301"/>
    </row>
    <row r="302" spans="15:16" x14ac:dyDescent="0.2">
      <c r="O302" s="37"/>
      <c r="P302"/>
    </row>
    <row r="303" spans="15:16" x14ac:dyDescent="0.2">
      <c r="O303" s="37"/>
      <c r="P303"/>
    </row>
    <row r="304" spans="15:16" x14ac:dyDescent="0.2">
      <c r="O304" s="37"/>
      <c r="P304"/>
    </row>
    <row r="305" spans="15:16" x14ac:dyDescent="0.2">
      <c r="O305" s="37"/>
      <c r="P305"/>
    </row>
    <row r="306" spans="15:16" x14ac:dyDescent="0.2">
      <c r="O306" s="37"/>
      <c r="P306"/>
    </row>
    <row r="307" spans="15:16" x14ac:dyDescent="0.2">
      <c r="O307" s="37"/>
      <c r="P307"/>
    </row>
    <row r="308" spans="15:16" x14ac:dyDescent="0.2">
      <c r="O308" s="37"/>
      <c r="P308"/>
    </row>
    <row r="309" spans="15:16" x14ac:dyDescent="0.2">
      <c r="O309" s="37"/>
      <c r="P309"/>
    </row>
    <row r="310" spans="15:16" x14ac:dyDescent="0.2">
      <c r="O310" s="37"/>
      <c r="P310"/>
    </row>
    <row r="311" spans="15:16" x14ac:dyDescent="0.2">
      <c r="O311" s="37"/>
      <c r="P311"/>
    </row>
    <row r="312" spans="15:16" x14ac:dyDescent="0.2">
      <c r="O312" s="37"/>
      <c r="P312"/>
    </row>
    <row r="313" spans="15:16" x14ac:dyDescent="0.2">
      <c r="O313" s="37"/>
      <c r="P313"/>
    </row>
    <row r="314" spans="15:16" x14ac:dyDescent="0.2">
      <c r="O314" s="37"/>
      <c r="P314"/>
    </row>
    <row r="315" spans="15:16" x14ac:dyDescent="0.2">
      <c r="O315" s="37"/>
      <c r="P315"/>
    </row>
    <row r="316" spans="15:16" x14ac:dyDescent="0.2">
      <c r="O316" s="37"/>
      <c r="P316"/>
    </row>
    <row r="317" spans="15:16" x14ac:dyDescent="0.2">
      <c r="O317" s="37"/>
      <c r="P317"/>
    </row>
    <row r="318" spans="15:16" x14ac:dyDescent="0.2">
      <c r="O318" s="37"/>
      <c r="P318"/>
    </row>
    <row r="319" spans="15:16" x14ac:dyDescent="0.2">
      <c r="O319" s="37"/>
      <c r="P319"/>
    </row>
    <row r="320" spans="15:16" x14ac:dyDescent="0.2">
      <c r="O320" s="37"/>
      <c r="P320"/>
    </row>
    <row r="321" spans="15:16" x14ac:dyDescent="0.2">
      <c r="O321" s="37"/>
      <c r="P321"/>
    </row>
    <row r="322" spans="15:16" x14ac:dyDescent="0.2">
      <c r="O322" s="37"/>
      <c r="P322"/>
    </row>
    <row r="323" spans="15:16" x14ac:dyDescent="0.2">
      <c r="O323" s="37"/>
      <c r="P323"/>
    </row>
    <row r="324" spans="15:16" x14ac:dyDescent="0.2">
      <c r="O324" s="37"/>
      <c r="P324"/>
    </row>
    <row r="325" spans="15:16" x14ac:dyDescent="0.2">
      <c r="O325" s="37"/>
      <c r="P325"/>
    </row>
    <row r="326" spans="15:16" x14ac:dyDescent="0.2">
      <c r="O326" s="37"/>
      <c r="P326"/>
    </row>
    <row r="327" spans="15:16" x14ac:dyDescent="0.2">
      <c r="O327" s="37"/>
      <c r="P327"/>
    </row>
    <row r="328" spans="15:16" x14ac:dyDescent="0.2">
      <c r="O328" s="37"/>
      <c r="P328"/>
    </row>
    <row r="329" spans="15:16" x14ac:dyDescent="0.2">
      <c r="O329" s="37"/>
      <c r="P329"/>
    </row>
    <row r="330" spans="15:16" x14ac:dyDescent="0.2">
      <c r="O330" s="37"/>
      <c r="P330"/>
    </row>
    <row r="331" spans="15:16" x14ac:dyDescent="0.2">
      <c r="O331" s="37"/>
      <c r="P331"/>
    </row>
    <row r="332" spans="15:16" x14ac:dyDescent="0.2">
      <c r="O332" s="37"/>
      <c r="P332"/>
    </row>
    <row r="333" spans="15:16" x14ac:dyDescent="0.2">
      <c r="O333" s="37"/>
      <c r="P333"/>
    </row>
    <row r="334" spans="15:16" x14ac:dyDescent="0.2">
      <c r="O334" s="37"/>
      <c r="P334"/>
    </row>
    <row r="335" spans="15:16" x14ac:dyDescent="0.2">
      <c r="O335" s="37"/>
      <c r="P335"/>
    </row>
    <row r="336" spans="15:16" x14ac:dyDescent="0.2">
      <c r="O336" s="37"/>
      <c r="P336"/>
    </row>
    <row r="337" spans="15:16" x14ac:dyDescent="0.2">
      <c r="O337" s="37"/>
      <c r="P337"/>
    </row>
    <row r="338" spans="15:16" x14ac:dyDescent="0.2">
      <c r="O338" s="37"/>
      <c r="P338"/>
    </row>
    <row r="339" spans="15:16" x14ac:dyDescent="0.2">
      <c r="O339" s="37"/>
      <c r="P339"/>
    </row>
    <row r="340" spans="15:16" x14ac:dyDescent="0.2">
      <c r="O340" s="37"/>
      <c r="P340"/>
    </row>
    <row r="341" spans="15:16" x14ac:dyDescent="0.2">
      <c r="O341" s="37"/>
      <c r="P341"/>
    </row>
    <row r="342" spans="15:16" x14ac:dyDescent="0.2">
      <c r="O342" s="37"/>
      <c r="P342"/>
    </row>
    <row r="343" spans="15:16" x14ac:dyDescent="0.2">
      <c r="O343" s="37"/>
      <c r="P343"/>
    </row>
    <row r="344" spans="15:16" x14ac:dyDescent="0.2">
      <c r="O344" s="37"/>
      <c r="P344"/>
    </row>
    <row r="345" spans="15:16" x14ac:dyDescent="0.2">
      <c r="O345" s="37"/>
      <c r="P345"/>
    </row>
    <row r="346" spans="15:16" x14ac:dyDescent="0.2">
      <c r="O346" s="37"/>
      <c r="P346"/>
    </row>
    <row r="347" spans="15:16" x14ac:dyDescent="0.2">
      <c r="O347" s="37"/>
      <c r="P347"/>
    </row>
    <row r="348" spans="15:16" x14ac:dyDescent="0.2">
      <c r="O348" s="37"/>
      <c r="P348"/>
    </row>
    <row r="349" spans="15:16" x14ac:dyDescent="0.2">
      <c r="O349" s="37"/>
      <c r="P349"/>
    </row>
    <row r="350" spans="15:16" x14ac:dyDescent="0.2">
      <c r="O350" s="37"/>
      <c r="P350"/>
    </row>
    <row r="351" spans="15:16" x14ac:dyDescent="0.2">
      <c r="O351" s="37"/>
      <c r="P351"/>
    </row>
    <row r="352" spans="15:16" x14ac:dyDescent="0.2">
      <c r="O352" s="37"/>
      <c r="P352"/>
    </row>
    <row r="353" spans="15:16" x14ac:dyDescent="0.2">
      <c r="O353" s="37"/>
      <c r="P353"/>
    </row>
    <row r="354" spans="15:16" x14ac:dyDescent="0.2">
      <c r="O354" s="37"/>
      <c r="P354"/>
    </row>
    <row r="355" spans="15:16" x14ac:dyDescent="0.2">
      <c r="O355" s="37"/>
      <c r="P355"/>
    </row>
    <row r="356" spans="15:16" x14ac:dyDescent="0.2">
      <c r="O356" s="37"/>
      <c r="P356"/>
    </row>
    <row r="357" spans="15:16" x14ac:dyDescent="0.2">
      <c r="O357" s="37"/>
      <c r="P357"/>
    </row>
    <row r="358" spans="15:16" x14ac:dyDescent="0.2">
      <c r="O358" s="37"/>
      <c r="P358"/>
    </row>
    <row r="359" spans="15:16" x14ac:dyDescent="0.2">
      <c r="O359" s="37"/>
      <c r="P359"/>
    </row>
    <row r="360" spans="15:16" x14ac:dyDescent="0.2">
      <c r="O360" s="37"/>
      <c r="P360"/>
    </row>
    <row r="361" spans="15:16" x14ac:dyDescent="0.2">
      <c r="O361" s="37"/>
      <c r="P361"/>
    </row>
    <row r="362" spans="15:16" x14ac:dyDescent="0.2">
      <c r="O362" s="37"/>
      <c r="P362"/>
    </row>
    <row r="363" spans="15:16" x14ac:dyDescent="0.2">
      <c r="O363" s="37"/>
      <c r="P363"/>
    </row>
    <row r="364" spans="15:16" x14ac:dyDescent="0.2">
      <c r="O364" s="37"/>
      <c r="P364"/>
    </row>
    <row r="365" spans="15:16" x14ac:dyDescent="0.2">
      <c r="O365" s="37"/>
      <c r="P365"/>
    </row>
    <row r="366" spans="15:16" x14ac:dyDescent="0.2">
      <c r="O366" s="37"/>
      <c r="P366"/>
    </row>
    <row r="367" spans="15:16" x14ac:dyDescent="0.2">
      <c r="O367" s="37"/>
      <c r="P367"/>
    </row>
    <row r="368" spans="15:16" x14ac:dyDescent="0.2">
      <c r="O368" s="37"/>
      <c r="P368"/>
    </row>
    <row r="369" spans="15:16" x14ac:dyDescent="0.2">
      <c r="O369" s="37"/>
      <c r="P369"/>
    </row>
    <row r="370" spans="15:16" x14ac:dyDescent="0.2">
      <c r="O370" s="37"/>
      <c r="P370"/>
    </row>
    <row r="371" spans="15:16" x14ac:dyDescent="0.2">
      <c r="O371" s="37"/>
      <c r="P371"/>
    </row>
    <row r="372" spans="15:16" x14ac:dyDescent="0.2">
      <c r="O372" s="37"/>
      <c r="P372"/>
    </row>
    <row r="373" spans="15:16" x14ac:dyDescent="0.2">
      <c r="O373" s="37"/>
      <c r="P373"/>
    </row>
    <row r="374" spans="15:16" x14ac:dyDescent="0.2">
      <c r="O374" s="37"/>
      <c r="P374"/>
    </row>
    <row r="375" spans="15:16" x14ac:dyDescent="0.2">
      <c r="O375" s="37"/>
      <c r="P375"/>
    </row>
    <row r="376" spans="15:16" x14ac:dyDescent="0.2">
      <c r="O376" s="37"/>
      <c r="P376"/>
    </row>
    <row r="377" spans="15:16" x14ac:dyDescent="0.2">
      <c r="O377" s="37"/>
      <c r="P377"/>
    </row>
    <row r="378" spans="15:16" x14ac:dyDescent="0.2">
      <c r="O378" s="37"/>
      <c r="P378"/>
    </row>
    <row r="379" spans="15:16" x14ac:dyDescent="0.2">
      <c r="O379" s="37"/>
      <c r="P379"/>
    </row>
    <row r="380" spans="15:16" x14ac:dyDescent="0.2">
      <c r="O380" s="37"/>
      <c r="P380"/>
    </row>
    <row r="381" spans="15:16" x14ac:dyDescent="0.2">
      <c r="O381" s="37"/>
      <c r="P381"/>
    </row>
    <row r="382" spans="15:16" x14ac:dyDescent="0.2">
      <c r="O382" s="37"/>
      <c r="P382"/>
    </row>
    <row r="383" spans="15:16" x14ac:dyDescent="0.2">
      <c r="O383" s="37"/>
      <c r="P383"/>
    </row>
    <row r="384" spans="15:16" x14ac:dyDescent="0.2">
      <c r="O384" s="37"/>
      <c r="P384"/>
    </row>
    <row r="385" spans="15:16" x14ac:dyDescent="0.2">
      <c r="O385" s="37"/>
      <c r="P385"/>
    </row>
    <row r="386" spans="15:16" x14ac:dyDescent="0.2">
      <c r="O386" s="37"/>
      <c r="P386"/>
    </row>
    <row r="387" spans="15:16" x14ac:dyDescent="0.2">
      <c r="O387" s="37"/>
      <c r="P387"/>
    </row>
    <row r="388" spans="15:16" x14ac:dyDescent="0.2">
      <c r="O388" s="37"/>
      <c r="P388"/>
    </row>
    <row r="389" spans="15:16" x14ac:dyDescent="0.2">
      <c r="O389" s="37"/>
      <c r="P389"/>
    </row>
    <row r="390" spans="15:16" x14ac:dyDescent="0.2">
      <c r="O390" s="37"/>
      <c r="P390"/>
    </row>
    <row r="391" spans="15:16" x14ac:dyDescent="0.2">
      <c r="O391" s="37"/>
      <c r="P391"/>
    </row>
    <row r="392" spans="15:16" x14ac:dyDescent="0.2">
      <c r="O392" s="37"/>
      <c r="P392"/>
    </row>
    <row r="393" spans="15:16" x14ac:dyDescent="0.2">
      <c r="O393" s="37"/>
      <c r="P393"/>
    </row>
    <row r="394" spans="15:16" x14ac:dyDescent="0.2">
      <c r="O394" s="37"/>
      <c r="P394"/>
    </row>
    <row r="395" spans="15:16" x14ac:dyDescent="0.2">
      <c r="O395" s="37"/>
      <c r="P395"/>
    </row>
    <row r="396" spans="15:16" x14ac:dyDescent="0.2">
      <c r="O396" s="37"/>
      <c r="P396"/>
    </row>
    <row r="397" spans="15:16" x14ac:dyDescent="0.2">
      <c r="O397" s="37"/>
      <c r="P397"/>
    </row>
    <row r="398" spans="15:16" x14ac:dyDescent="0.2">
      <c r="O398" s="37"/>
      <c r="P398"/>
    </row>
    <row r="399" spans="15:16" x14ac:dyDescent="0.2">
      <c r="O399" s="37"/>
      <c r="P399"/>
    </row>
    <row r="400" spans="15:16" x14ac:dyDescent="0.2">
      <c r="O400" s="37"/>
      <c r="P400"/>
    </row>
    <row r="401" spans="15:16" x14ac:dyDescent="0.2">
      <c r="O401" s="37"/>
      <c r="P401"/>
    </row>
    <row r="402" spans="15:16" x14ac:dyDescent="0.2">
      <c r="O402" s="37"/>
      <c r="P402"/>
    </row>
    <row r="403" spans="15:16" x14ac:dyDescent="0.2">
      <c r="O403" s="37"/>
      <c r="P403"/>
    </row>
    <row r="404" spans="15:16" x14ac:dyDescent="0.2">
      <c r="O404" s="37"/>
      <c r="P404"/>
    </row>
    <row r="405" spans="15:16" x14ac:dyDescent="0.2">
      <c r="O405" s="37"/>
      <c r="P405"/>
    </row>
    <row r="406" spans="15:16" x14ac:dyDescent="0.2">
      <c r="O406" s="37"/>
      <c r="P406"/>
    </row>
    <row r="407" spans="15:16" x14ac:dyDescent="0.2">
      <c r="O407" s="37"/>
      <c r="P407"/>
    </row>
    <row r="408" spans="15:16" x14ac:dyDescent="0.2">
      <c r="O408" s="37"/>
      <c r="P408"/>
    </row>
    <row r="409" spans="15:16" x14ac:dyDescent="0.2">
      <c r="O409" s="37"/>
      <c r="P409"/>
    </row>
    <row r="410" spans="15:16" x14ac:dyDescent="0.2">
      <c r="O410" s="37"/>
      <c r="P410"/>
    </row>
    <row r="411" spans="15:16" x14ac:dyDescent="0.2">
      <c r="O411" s="37"/>
      <c r="P411"/>
    </row>
    <row r="412" spans="15:16" x14ac:dyDescent="0.2">
      <c r="O412" s="37"/>
      <c r="P412"/>
    </row>
    <row r="413" spans="15:16" x14ac:dyDescent="0.2">
      <c r="O413" s="37"/>
      <c r="P413"/>
    </row>
    <row r="414" spans="15:16" x14ac:dyDescent="0.2">
      <c r="O414" s="37"/>
      <c r="P414"/>
    </row>
    <row r="415" spans="15:16" x14ac:dyDescent="0.2">
      <c r="O415" s="37"/>
      <c r="P415"/>
    </row>
    <row r="416" spans="15:16" x14ac:dyDescent="0.2">
      <c r="O416" s="37"/>
      <c r="P416"/>
    </row>
    <row r="417" spans="15:16" x14ac:dyDescent="0.2">
      <c r="O417" s="37"/>
      <c r="P417"/>
    </row>
    <row r="418" spans="15:16" x14ac:dyDescent="0.2">
      <c r="O418" s="37"/>
      <c r="P418"/>
    </row>
    <row r="419" spans="15:16" x14ac:dyDescent="0.2">
      <c r="O419" s="37"/>
      <c r="P419"/>
    </row>
    <row r="420" spans="15:16" x14ac:dyDescent="0.2">
      <c r="O420" s="37"/>
      <c r="P420"/>
    </row>
    <row r="421" spans="15:16" x14ac:dyDescent="0.2">
      <c r="O421" s="37"/>
      <c r="P421"/>
    </row>
    <row r="422" spans="15:16" x14ac:dyDescent="0.2">
      <c r="O422" s="37"/>
      <c r="P422"/>
    </row>
    <row r="423" spans="15:16" x14ac:dyDescent="0.2">
      <c r="O423" s="37"/>
      <c r="P423"/>
    </row>
    <row r="424" spans="15:16" x14ac:dyDescent="0.2">
      <c r="O424" s="37"/>
      <c r="P424"/>
    </row>
    <row r="425" spans="15:16" x14ac:dyDescent="0.2">
      <c r="O425" s="37"/>
      <c r="P425"/>
    </row>
    <row r="426" spans="15:16" x14ac:dyDescent="0.2">
      <c r="O426" s="37"/>
      <c r="P426"/>
    </row>
    <row r="427" spans="15:16" x14ac:dyDescent="0.2">
      <c r="O427" s="37"/>
      <c r="P427"/>
    </row>
    <row r="428" spans="15:16" x14ac:dyDescent="0.2">
      <c r="O428" s="37"/>
      <c r="P428"/>
    </row>
    <row r="429" spans="15:16" x14ac:dyDescent="0.2">
      <c r="O429" s="37"/>
      <c r="P429"/>
    </row>
    <row r="430" spans="15:16" x14ac:dyDescent="0.2">
      <c r="O430" s="37"/>
      <c r="P430"/>
    </row>
    <row r="431" spans="15:16" x14ac:dyDescent="0.2">
      <c r="O431" s="37"/>
      <c r="P431"/>
    </row>
    <row r="432" spans="15:16" x14ac:dyDescent="0.2">
      <c r="O432" s="37"/>
      <c r="P432"/>
    </row>
    <row r="433" spans="15:16" x14ac:dyDescent="0.2">
      <c r="O433" s="37"/>
      <c r="P433"/>
    </row>
    <row r="434" spans="15:16" x14ac:dyDescent="0.2">
      <c r="O434" s="37"/>
      <c r="P434"/>
    </row>
    <row r="435" spans="15:16" x14ac:dyDescent="0.2">
      <c r="O435" s="37"/>
      <c r="P435"/>
    </row>
    <row r="436" spans="15:16" x14ac:dyDescent="0.2">
      <c r="O436" s="37"/>
      <c r="P436"/>
    </row>
    <row r="437" spans="15:16" x14ac:dyDescent="0.2">
      <c r="O437" s="37"/>
      <c r="P437"/>
    </row>
    <row r="438" spans="15:16" x14ac:dyDescent="0.2">
      <c r="O438" s="37"/>
      <c r="P438"/>
    </row>
    <row r="439" spans="15:16" x14ac:dyDescent="0.2">
      <c r="O439" s="37"/>
      <c r="P439"/>
    </row>
    <row r="440" spans="15:16" x14ac:dyDescent="0.2">
      <c r="O440" s="37"/>
      <c r="P440"/>
    </row>
    <row r="441" spans="15:16" x14ac:dyDescent="0.2">
      <c r="O441" s="37"/>
      <c r="P441"/>
    </row>
    <row r="442" spans="15:16" x14ac:dyDescent="0.2">
      <c r="O442" s="37"/>
      <c r="P442"/>
    </row>
    <row r="443" spans="15:16" x14ac:dyDescent="0.2">
      <c r="O443" s="37"/>
      <c r="P443"/>
    </row>
    <row r="444" spans="15:16" x14ac:dyDescent="0.2">
      <c r="O444" s="37"/>
      <c r="P444"/>
    </row>
    <row r="445" spans="15:16" x14ac:dyDescent="0.2">
      <c r="O445" s="37"/>
      <c r="P445"/>
    </row>
    <row r="446" spans="15:16" x14ac:dyDescent="0.2">
      <c r="O446" s="37"/>
      <c r="P446"/>
    </row>
    <row r="447" spans="15:16" x14ac:dyDescent="0.2">
      <c r="O447" s="37"/>
      <c r="P447"/>
    </row>
    <row r="448" spans="15:16" x14ac:dyDescent="0.2">
      <c r="O448" s="37"/>
      <c r="P448"/>
    </row>
    <row r="449" spans="15:16" x14ac:dyDescent="0.2">
      <c r="O449" s="37"/>
      <c r="P449"/>
    </row>
    <row r="450" spans="15:16" x14ac:dyDescent="0.2">
      <c r="O450" s="37"/>
      <c r="P450"/>
    </row>
    <row r="451" spans="15:16" x14ac:dyDescent="0.2">
      <c r="O451" s="37"/>
      <c r="P451"/>
    </row>
    <row r="452" spans="15:16" x14ac:dyDescent="0.2">
      <c r="O452" s="37"/>
      <c r="P452"/>
    </row>
    <row r="453" spans="15:16" x14ac:dyDescent="0.2">
      <c r="O453" s="37"/>
      <c r="P453"/>
    </row>
    <row r="454" spans="15:16" x14ac:dyDescent="0.2">
      <c r="O454" s="37"/>
      <c r="P454"/>
    </row>
    <row r="455" spans="15:16" x14ac:dyDescent="0.2">
      <c r="O455" s="37"/>
      <c r="P455"/>
    </row>
    <row r="456" spans="15:16" x14ac:dyDescent="0.2">
      <c r="O456" s="37"/>
      <c r="P456"/>
    </row>
    <row r="457" spans="15:16" x14ac:dyDescent="0.2">
      <c r="O457" s="37"/>
      <c r="P457"/>
    </row>
    <row r="458" spans="15:16" x14ac:dyDescent="0.2">
      <c r="O458" s="37"/>
      <c r="P458"/>
    </row>
    <row r="459" spans="15:16" x14ac:dyDescent="0.2">
      <c r="O459" s="37"/>
      <c r="P459"/>
    </row>
    <row r="460" spans="15:16" x14ac:dyDescent="0.2">
      <c r="O460" s="37"/>
      <c r="P460"/>
    </row>
    <row r="461" spans="15:16" x14ac:dyDescent="0.2">
      <c r="O461" s="37"/>
      <c r="P461"/>
    </row>
    <row r="462" spans="15:16" x14ac:dyDescent="0.2">
      <c r="O462" s="37"/>
      <c r="P462"/>
    </row>
    <row r="463" spans="15:16" x14ac:dyDescent="0.2">
      <c r="O463" s="37"/>
      <c r="P463"/>
    </row>
    <row r="464" spans="15:16" x14ac:dyDescent="0.2">
      <c r="O464" s="37"/>
      <c r="P464"/>
    </row>
    <row r="465" spans="15:16" x14ac:dyDescent="0.2">
      <c r="O465" s="37"/>
      <c r="P465"/>
    </row>
    <row r="466" spans="15:16" x14ac:dyDescent="0.2">
      <c r="O466" s="37"/>
      <c r="P466"/>
    </row>
    <row r="467" spans="15:16" x14ac:dyDescent="0.2">
      <c r="O467" s="37"/>
      <c r="P467"/>
    </row>
    <row r="468" spans="15:16" x14ac:dyDescent="0.2">
      <c r="O468" s="37"/>
      <c r="P468"/>
    </row>
    <row r="469" spans="15:16" x14ac:dyDescent="0.2">
      <c r="O469" s="37"/>
      <c r="P469"/>
    </row>
    <row r="470" spans="15:16" x14ac:dyDescent="0.2">
      <c r="O470" s="37"/>
      <c r="P470"/>
    </row>
    <row r="471" spans="15:16" x14ac:dyDescent="0.2">
      <c r="O471" s="37"/>
      <c r="P471"/>
    </row>
    <row r="472" spans="15:16" x14ac:dyDescent="0.2">
      <c r="O472" s="37"/>
      <c r="P472"/>
    </row>
    <row r="473" spans="15:16" x14ac:dyDescent="0.2">
      <c r="O473" s="37"/>
      <c r="P473"/>
    </row>
    <row r="474" spans="15:16" x14ac:dyDescent="0.2">
      <c r="O474" s="37"/>
      <c r="P474"/>
    </row>
    <row r="475" spans="15:16" x14ac:dyDescent="0.2">
      <c r="O475" s="37"/>
      <c r="P475"/>
    </row>
    <row r="476" spans="15:16" x14ac:dyDescent="0.2">
      <c r="O476" s="37"/>
      <c r="P476"/>
    </row>
    <row r="477" spans="15:16" x14ac:dyDescent="0.2">
      <c r="O477" s="37"/>
      <c r="P477"/>
    </row>
    <row r="478" spans="15:16" x14ac:dyDescent="0.2">
      <c r="O478" s="37"/>
      <c r="P478"/>
    </row>
    <row r="479" spans="15:16" x14ac:dyDescent="0.2">
      <c r="O479" s="37"/>
      <c r="P479"/>
    </row>
    <row r="480" spans="15:16" x14ac:dyDescent="0.2">
      <c r="O480" s="37"/>
      <c r="P480"/>
    </row>
    <row r="481" spans="15:16" x14ac:dyDescent="0.2">
      <c r="O481" s="37"/>
      <c r="P481"/>
    </row>
    <row r="482" spans="15:16" x14ac:dyDescent="0.2">
      <c r="O482" s="37"/>
      <c r="P482"/>
    </row>
    <row r="483" spans="15:16" x14ac:dyDescent="0.2">
      <c r="O483" s="37"/>
      <c r="P483"/>
    </row>
    <row r="484" spans="15:16" x14ac:dyDescent="0.2">
      <c r="O484" s="37"/>
      <c r="P484"/>
    </row>
    <row r="485" spans="15:16" x14ac:dyDescent="0.2">
      <c r="O485" s="37"/>
      <c r="P485"/>
    </row>
    <row r="486" spans="15:16" x14ac:dyDescent="0.2">
      <c r="O486" s="37"/>
      <c r="P486"/>
    </row>
    <row r="487" spans="15:16" x14ac:dyDescent="0.2">
      <c r="O487" s="37"/>
      <c r="P487"/>
    </row>
    <row r="488" spans="15:16" x14ac:dyDescent="0.2">
      <c r="O488" s="37"/>
      <c r="P488"/>
    </row>
    <row r="489" spans="15:16" x14ac:dyDescent="0.2">
      <c r="O489" s="37"/>
      <c r="P489"/>
    </row>
    <row r="490" spans="15:16" x14ac:dyDescent="0.2">
      <c r="O490" s="37"/>
      <c r="P490"/>
    </row>
    <row r="491" spans="15:16" x14ac:dyDescent="0.2">
      <c r="O491" s="37"/>
      <c r="P491"/>
    </row>
    <row r="492" spans="15:16" x14ac:dyDescent="0.2">
      <c r="O492" s="37"/>
      <c r="P492"/>
    </row>
    <row r="493" spans="15:16" x14ac:dyDescent="0.2">
      <c r="O493" s="37"/>
      <c r="P493"/>
    </row>
    <row r="494" spans="15:16" x14ac:dyDescent="0.2">
      <c r="O494" s="37"/>
      <c r="P494"/>
    </row>
    <row r="495" spans="15:16" x14ac:dyDescent="0.2">
      <c r="O495" s="37"/>
      <c r="P495"/>
    </row>
    <row r="496" spans="15:16" x14ac:dyDescent="0.2">
      <c r="O496" s="37"/>
      <c r="P496"/>
    </row>
    <row r="497" spans="15:16" x14ac:dyDescent="0.2">
      <c r="O497" s="37"/>
      <c r="P497"/>
    </row>
    <row r="498" spans="15:16" x14ac:dyDescent="0.2">
      <c r="O498" s="37"/>
      <c r="P498"/>
    </row>
    <row r="499" spans="15:16" x14ac:dyDescent="0.2">
      <c r="O499" s="37"/>
      <c r="P499"/>
    </row>
    <row r="500" spans="15:16" x14ac:dyDescent="0.2">
      <c r="O500" s="37"/>
      <c r="P500"/>
    </row>
    <row r="501" spans="15:16" x14ac:dyDescent="0.2">
      <c r="O501" s="37"/>
      <c r="P501"/>
    </row>
    <row r="502" spans="15:16" x14ac:dyDescent="0.2">
      <c r="O502" s="37"/>
      <c r="P502"/>
    </row>
    <row r="503" spans="15:16" x14ac:dyDescent="0.2">
      <c r="O503" s="37"/>
      <c r="P503"/>
    </row>
    <row r="504" spans="15:16" x14ac:dyDescent="0.2">
      <c r="O504" s="37"/>
      <c r="P504"/>
    </row>
    <row r="505" spans="15:16" x14ac:dyDescent="0.2">
      <c r="O505" s="37"/>
      <c r="P505"/>
    </row>
    <row r="506" spans="15:16" x14ac:dyDescent="0.2">
      <c r="O506" s="37"/>
      <c r="P506"/>
    </row>
    <row r="507" spans="15:16" x14ac:dyDescent="0.2">
      <c r="O507" s="37"/>
      <c r="P507"/>
    </row>
    <row r="508" spans="15:16" x14ac:dyDescent="0.2">
      <c r="O508" s="37"/>
      <c r="P508"/>
    </row>
    <row r="509" spans="15:16" x14ac:dyDescent="0.2">
      <c r="O509" s="37"/>
      <c r="P509"/>
    </row>
    <row r="510" spans="15:16" x14ac:dyDescent="0.2">
      <c r="O510" s="37"/>
      <c r="P510"/>
    </row>
    <row r="511" spans="15:16" x14ac:dyDescent="0.2">
      <c r="O511" s="37"/>
      <c r="P511"/>
    </row>
    <row r="512" spans="15:16" x14ac:dyDescent="0.2">
      <c r="O512" s="37"/>
      <c r="P512"/>
    </row>
    <row r="513" spans="15:16" x14ac:dyDescent="0.2">
      <c r="O513" s="37"/>
      <c r="P513"/>
    </row>
    <row r="514" spans="15:16" x14ac:dyDescent="0.2">
      <c r="O514" s="37"/>
      <c r="P514"/>
    </row>
    <row r="515" spans="15:16" x14ac:dyDescent="0.2">
      <c r="O515" s="37"/>
      <c r="P515"/>
    </row>
    <row r="516" spans="15:16" x14ac:dyDescent="0.2">
      <c r="O516" s="37"/>
      <c r="P516"/>
    </row>
    <row r="517" spans="15:16" x14ac:dyDescent="0.2">
      <c r="O517" s="37"/>
      <c r="P517"/>
    </row>
    <row r="518" spans="15:16" x14ac:dyDescent="0.2">
      <c r="O518" s="37"/>
      <c r="P518"/>
    </row>
    <row r="519" spans="15:16" x14ac:dyDescent="0.2">
      <c r="O519" s="37"/>
      <c r="P519"/>
    </row>
    <row r="520" spans="15:16" x14ac:dyDescent="0.2">
      <c r="O520" s="37"/>
      <c r="P520"/>
    </row>
    <row r="521" spans="15:16" x14ac:dyDescent="0.2">
      <c r="O521" s="37"/>
      <c r="P521"/>
    </row>
    <row r="522" spans="15:16" x14ac:dyDescent="0.2">
      <c r="O522" s="37"/>
      <c r="P522"/>
    </row>
    <row r="523" spans="15:16" x14ac:dyDescent="0.2">
      <c r="O523" s="37"/>
      <c r="P523"/>
    </row>
    <row r="524" spans="15:16" x14ac:dyDescent="0.2">
      <c r="O524" s="37"/>
      <c r="P524"/>
    </row>
    <row r="525" spans="15:16" x14ac:dyDescent="0.2">
      <c r="O525" s="37"/>
      <c r="P525"/>
    </row>
    <row r="526" spans="15:16" x14ac:dyDescent="0.2">
      <c r="O526" s="37"/>
      <c r="P526"/>
    </row>
    <row r="527" spans="15:16" x14ac:dyDescent="0.2">
      <c r="O527" s="37"/>
      <c r="P527"/>
    </row>
    <row r="528" spans="15:16" x14ac:dyDescent="0.2">
      <c r="O528" s="37"/>
      <c r="P528"/>
    </row>
    <row r="529" spans="15:16" x14ac:dyDescent="0.2">
      <c r="O529" s="37"/>
      <c r="P529"/>
    </row>
    <row r="530" spans="15:16" x14ac:dyDescent="0.2">
      <c r="O530" s="37"/>
      <c r="P530"/>
    </row>
    <row r="531" spans="15:16" x14ac:dyDescent="0.2">
      <c r="O531" s="37"/>
      <c r="P531"/>
    </row>
    <row r="532" spans="15:16" x14ac:dyDescent="0.2">
      <c r="O532" s="37"/>
      <c r="P532"/>
    </row>
    <row r="533" spans="15:16" x14ac:dyDescent="0.2">
      <c r="O533" s="37"/>
      <c r="P533"/>
    </row>
    <row r="534" spans="15:16" x14ac:dyDescent="0.2">
      <c r="O534" s="37"/>
      <c r="P534"/>
    </row>
    <row r="535" spans="15:16" x14ac:dyDescent="0.2">
      <c r="O535" s="37"/>
      <c r="P535"/>
    </row>
    <row r="536" spans="15:16" x14ac:dyDescent="0.2">
      <c r="O536" s="37"/>
      <c r="P536"/>
    </row>
    <row r="537" spans="15:16" x14ac:dyDescent="0.2">
      <c r="O537" s="37"/>
      <c r="P537"/>
    </row>
    <row r="538" spans="15:16" x14ac:dyDescent="0.2">
      <c r="O538" s="37"/>
      <c r="P538"/>
    </row>
    <row r="539" spans="15:16" x14ac:dyDescent="0.2">
      <c r="O539" s="37"/>
      <c r="P539"/>
    </row>
    <row r="540" spans="15:16" x14ac:dyDescent="0.2">
      <c r="O540" s="37"/>
      <c r="P540"/>
    </row>
    <row r="541" spans="15:16" x14ac:dyDescent="0.2">
      <c r="O541" s="37"/>
      <c r="P541"/>
    </row>
    <row r="542" spans="15:16" x14ac:dyDescent="0.2">
      <c r="O542" s="37"/>
      <c r="P542"/>
    </row>
    <row r="543" spans="15:16" x14ac:dyDescent="0.2">
      <c r="O543" s="37"/>
      <c r="P543"/>
    </row>
    <row r="544" spans="15:16" x14ac:dyDescent="0.2">
      <c r="O544" s="37"/>
      <c r="P544"/>
    </row>
    <row r="545" spans="15:16" x14ac:dyDescent="0.2">
      <c r="O545" s="37"/>
      <c r="P545"/>
    </row>
    <row r="546" spans="15:16" x14ac:dyDescent="0.2">
      <c r="O546" s="37"/>
      <c r="P546"/>
    </row>
    <row r="547" spans="15:16" x14ac:dyDescent="0.2">
      <c r="O547" s="37"/>
      <c r="P547"/>
    </row>
    <row r="548" spans="15:16" x14ac:dyDescent="0.2">
      <c r="O548" s="37"/>
      <c r="P548"/>
    </row>
    <row r="549" spans="15:16" x14ac:dyDescent="0.2">
      <c r="O549" s="37"/>
      <c r="P549"/>
    </row>
    <row r="550" spans="15:16" x14ac:dyDescent="0.2">
      <c r="O550" s="37"/>
      <c r="P550"/>
    </row>
    <row r="551" spans="15:16" x14ac:dyDescent="0.2">
      <c r="O551" s="37"/>
      <c r="P551"/>
    </row>
    <row r="552" spans="15:16" x14ac:dyDescent="0.2">
      <c r="O552" s="37"/>
      <c r="P552"/>
    </row>
    <row r="553" spans="15:16" x14ac:dyDescent="0.2">
      <c r="O553" s="37"/>
      <c r="P553"/>
    </row>
    <row r="554" spans="15:16" x14ac:dyDescent="0.2">
      <c r="O554" s="37"/>
      <c r="P554"/>
    </row>
    <row r="555" spans="15:16" x14ac:dyDescent="0.2">
      <c r="O555" s="37"/>
      <c r="P555"/>
    </row>
    <row r="556" spans="15:16" x14ac:dyDescent="0.2">
      <c r="O556" s="37"/>
      <c r="P556"/>
    </row>
    <row r="557" spans="15:16" x14ac:dyDescent="0.2">
      <c r="O557" s="37"/>
      <c r="P557"/>
    </row>
    <row r="558" spans="15:16" x14ac:dyDescent="0.2">
      <c r="O558" s="37"/>
      <c r="P558"/>
    </row>
    <row r="559" spans="15:16" x14ac:dyDescent="0.2">
      <c r="O559" s="37"/>
      <c r="P559"/>
    </row>
    <row r="560" spans="15:16" x14ac:dyDescent="0.2">
      <c r="O560" s="37"/>
      <c r="P560"/>
    </row>
    <row r="561" spans="15:16" x14ac:dyDescent="0.2">
      <c r="O561" s="37"/>
      <c r="P561"/>
    </row>
    <row r="562" spans="15:16" x14ac:dyDescent="0.2">
      <c r="O562" s="37"/>
      <c r="P562"/>
    </row>
    <row r="563" spans="15:16" x14ac:dyDescent="0.2">
      <c r="O563" s="37"/>
      <c r="P563"/>
    </row>
    <row r="564" spans="15:16" x14ac:dyDescent="0.2">
      <c r="O564" s="37"/>
      <c r="P564"/>
    </row>
    <row r="565" spans="15:16" x14ac:dyDescent="0.2">
      <c r="O565" s="37"/>
      <c r="P565"/>
    </row>
    <row r="566" spans="15:16" x14ac:dyDescent="0.2">
      <c r="O566" s="37"/>
      <c r="P566"/>
    </row>
    <row r="567" spans="15:16" x14ac:dyDescent="0.2">
      <c r="O567" s="37"/>
      <c r="P567"/>
    </row>
    <row r="568" spans="15:16" x14ac:dyDescent="0.2">
      <c r="O568" s="37"/>
      <c r="P568"/>
    </row>
    <row r="569" spans="15:16" x14ac:dyDescent="0.2">
      <c r="O569" s="37"/>
      <c r="P569"/>
    </row>
    <row r="570" spans="15:16" x14ac:dyDescent="0.2">
      <c r="O570" s="37"/>
      <c r="P570"/>
    </row>
    <row r="571" spans="15:16" x14ac:dyDescent="0.2">
      <c r="O571" s="37"/>
      <c r="P571"/>
    </row>
    <row r="572" spans="15:16" x14ac:dyDescent="0.2">
      <c r="O572" s="37"/>
      <c r="P572"/>
    </row>
    <row r="573" spans="15:16" x14ac:dyDescent="0.2">
      <c r="O573" s="37"/>
      <c r="P573"/>
    </row>
    <row r="574" spans="15:16" x14ac:dyDescent="0.2">
      <c r="O574" s="37"/>
      <c r="P574"/>
    </row>
    <row r="575" spans="15:16" x14ac:dyDescent="0.2">
      <c r="O575" s="37"/>
      <c r="P575"/>
    </row>
    <row r="576" spans="15:16" x14ac:dyDescent="0.2">
      <c r="O576" s="37"/>
      <c r="P576"/>
    </row>
    <row r="577" spans="15:16" x14ac:dyDescent="0.2">
      <c r="O577" s="37"/>
      <c r="P577"/>
    </row>
    <row r="578" spans="15:16" x14ac:dyDescent="0.2">
      <c r="O578" s="37"/>
      <c r="P578"/>
    </row>
    <row r="579" spans="15:16" x14ac:dyDescent="0.2">
      <c r="O579" s="37"/>
      <c r="P579"/>
    </row>
    <row r="580" spans="15:16" x14ac:dyDescent="0.2">
      <c r="O580" s="37"/>
      <c r="P580"/>
    </row>
    <row r="581" spans="15:16" x14ac:dyDescent="0.2">
      <c r="O581" s="37"/>
      <c r="P581"/>
    </row>
    <row r="582" spans="15:16" x14ac:dyDescent="0.2">
      <c r="O582" s="37"/>
      <c r="P582"/>
    </row>
    <row r="583" spans="15:16" x14ac:dyDescent="0.2">
      <c r="O583" s="37"/>
      <c r="P583"/>
    </row>
    <row r="584" spans="15:16" x14ac:dyDescent="0.2">
      <c r="O584" s="37"/>
      <c r="P584"/>
    </row>
    <row r="585" spans="15:16" x14ac:dyDescent="0.2">
      <c r="O585" s="37"/>
      <c r="P585"/>
    </row>
    <row r="586" spans="15:16" x14ac:dyDescent="0.2">
      <c r="O586" s="37"/>
      <c r="P586"/>
    </row>
    <row r="587" spans="15:16" x14ac:dyDescent="0.2">
      <c r="O587" s="37"/>
      <c r="P587"/>
    </row>
    <row r="588" spans="15:16" x14ac:dyDescent="0.2">
      <c r="O588" s="37"/>
      <c r="P588"/>
    </row>
    <row r="589" spans="15:16" x14ac:dyDescent="0.2">
      <c r="O589" s="37"/>
      <c r="P589"/>
    </row>
    <row r="590" spans="15:16" x14ac:dyDescent="0.2">
      <c r="O590" s="37"/>
      <c r="P590"/>
    </row>
    <row r="591" spans="15:16" x14ac:dyDescent="0.2">
      <c r="O591" s="37"/>
      <c r="P591"/>
    </row>
    <row r="592" spans="15:16" x14ac:dyDescent="0.2">
      <c r="O592" s="37"/>
      <c r="P592"/>
    </row>
    <row r="593" spans="15:16" x14ac:dyDescent="0.2">
      <c r="O593" s="37"/>
      <c r="P593"/>
    </row>
    <row r="594" spans="15:16" x14ac:dyDescent="0.2">
      <c r="O594" s="37"/>
      <c r="P594"/>
    </row>
    <row r="595" spans="15:16" x14ac:dyDescent="0.2">
      <c r="O595" s="37"/>
      <c r="P595"/>
    </row>
    <row r="596" spans="15:16" x14ac:dyDescent="0.2">
      <c r="O596" s="37"/>
      <c r="P596"/>
    </row>
    <row r="597" spans="15:16" x14ac:dyDescent="0.2">
      <c r="O597" s="37"/>
      <c r="P597"/>
    </row>
    <row r="598" spans="15:16" x14ac:dyDescent="0.2">
      <c r="O598" s="37"/>
      <c r="P598"/>
    </row>
    <row r="599" spans="15:16" x14ac:dyDescent="0.2">
      <c r="O599" s="37"/>
      <c r="P599"/>
    </row>
    <row r="600" spans="15:16" x14ac:dyDescent="0.2">
      <c r="O600" s="37"/>
      <c r="P600"/>
    </row>
    <row r="601" spans="15:16" x14ac:dyDescent="0.2">
      <c r="O601" s="37"/>
      <c r="P601"/>
    </row>
    <row r="602" spans="15:16" x14ac:dyDescent="0.2">
      <c r="O602" s="37"/>
      <c r="P602"/>
    </row>
    <row r="603" spans="15:16" x14ac:dyDescent="0.2">
      <c r="O603" s="37"/>
      <c r="P603"/>
    </row>
    <row r="604" spans="15:16" x14ac:dyDescent="0.2">
      <c r="O604" s="37"/>
      <c r="P604"/>
    </row>
    <row r="605" spans="15:16" x14ac:dyDescent="0.2">
      <c r="O605" s="37"/>
      <c r="P605"/>
    </row>
    <row r="606" spans="15:16" x14ac:dyDescent="0.2">
      <c r="O606" s="37"/>
      <c r="P606"/>
    </row>
    <row r="607" spans="15:16" x14ac:dyDescent="0.2">
      <c r="O607" s="37"/>
      <c r="P607"/>
    </row>
    <row r="608" spans="15:16" x14ac:dyDescent="0.2">
      <c r="O608" s="37"/>
      <c r="P608"/>
    </row>
    <row r="609" spans="15:16" x14ac:dyDescent="0.2">
      <c r="O609" s="37"/>
      <c r="P609"/>
    </row>
    <row r="610" spans="15:16" x14ac:dyDescent="0.2">
      <c r="O610" s="37"/>
      <c r="P610"/>
    </row>
    <row r="611" spans="15:16" x14ac:dyDescent="0.2">
      <c r="O611" s="37"/>
      <c r="P611"/>
    </row>
    <row r="612" spans="15:16" x14ac:dyDescent="0.2">
      <c r="O612" s="37"/>
      <c r="P612"/>
    </row>
    <row r="613" spans="15:16" x14ac:dyDescent="0.2">
      <c r="O613" s="37"/>
      <c r="P613"/>
    </row>
    <row r="614" spans="15:16" x14ac:dyDescent="0.2">
      <c r="O614" s="37"/>
      <c r="P614"/>
    </row>
    <row r="615" spans="15:16" x14ac:dyDescent="0.2">
      <c r="O615" s="37"/>
      <c r="P615"/>
    </row>
    <row r="616" spans="15:16" x14ac:dyDescent="0.2">
      <c r="O616" s="37"/>
      <c r="P616"/>
    </row>
    <row r="617" spans="15:16" x14ac:dyDescent="0.2">
      <c r="O617" s="37"/>
      <c r="P617"/>
    </row>
    <row r="618" spans="15:16" x14ac:dyDescent="0.2">
      <c r="O618" s="37"/>
      <c r="P618"/>
    </row>
    <row r="619" spans="15:16" x14ac:dyDescent="0.2">
      <c r="O619" s="37"/>
      <c r="P619"/>
    </row>
    <row r="620" spans="15:16" x14ac:dyDescent="0.2">
      <c r="O620" s="37"/>
      <c r="P620"/>
    </row>
    <row r="621" spans="15:16" x14ac:dyDescent="0.2">
      <c r="O621" s="37"/>
      <c r="P621"/>
    </row>
    <row r="622" spans="15:16" x14ac:dyDescent="0.2">
      <c r="O622" s="37"/>
      <c r="P622"/>
    </row>
    <row r="623" spans="15:16" x14ac:dyDescent="0.2">
      <c r="O623" s="37"/>
      <c r="P623"/>
    </row>
    <row r="624" spans="15:16" x14ac:dyDescent="0.2">
      <c r="O624" s="37"/>
      <c r="P624"/>
    </row>
    <row r="625" spans="15:16" x14ac:dyDescent="0.2">
      <c r="O625" s="37"/>
      <c r="P625"/>
    </row>
    <row r="626" spans="15:16" x14ac:dyDescent="0.2">
      <c r="O626" s="37"/>
      <c r="P626"/>
    </row>
    <row r="627" spans="15:16" x14ac:dyDescent="0.2">
      <c r="O627" s="37"/>
      <c r="P627"/>
    </row>
    <row r="628" spans="15:16" x14ac:dyDescent="0.2">
      <c r="O628" s="37"/>
      <c r="P628"/>
    </row>
    <row r="629" spans="15:16" x14ac:dyDescent="0.2">
      <c r="O629" s="37"/>
      <c r="P629"/>
    </row>
    <row r="630" spans="15:16" x14ac:dyDescent="0.2">
      <c r="O630" s="37"/>
      <c r="P630"/>
    </row>
    <row r="631" spans="15:16" x14ac:dyDescent="0.2">
      <c r="O631" s="37"/>
      <c r="P631"/>
    </row>
    <row r="632" spans="15:16" x14ac:dyDescent="0.2">
      <c r="O632" s="37"/>
      <c r="P632"/>
    </row>
    <row r="633" spans="15:16" x14ac:dyDescent="0.2">
      <c r="O633" s="37"/>
      <c r="P633"/>
    </row>
    <row r="634" spans="15:16" x14ac:dyDescent="0.2">
      <c r="O634" s="37"/>
      <c r="P634"/>
    </row>
    <row r="635" spans="15:16" x14ac:dyDescent="0.2">
      <c r="O635" s="37"/>
      <c r="P635"/>
    </row>
    <row r="636" spans="15:16" x14ac:dyDescent="0.2">
      <c r="O636" s="37"/>
      <c r="P636"/>
    </row>
    <row r="637" spans="15:16" x14ac:dyDescent="0.2">
      <c r="O637" s="37"/>
      <c r="P637"/>
    </row>
    <row r="638" spans="15:16" x14ac:dyDescent="0.2">
      <c r="O638" s="37"/>
      <c r="P638"/>
    </row>
    <row r="639" spans="15:16" x14ac:dyDescent="0.2">
      <c r="O639" s="37"/>
      <c r="P639"/>
    </row>
    <row r="640" spans="15:16" x14ac:dyDescent="0.2">
      <c r="O640" s="37"/>
      <c r="P640"/>
    </row>
    <row r="641" spans="15:16" x14ac:dyDescent="0.2">
      <c r="O641" s="37"/>
      <c r="P641"/>
    </row>
    <row r="642" spans="15:16" x14ac:dyDescent="0.2">
      <c r="O642" s="37"/>
      <c r="P642"/>
    </row>
    <row r="643" spans="15:16" x14ac:dyDescent="0.2">
      <c r="O643" s="37"/>
      <c r="P643"/>
    </row>
    <row r="644" spans="15:16" x14ac:dyDescent="0.2">
      <c r="O644" s="37"/>
      <c r="P644"/>
    </row>
    <row r="645" spans="15:16" x14ac:dyDescent="0.2">
      <c r="O645" s="37"/>
      <c r="P645"/>
    </row>
    <row r="646" spans="15:16" x14ac:dyDescent="0.2">
      <c r="O646" s="37"/>
      <c r="P646"/>
    </row>
    <row r="647" spans="15:16" x14ac:dyDescent="0.2">
      <c r="O647" s="37"/>
      <c r="P647"/>
    </row>
    <row r="648" spans="15:16" x14ac:dyDescent="0.2">
      <c r="O648" s="37"/>
      <c r="P648"/>
    </row>
    <row r="649" spans="15:16" x14ac:dyDescent="0.2">
      <c r="O649" s="37"/>
      <c r="P649"/>
    </row>
    <row r="650" spans="15:16" x14ac:dyDescent="0.2">
      <c r="O650" s="37"/>
      <c r="P650"/>
    </row>
    <row r="651" spans="15:16" x14ac:dyDescent="0.2">
      <c r="O651" s="37"/>
      <c r="P651"/>
    </row>
    <row r="652" spans="15:16" x14ac:dyDescent="0.2">
      <c r="O652" s="37"/>
      <c r="P652"/>
    </row>
    <row r="653" spans="15:16" x14ac:dyDescent="0.2">
      <c r="O653" s="37"/>
      <c r="P653"/>
    </row>
    <row r="654" spans="15:16" x14ac:dyDescent="0.2">
      <c r="O654" s="37"/>
      <c r="P654"/>
    </row>
    <row r="655" spans="15:16" x14ac:dyDescent="0.2">
      <c r="O655" s="37"/>
      <c r="P655"/>
    </row>
    <row r="656" spans="15:16" x14ac:dyDescent="0.2">
      <c r="O656" s="37"/>
      <c r="P656"/>
    </row>
    <row r="657" spans="15:16" x14ac:dyDescent="0.2">
      <c r="O657" s="37"/>
      <c r="P657"/>
    </row>
    <row r="658" spans="15:16" x14ac:dyDescent="0.2">
      <c r="O658" s="37"/>
      <c r="P658"/>
    </row>
    <row r="659" spans="15:16" x14ac:dyDescent="0.2">
      <c r="O659" s="37"/>
      <c r="P659"/>
    </row>
    <row r="660" spans="15:16" x14ac:dyDescent="0.2">
      <c r="O660" s="37"/>
      <c r="P660"/>
    </row>
    <row r="661" spans="15:16" x14ac:dyDescent="0.2">
      <c r="O661" s="37"/>
      <c r="P661"/>
    </row>
    <row r="662" spans="15:16" x14ac:dyDescent="0.2">
      <c r="O662" s="37"/>
      <c r="P662"/>
    </row>
    <row r="663" spans="15:16" x14ac:dyDescent="0.2">
      <c r="O663" s="37"/>
      <c r="P663"/>
    </row>
    <row r="664" spans="15:16" x14ac:dyDescent="0.2">
      <c r="O664" s="37"/>
      <c r="P664"/>
    </row>
    <row r="665" spans="15:16" x14ac:dyDescent="0.2">
      <c r="O665" s="37"/>
      <c r="P665"/>
    </row>
    <row r="666" spans="15:16" x14ac:dyDescent="0.2">
      <c r="O666" s="37"/>
      <c r="P666"/>
    </row>
    <row r="667" spans="15:16" x14ac:dyDescent="0.2">
      <c r="O667" s="37"/>
      <c r="P667"/>
    </row>
    <row r="668" spans="15:16" x14ac:dyDescent="0.2">
      <c r="O668" s="37"/>
      <c r="P668"/>
    </row>
    <row r="669" spans="15:16" x14ac:dyDescent="0.2">
      <c r="O669" s="37"/>
      <c r="P669"/>
    </row>
    <row r="670" spans="15:16" x14ac:dyDescent="0.2">
      <c r="O670" s="37"/>
      <c r="P670"/>
    </row>
    <row r="671" spans="15:16" x14ac:dyDescent="0.2">
      <c r="O671" s="37"/>
      <c r="P671"/>
    </row>
    <row r="672" spans="15:16" x14ac:dyDescent="0.2">
      <c r="O672" s="37"/>
      <c r="P672"/>
    </row>
    <row r="673" spans="15:16" x14ac:dyDescent="0.2">
      <c r="O673" s="37"/>
      <c r="P673"/>
    </row>
    <row r="674" spans="15:16" x14ac:dyDescent="0.2">
      <c r="O674" s="37"/>
      <c r="P674"/>
    </row>
    <row r="675" spans="15:16" x14ac:dyDescent="0.2">
      <c r="O675" s="37"/>
      <c r="P675"/>
    </row>
    <row r="676" spans="15:16" x14ac:dyDescent="0.2">
      <c r="O676" s="37"/>
      <c r="P676"/>
    </row>
    <row r="677" spans="15:16" x14ac:dyDescent="0.2">
      <c r="O677" s="37"/>
      <c r="P677"/>
    </row>
    <row r="678" spans="15:16" x14ac:dyDescent="0.2">
      <c r="O678" s="37"/>
      <c r="P678"/>
    </row>
    <row r="679" spans="15:16" x14ac:dyDescent="0.2">
      <c r="O679" s="37"/>
      <c r="P679"/>
    </row>
    <row r="680" spans="15:16" x14ac:dyDescent="0.2">
      <c r="O680" s="37"/>
      <c r="P680"/>
    </row>
    <row r="681" spans="15:16" x14ac:dyDescent="0.2">
      <c r="O681" s="37"/>
      <c r="P681"/>
    </row>
    <row r="682" spans="15:16" x14ac:dyDescent="0.2">
      <c r="O682" s="37"/>
      <c r="P682"/>
    </row>
    <row r="683" spans="15:16" x14ac:dyDescent="0.2">
      <c r="O683" s="37"/>
      <c r="P683"/>
    </row>
    <row r="684" spans="15:16" x14ac:dyDescent="0.2">
      <c r="O684" s="37"/>
      <c r="P684"/>
    </row>
    <row r="685" spans="15:16" x14ac:dyDescent="0.2">
      <c r="O685" s="37"/>
      <c r="P685"/>
    </row>
    <row r="686" spans="15:16" x14ac:dyDescent="0.2">
      <c r="O686" s="37"/>
      <c r="P686"/>
    </row>
    <row r="687" spans="15:16" x14ac:dyDescent="0.2">
      <c r="O687" s="37"/>
      <c r="P687"/>
    </row>
    <row r="688" spans="15:16" x14ac:dyDescent="0.2">
      <c r="O688" s="37"/>
      <c r="P688"/>
    </row>
    <row r="689" spans="15:16" x14ac:dyDescent="0.2">
      <c r="O689" s="37"/>
      <c r="P689"/>
    </row>
    <row r="690" spans="15:16" x14ac:dyDescent="0.2">
      <c r="O690" s="37"/>
      <c r="P690"/>
    </row>
    <row r="691" spans="15:16" x14ac:dyDescent="0.2">
      <c r="O691" s="37"/>
      <c r="P691"/>
    </row>
    <row r="692" spans="15:16" x14ac:dyDescent="0.2">
      <c r="O692" s="37"/>
      <c r="P692"/>
    </row>
    <row r="693" spans="15:16" x14ac:dyDescent="0.2">
      <c r="O693" s="37"/>
      <c r="P693"/>
    </row>
    <row r="694" spans="15:16" x14ac:dyDescent="0.2">
      <c r="O694" s="37"/>
      <c r="P694"/>
    </row>
    <row r="695" spans="15:16" x14ac:dyDescent="0.2">
      <c r="O695" s="37"/>
      <c r="P695"/>
    </row>
    <row r="696" spans="15:16" x14ac:dyDescent="0.2">
      <c r="O696" s="37"/>
      <c r="P696"/>
    </row>
    <row r="697" spans="15:16" x14ac:dyDescent="0.2">
      <c r="O697" s="37"/>
      <c r="P697"/>
    </row>
    <row r="698" spans="15:16" x14ac:dyDescent="0.2">
      <c r="O698" s="37"/>
      <c r="P698"/>
    </row>
    <row r="699" spans="15:16" x14ac:dyDescent="0.2">
      <c r="O699" s="37"/>
      <c r="P699"/>
    </row>
    <row r="700" spans="15:16" x14ac:dyDescent="0.2">
      <c r="O700" s="37"/>
      <c r="P700"/>
    </row>
    <row r="701" spans="15:16" x14ac:dyDescent="0.2">
      <c r="O701" s="37"/>
      <c r="P701"/>
    </row>
    <row r="702" spans="15:16" x14ac:dyDescent="0.2">
      <c r="O702" s="37"/>
      <c r="P702"/>
    </row>
    <row r="703" spans="15:16" x14ac:dyDescent="0.2">
      <c r="O703" s="37"/>
      <c r="P703"/>
    </row>
    <row r="704" spans="15:16" x14ac:dyDescent="0.2">
      <c r="O704" s="37"/>
      <c r="P704"/>
    </row>
    <row r="705" spans="15:16" x14ac:dyDescent="0.2">
      <c r="O705" s="37"/>
      <c r="P705"/>
    </row>
    <row r="706" spans="15:16" x14ac:dyDescent="0.2">
      <c r="O706" s="37"/>
      <c r="P706"/>
    </row>
    <row r="707" spans="15:16" x14ac:dyDescent="0.2">
      <c r="O707" s="37"/>
      <c r="P707"/>
    </row>
    <row r="708" spans="15:16" x14ac:dyDescent="0.2">
      <c r="O708" s="37"/>
      <c r="P708"/>
    </row>
    <row r="709" spans="15:16" x14ac:dyDescent="0.2">
      <c r="O709" s="37"/>
      <c r="P709"/>
    </row>
    <row r="710" spans="15:16" x14ac:dyDescent="0.2">
      <c r="O710" s="37"/>
      <c r="P710"/>
    </row>
    <row r="711" spans="15:16" x14ac:dyDescent="0.2">
      <c r="O711" s="37"/>
      <c r="P711"/>
    </row>
    <row r="712" spans="15:16" x14ac:dyDescent="0.2">
      <c r="O712" s="37"/>
      <c r="P712"/>
    </row>
    <row r="713" spans="15:16" x14ac:dyDescent="0.2">
      <c r="O713" s="37"/>
      <c r="P713"/>
    </row>
    <row r="714" spans="15:16" x14ac:dyDescent="0.2">
      <c r="O714" s="37"/>
      <c r="P714"/>
    </row>
    <row r="715" spans="15:16" x14ac:dyDescent="0.2">
      <c r="O715" s="37"/>
      <c r="P715"/>
    </row>
    <row r="716" spans="15:16" x14ac:dyDescent="0.2">
      <c r="O716" s="37"/>
      <c r="P716"/>
    </row>
    <row r="717" spans="15:16" x14ac:dyDescent="0.2">
      <c r="O717" s="37"/>
      <c r="P717"/>
    </row>
    <row r="718" spans="15:16" x14ac:dyDescent="0.2">
      <c r="O718" s="37"/>
      <c r="P718"/>
    </row>
    <row r="719" spans="15:16" x14ac:dyDescent="0.2">
      <c r="O719" s="37"/>
      <c r="P719"/>
    </row>
    <row r="720" spans="15:16" x14ac:dyDescent="0.2">
      <c r="O720" s="37"/>
      <c r="P720"/>
    </row>
    <row r="721" spans="15:16" x14ac:dyDescent="0.2">
      <c r="O721" s="37"/>
      <c r="P721"/>
    </row>
    <row r="722" spans="15:16" x14ac:dyDescent="0.2">
      <c r="O722" s="37"/>
      <c r="P722"/>
    </row>
    <row r="723" spans="15:16" x14ac:dyDescent="0.2">
      <c r="O723" s="37"/>
      <c r="P723"/>
    </row>
    <row r="724" spans="15:16" x14ac:dyDescent="0.2">
      <c r="O724" s="37"/>
      <c r="P724"/>
    </row>
    <row r="725" spans="15:16" x14ac:dyDescent="0.2">
      <c r="O725" s="37"/>
      <c r="P725"/>
    </row>
    <row r="726" spans="15:16" x14ac:dyDescent="0.2">
      <c r="O726" s="37"/>
      <c r="P726"/>
    </row>
    <row r="727" spans="15:16" x14ac:dyDescent="0.2">
      <c r="O727" s="37"/>
      <c r="P727"/>
    </row>
    <row r="728" spans="15:16" x14ac:dyDescent="0.2">
      <c r="O728" s="37"/>
      <c r="P728"/>
    </row>
    <row r="729" spans="15:16" x14ac:dyDescent="0.2">
      <c r="O729" s="37"/>
      <c r="P729"/>
    </row>
    <row r="730" spans="15:16" x14ac:dyDescent="0.2">
      <c r="O730" s="37"/>
      <c r="P730"/>
    </row>
    <row r="731" spans="15:16" x14ac:dyDescent="0.2">
      <c r="O731" s="37"/>
      <c r="P731"/>
    </row>
    <row r="732" spans="15:16" x14ac:dyDescent="0.2">
      <c r="O732" s="37"/>
      <c r="P732"/>
    </row>
    <row r="733" spans="15:16" x14ac:dyDescent="0.2">
      <c r="O733" s="37"/>
      <c r="P733"/>
    </row>
    <row r="734" spans="15:16" x14ac:dyDescent="0.2">
      <c r="O734" s="37"/>
      <c r="P734"/>
    </row>
    <row r="735" spans="15:16" x14ac:dyDescent="0.2">
      <c r="O735" s="37"/>
      <c r="P735"/>
    </row>
    <row r="736" spans="15:16" x14ac:dyDescent="0.2">
      <c r="O736" s="37"/>
      <c r="P736"/>
    </row>
    <row r="737" spans="15:16" x14ac:dyDescent="0.2">
      <c r="O737" s="37"/>
      <c r="P737"/>
    </row>
    <row r="738" spans="15:16" x14ac:dyDescent="0.2">
      <c r="O738" s="37"/>
      <c r="P738"/>
    </row>
    <row r="739" spans="15:16" x14ac:dyDescent="0.2">
      <c r="O739" s="37"/>
      <c r="P739"/>
    </row>
    <row r="740" spans="15:16" x14ac:dyDescent="0.2">
      <c r="O740" s="37"/>
      <c r="P740"/>
    </row>
    <row r="741" spans="15:16" x14ac:dyDescent="0.2">
      <c r="O741" s="37"/>
      <c r="P741"/>
    </row>
    <row r="742" spans="15:16" x14ac:dyDescent="0.2">
      <c r="O742" s="37"/>
      <c r="P742"/>
    </row>
    <row r="743" spans="15:16" x14ac:dyDescent="0.2">
      <c r="O743" s="37"/>
      <c r="P743"/>
    </row>
    <row r="744" spans="15:16" x14ac:dyDescent="0.2">
      <c r="O744" s="37"/>
      <c r="P744"/>
    </row>
    <row r="745" spans="15:16" x14ac:dyDescent="0.2">
      <c r="O745" s="37"/>
      <c r="P745"/>
    </row>
    <row r="746" spans="15:16" x14ac:dyDescent="0.2">
      <c r="O746" s="37"/>
      <c r="P746"/>
    </row>
    <row r="747" spans="15:16" x14ac:dyDescent="0.2">
      <c r="O747" s="37"/>
      <c r="P747"/>
    </row>
    <row r="748" spans="15:16" x14ac:dyDescent="0.2">
      <c r="O748" s="37"/>
      <c r="P748"/>
    </row>
    <row r="749" spans="15:16" x14ac:dyDescent="0.2">
      <c r="O749" s="37"/>
      <c r="P749"/>
    </row>
    <row r="750" spans="15:16" x14ac:dyDescent="0.2">
      <c r="O750" s="37"/>
      <c r="P750"/>
    </row>
    <row r="751" spans="15:16" x14ac:dyDescent="0.2">
      <c r="O751" s="37"/>
      <c r="P751"/>
    </row>
    <row r="752" spans="15:16" x14ac:dyDescent="0.2">
      <c r="O752" s="37"/>
      <c r="P752"/>
    </row>
    <row r="753" spans="15:16" x14ac:dyDescent="0.2">
      <c r="O753" s="37"/>
      <c r="P753"/>
    </row>
    <row r="754" spans="15:16" x14ac:dyDescent="0.2">
      <c r="O754" s="37"/>
      <c r="P754"/>
    </row>
    <row r="755" spans="15:16" x14ac:dyDescent="0.2">
      <c r="O755" s="37"/>
      <c r="P755"/>
    </row>
    <row r="756" spans="15:16" x14ac:dyDescent="0.2">
      <c r="O756" s="37"/>
      <c r="P756"/>
    </row>
    <row r="757" spans="15:16" x14ac:dyDescent="0.2">
      <c r="O757" s="37"/>
      <c r="P757"/>
    </row>
    <row r="758" spans="15:16" x14ac:dyDescent="0.2">
      <c r="O758" s="37"/>
      <c r="P758"/>
    </row>
    <row r="759" spans="15:16" x14ac:dyDescent="0.2">
      <c r="O759" s="37"/>
      <c r="P759"/>
    </row>
    <row r="760" spans="15:16" x14ac:dyDescent="0.2">
      <c r="O760" s="37"/>
      <c r="P760"/>
    </row>
    <row r="761" spans="15:16" x14ac:dyDescent="0.2">
      <c r="O761" s="37"/>
      <c r="P761"/>
    </row>
    <row r="762" spans="15:16" x14ac:dyDescent="0.2">
      <c r="O762" s="37"/>
      <c r="P762"/>
    </row>
    <row r="763" spans="15:16" x14ac:dyDescent="0.2">
      <c r="O763" s="37"/>
      <c r="P763"/>
    </row>
    <row r="764" spans="15:16" x14ac:dyDescent="0.2">
      <c r="O764" s="37"/>
      <c r="P764"/>
    </row>
    <row r="765" spans="15:16" x14ac:dyDescent="0.2">
      <c r="O765" s="37"/>
      <c r="P765"/>
    </row>
    <row r="766" spans="15:16" x14ac:dyDescent="0.2">
      <c r="O766" s="37"/>
      <c r="P766"/>
    </row>
    <row r="767" spans="15:16" x14ac:dyDescent="0.2">
      <c r="O767" s="37"/>
      <c r="P767"/>
    </row>
    <row r="768" spans="15:16" x14ac:dyDescent="0.2">
      <c r="O768" s="37"/>
      <c r="P768"/>
    </row>
    <row r="769" spans="15:16" x14ac:dyDescent="0.2">
      <c r="O769" s="37"/>
      <c r="P769"/>
    </row>
    <row r="770" spans="15:16" x14ac:dyDescent="0.2">
      <c r="O770" s="37"/>
      <c r="P770"/>
    </row>
    <row r="771" spans="15:16" x14ac:dyDescent="0.2">
      <c r="O771" s="37"/>
      <c r="P771"/>
    </row>
    <row r="772" spans="15:16" x14ac:dyDescent="0.2">
      <c r="O772" s="37"/>
      <c r="P772"/>
    </row>
    <row r="773" spans="15:16" x14ac:dyDescent="0.2">
      <c r="O773" s="37"/>
      <c r="P773"/>
    </row>
    <row r="774" spans="15:16" x14ac:dyDescent="0.2">
      <c r="O774" s="37"/>
      <c r="P774"/>
    </row>
    <row r="775" spans="15:16" x14ac:dyDescent="0.2">
      <c r="O775" s="37"/>
      <c r="P775"/>
    </row>
    <row r="776" spans="15:16" x14ac:dyDescent="0.2">
      <c r="O776" s="37"/>
      <c r="P776"/>
    </row>
    <row r="777" spans="15:16" x14ac:dyDescent="0.2">
      <c r="O777" s="37"/>
      <c r="P777"/>
    </row>
    <row r="778" spans="15:16" x14ac:dyDescent="0.2">
      <c r="O778" s="37"/>
      <c r="P778"/>
    </row>
    <row r="779" spans="15:16" x14ac:dyDescent="0.2">
      <c r="O779" s="37"/>
      <c r="P779"/>
    </row>
    <row r="780" spans="15:16" x14ac:dyDescent="0.2">
      <c r="O780" s="37"/>
      <c r="P780"/>
    </row>
    <row r="781" spans="15:16" x14ac:dyDescent="0.2">
      <c r="O781" s="37"/>
      <c r="P781"/>
    </row>
    <row r="782" spans="15:16" x14ac:dyDescent="0.2">
      <c r="O782" s="37"/>
      <c r="P782"/>
    </row>
    <row r="783" spans="15:16" x14ac:dyDescent="0.2">
      <c r="O783" s="37"/>
      <c r="P783"/>
    </row>
    <row r="784" spans="15:16" x14ac:dyDescent="0.2">
      <c r="O784" s="37"/>
      <c r="P784"/>
    </row>
    <row r="785" spans="15:16" x14ac:dyDescent="0.2">
      <c r="O785" s="37"/>
      <c r="P785"/>
    </row>
    <row r="786" spans="15:16" x14ac:dyDescent="0.2">
      <c r="O786" s="37"/>
      <c r="P786"/>
    </row>
    <row r="787" spans="15:16" x14ac:dyDescent="0.2">
      <c r="O787" s="37"/>
      <c r="P787"/>
    </row>
    <row r="788" spans="15:16" x14ac:dyDescent="0.2">
      <c r="O788" s="37"/>
      <c r="P788"/>
    </row>
    <row r="789" spans="15:16" x14ac:dyDescent="0.2">
      <c r="O789" s="37"/>
      <c r="P789"/>
    </row>
    <row r="790" spans="15:16" x14ac:dyDescent="0.2">
      <c r="O790" s="37"/>
      <c r="P790"/>
    </row>
    <row r="791" spans="15:16" x14ac:dyDescent="0.2">
      <c r="O791" s="37"/>
      <c r="P791"/>
    </row>
    <row r="792" spans="15:16" x14ac:dyDescent="0.2">
      <c r="O792" s="37"/>
      <c r="P792"/>
    </row>
    <row r="793" spans="15:16" x14ac:dyDescent="0.2">
      <c r="O793" s="37"/>
      <c r="P793"/>
    </row>
    <row r="794" spans="15:16" x14ac:dyDescent="0.2">
      <c r="O794" s="37"/>
      <c r="P794"/>
    </row>
    <row r="795" spans="15:16" x14ac:dyDescent="0.2">
      <c r="O795" s="37"/>
      <c r="P795"/>
    </row>
    <row r="796" spans="15:16" x14ac:dyDescent="0.2">
      <c r="O796" s="37"/>
      <c r="P796"/>
    </row>
    <row r="797" spans="15:16" x14ac:dyDescent="0.2">
      <c r="O797" s="37"/>
      <c r="P797"/>
    </row>
    <row r="798" spans="15:16" x14ac:dyDescent="0.2">
      <c r="O798" s="37"/>
      <c r="P798"/>
    </row>
    <row r="799" spans="15:16" x14ac:dyDescent="0.2">
      <c r="O799" s="37"/>
      <c r="P799"/>
    </row>
    <row r="800" spans="15:16" x14ac:dyDescent="0.2">
      <c r="O800" s="37"/>
      <c r="P800"/>
    </row>
    <row r="801" spans="15:16" x14ac:dyDescent="0.2">
      <c r="O801" s="37"/>
      <c r="P801"/>
    </row>
    <row r="802" spans="15:16" x14ac:dyDescent="0.2">
      <c r="O802" s="37"/>
      <c r="P802"/>
    </row>
    <row r="803" spans="15:16" x14ac:dyDescent="0.2">
      <c r="O803" s="37"/>
      <c r="P803"/>
    </row>
    <row r="804" spans="15:16" x14ac:dyDescent="0.2">
      <c r="O804" s="37"/>
      <c r="P804"/>
    </row>
    <row r="805" spans="15:16" x14ac:dyDescent="0.2">
      <c r="O805" s="37"/>
      <c r="P805"/>
    </row>
    <row r="806" spans="15:16" x14ac:dyDescent="0.2">
      <c r="O806" s="37"/>
      <c r="P806"/>
    </row>
    <row r="807" spans="15:16" x14ac:dyDescent="0.2">
      <c r="O807" s="37"/>
      <c r="P807"/>
    </row>
    <row r="808" spans="15:16" x14ac:dyDescent="0.2">
      <c r="O808" s="37"/>
      <c r="P808"/>
    </row>
    <row r="809" spans="15:16" x14ac:dyDescent="0.2">
      <c r="O809" s="37"/>
      <c r="P809"/>
    </row>
    <row r="810" spans="15:16" x14ac:dyDescent="0.2">
      <c r="O810" s="37"/>
      <c r="P810"/>
    </row>
    <row r="811" spans="15:16" x14ac:dyDescent="0.2">
      <c r="O811" s="37"/>
      <c r="P811"/>
    </row>
    <row r="812" spans="15:16" x14ac:dyDescent="0.2">
      <c r="O812" s="37"/>
      <c r="P812"/>
    </row>
    <row r="813" spans="15:16" x14ac:dyDescent="0.2">
      <c r="O813" s="37"/>
      <c r="P813"/>
    </row>
    <row r="814" spans="15:16" x14ac:dyDescent="0.2">
      <c r="O814" s="37"/>
      <c r="P814"/>
    </row>
    <row r="815" spans="15:16" x14ac:dyDescent="0.2">
      <c r="O815" s="37"/>
      <c r="P815"/>
    </row>
    <row r="816" spans="15:16" x14ac:dyDescent="0.2">
      <c r="O816" s="37"/>
      <c r="P816"/>
    </row>
    <row r="817" spans="15:16" x14ac:dyDescent="0.2">
      <c r="O817" s="37"/>
      <c r="P817"/>
    </row>
    <row r="818" spans="15:16" x14ac:dyDescent="0.2">
      <c r="O818" s="37"/>
      <c r="P818"/>
    </row>
    <row r="819" spans="15:16" x14ac:dyDescent="0.2">
      <c r="O819" s="37"/>
      <c r="P819"/>
    </row>
    <row r="820" spans="15:16" x14ac:dyDescent="0.2">
      <c r="O820" s="37"/>
      <c r="P820"/>
    </row>
    <row r="821" spans="15:16" x14ac:dyDescent="0.2">
      <c r="O821" s="37"/>
      <c r="P821"/>
    </row>
    <row r="822" spans="15:16" x14ac:dyDescent="0.2">
      <c r="O822" s="37"/>
      <c r="P822"/>
    </row>
    <row r="823" spans="15:16" x14ac:dyDescent="0.2">
      <c r="O823" s="37"/>
      <c r="P823"/>
    </row>
    <row r="824" spans="15:16" x14ac:dyDescent="0.2">
      <c r="O824" s="37"/>
      <c r="P824"/>
    </row>
    <row r="825" spans="15:16" x14ac:dyDescent="0.2">
      <c r="O825" s="37"/>
      <c r="P825"/>
    </row>
    <row r="826" spans="15:16" x14ac:dyDescent="0.2">
      <c r="O826" s="37"/>
      <c r="P826"/>
    </row>
    <row r="827" spans="15:16" x14ac:dyDescent="0.2">
      <c r="O827" s="37"/>
      <c r="P827"/>
    </row>
    <row r="828" spans="15:16" x14ac:dyDescent="0.2">
      <c r="O828" s="37"/>
      <c r="P828"/>
    </row>
    <row r="829" spans="15:16" x14ac:dyDescent="0.2">
      <c r="O829" s="37"/>
      <c r="P829"/>
    </row>
    <row r="830" spans="15:16" x14ac:dyDescent="0.2">
      <c r="O830" s="37"/>
      <c r="P830"/>
    </row>
    <row r="831" spans="15:16" x14ac:dyDescent="0.2">
      <c r="O831" s="37"/>
      <c r="P831"/>
    </row>
    <row r="832" spans="15:16" x14ac:dyDescent="0.2">
      <c r="O832" s="37"/>
      <c r="P832"/>
    </row>
    <row r="833" spans="15:16" x14ac:dyDescent="0.2">
      <c r="O833" s="37"/>
      <c r="P833"/>
    </row>
    <row r="834" spans="15:16" x14ac:dyDescent="0.2">
      <c r="O834" s="37"/>
      <c r="P834"/>
    </row>
    <row r="835" spans="15:16" x14ac:dyDescent="0.2">
      <c r="O835" s="37"/>
      <c r="P835"/>
    </row>
    <row r="836" spans="15:16" x14ac:dyDescent="0.2">
      <c r="O836" s="37"/>
      <c r="P836"/>
    </row>
    <row r="837" spans="15:16" x14ac:dyDescent="0.2">
      <c r="O837" s="37"/>
      <c r="P837"/>
    </row>
    <row r="838" spans="15:16" x14ac:dyDescent="0.2">
      <c r="O838" s="37"/>
      <c r="P838"/>
    </row>
    <row r="839" spans="15:16" x14ac:dyDescent="0.2">
      <c r="O839" s="37"/>
      <c r="P839"/>
    </row>
    <row r="840" spans="15:16" x14ac:dyDescent="0.2">
      <c r="O840" s="37"/>
      <c r="P840"/>
    </row>
    <row r="841" spans="15:16" x14ac:dyDescent="0.2">
      <c r="O841" s="37"/>
      <c r="P841"/>
    </row>
    <row r="842" spans="15:16" x14ac:dyDescent="0.2">
      <c r="O842" s="37"/>
      <c r="P842"/>
    </row>
    <row r="843" spans="15:16" x14ac:dyDescent="0.2">
      <c r="O843" s="37"/>
      <c r="P843"/>
    </row>
    <row r="844" spans="15:16" x14ac:dyDescent="0.2">
      <c r="O844" s="37"/>
      <c r="P844"/>
    </row>
    <row r="845" spans="15:16" x14ac:dyDescent="0.2">
      <c r="O845" s="37"/>
      <c r="P845"/>
    </row>
    <row r="846" spans="15:16" x14ac:dyDescent="0.2">
      <c r="O846" s="37"/>
      <c r="P846"/>
    </row>
    <row r="847" spans="15:16" x14ac:dyDescent="0.2">
      <c r="O847" s="37"/>
      <c r="P847"/>
    </row>
    <row r="848" spans="15:16" x14ac:dyDescent="0.2">
      <c r="O848" s="37"/>
      <c r="P848"/>
    </row>
    <row r="849" spans="15:16" x14ac:dyDescent="0.2">
      <c r="O849" s="37"/>
      <c r="P849"/>
    </row>
    <row r="850" spans="15:16" x14ac:dyDescent="0.2">
      <c r="O850" s="37"/>
      <c r="P850"/>
    </row>
    <row r="851" spans="15:16" x14ac:dyDescent="0.2">
      <c r="O851" s="37"/>
      <c r="P851"/>
    </row>
    <row r="852" spans="15:16" x14ac:dyDescent="0.2">
      <c r="O852" s="37"/>
      <c r="P852"/>
    </row>
    <row r="853" spans="15:16" x14ac:dyDescent="0.2">
      <c r="O853" s="37"/>
      <c r="P853"/>
    </row>
    <row r="854" spans="15:16" x14ac:dyDescent="0.2">
      <c r="O854" s="37"/>
      <c r="P854"/>
    </row>
    <row r="855" spans="15:16" x14ac:dyDescent="0.2">
      <c r="O855" s="37"/>
      <c r="P855"/>
    </row>
    <row r="856" spans="15:16" x14ac:dyDescent="0.2">
      <c r="O856" s="37"/>
      <c r="P856"/>
    </row>
    <row r="857" spans="15:16" x14ac:dyDescent="0.2">
      <c r="O857" s="37"/>
      <c r="P857"/>
    </row>
    <row r="858" spans="15:16" x14ac:dyDescent="0.2">
      <c r="O858" s="37"/>
      <c r="P858"/>
    </row>
    <row r="859" spans="15:16" x14ac:dyDescent="0.2">
      <c r="O859" s="37"/>
      <c r="P859"/>
    </row>
    <row r="860" spans="15:16" x14ac:dyDescent="0.2">
      <c r="O860" s="37"/>
      <c r="P860"/>
    </row>
    <row r="861" spans="15:16" x14ac:dyDescent="0.2">
      <c r="O861" s="37"/>
      <c r="P861"/>
    </row>
    <row r="862" spans="15:16" x14ac:dyDescent="0.2">
      <c r="O862" s="37"/>
      <c r="P862"/>
    </row>
    <row r="863" spans="15:16" x14ac:dyDescent="0.2">
      <c r="O863" s="37"/>
      <c r="P863"/>
    </row>
    <row r="864" spans="15:16" x14ac:dyDescent="0.2">
      <c r="O864" s="37"/>
      <c r="P864"/>
    </row>
    <row r="865" spans="15:16" x14ac:dyDescent="0.2">
      <c r="O865" s="37"/>
      <c r="P865"/>
    </row>
    <row r="866" spans="15:16" x14ac:dyDescent="0.2">
      <c r="O866" s="37"/>
      <c r="P866"/>
    </row>
    <row r="867" spans="15:16" x14ac:dyDescent="0.2">
      <c r="O867" s="37"/>
      <c r="P867"/>
    </row>
    <row r="868" spans="15:16" x14ac:dyDescent="0.2">
      <c r="O868" s="37"/>
      <c r="P868"/>
    </row>
    <row r="869" spans="15:16" x14ac:dyDescent="0.2">
      <c r="O869" s="37"/>
      <c r="P869"/>
    </row>
    <row r="870" spans="15:16" x14ac:dyDescent="0.2">
      <c r="O870" s="37"/>
      <c r="P870"/>
    </row>
    <row r="871" spans="15:16" x14ac:dyDescent="0.2">
      <c r="O871" s="37"/>
      <c r="P871"/>
    </row>
    <row r="872" spans="15:16" x14ac:dyDescent="0.2">
      <c r="O872" s="37"/>
      <c r="P872"/>
    </row>
    <row r="873" spans="15:16" x14ac:dyDescent="0.2">
      <c r="O873" s="37"/>
      <c r="P873"/>
    </row>
    <row r="874" spans="15:16" x14ac:dyDescent="0.2">
      <c r="O874" s="37"/>
      <c r="P874"/>
    </row>
    <row r="875" spans="15:16" x14ac:dyDescent="0.2">
      <c r="O875" s="37"/>
      <c r="P875"/>
    </row>
    <row r="876" spans="15:16" x14ac:dyDescent="0.2">
      <c r="O876" s="37"/>
      <c r="P876"/>
    </row>
    <row r="877" spans="15:16" x14ac:dyDescent="0.2">
      <c r="O877" s="37"/>
      <c r="P877"/>
    </row>
    <row r="878" spans="15:16" x14ac:dyDescent="0.2">
      <c r="O878" s="37"/>
      <c r="P878"/>
    </row>
    <row r="879" spans="15:16" x14ac:dyDescent="0.2">
      <c r="O879" s="37"/>
      <c r="P879"/>
    </row>
    <row r="880" spans="15:16" x14ac:dyDescent="0.2">
      <c r="O880" s="37"/>
      <c r="P880"/>
    </row>
    <row r="881" spans="15:16" x14ac:dyDescent="0.2">
      <c r="O881" s="37"/>
      <c r="P881"/>
    </row>
    <row r="882" spans="15:16" x14ac:dyDescent="0.2">
      <c r="O882" s="37"/>
      <c r="P882"/>
    </row>
    <row r="883" spans="15:16" x14ac:dyDescent="0.2">
      <c r="O883" s="37"/>
      <c r="P883"/>
    </row>
    <row r="884" spans="15:16" x14ac:dyDescent="0.2">
      <c r="O884" s="37"/>
      <c r="P884"/>
    </row>
    <row r="885" spans="15:16" x14ac:dyDescent="0.2">
      <c r="O885" s="37"/>
      <c r="P885"/>
    </row>
    <row r="886" spans="15:16" x14ac:dyDescent="0.2">
      <c r="O886" s="37"/>
      <c r="P886"/>
    </row>
    <row r="887" spans="15:16" x14ac:dyDescent="0.2">
      <c r="O887" s="37"/>
      <c r="P887"/>
    </row>
    <row r="888" spans="15:16" x14ac:dyDescent="0.2">
      <c r="O888" s="37"/>
      <c r="P888"/>
    </row>
    <row r="889" spans="15:16" x14ac:dyDescent="0.2">
      <c r="O889" s="37"/>
      <c r="P889"/>
    </row>
    <row r="890" spans="15:16" x14ac:dyDescent="0.2">
      <c r="O890" s="37"/>
      <c r="P890"/>
    </row>
    <row r="891" spans="15:16" x14ac:dyDescent="0.2">
      <c r="O891" s="37"/>
      <c r="P891"/>
    </row>
    <row r="892" spans="15:16" x14ac:dyDescent="0.2">
      <c r="O892" s="37"/>
      <c r="P892"/>
    </row>
    <row r="893" spans="15:16" x14ac:dyDescent="0.2">
      <c r="O893" s="37"/>
      <c r="P893"/>
    </row>
    <row r="894" spans="15:16" x14ac:dyDescent="0.2">
      <c r="O894" s="37"/>
      <c r="P894"/>
    </row>
    <row r="895" spans="15:16" x14ac:dyDescent="0.2">
      <c r="O895" s="37"/>
      <c r="P895"/>
    </row>
    <row r="896" spans="15:16" x14ac:dyDescent="0.2">
      <c r="O896" s="37"/>
      <c r="P896"/>
    </row>
    <row r="897" spans="15:16" x14ac:dyDescent="0.2">
      <c r="O897" s="37"/>
      <c r="P897"/>
    </row>
    <row r="898" spans="15:16" x14ac:dyDescent="0.2">
      <c r="O898" s="37"/>
      <c r="P898"/>
    </row>
    <row r="899" spans="15:16" x14ac:dyDescent="0.2">
      <c r="O899" s="37"/>
      <c r="P899"/>
    </row>
    <row r="900" spans="15:16" x14ac:dyDescent="0.2">
      <c r="O900" s="37"/>
      <c r="P900"/>
    </row>
    <row r="901" spans="15:16" x14ac:dyDescent="0.2">
      <c r="O901" s="37"/>
      <c r="P901"/>
    </row>
    <row r="902" spans="15:16" x14ac:dyDescent="0.2">
      <c r="O902" s="37"/>
      <c r="P902"/>
    </row>
    <row r="903" spans="15:16" x14ac:dyDescent="0.2">
      <c r="O903" s="37"/>
      <c r="P903"/>
    </row>
    <row r="904" spans="15:16" x14ac:dyDescent="0.2">
      <c r="O904" s="37"/>
      <c r="P904"/>
    </row>
    <row r="905" spans="15:16" x14ac:dyDescent="0.2">
      <c r="O905" s="37"/>
      <c r="P905"/>
    </row>
    <row r="906" spans="15:16" x14ac:dyDescent="0.2">
      <c r="O906" s="37"/>
      <c r="P906"/>
    </row>
    <row r="907" spans="15:16" x14ac:dyDescent="0.2">
      <c r="O907" s="37"/>
      <c r="P907"/>
    </row>
    <row r="908" spans="15:16" x14ac:dyDescent="0.2">
      <c r="O908" s="37"/>
      <c r="P908"/>
    </row>
    <row r="909" spans="15:16" x14ac:dyDescent="0.2">
      <c r="O909" s="37"/>
      <c r="P909"/>
    </row>
    <row r="910" spans="15:16" x14ac:dyDescent="0.2">
      <c r="O910" s="37"/>
      <c r="P910"/>
    </row>
    <row r="911" spans="15:16" x14ac:dyDescent="0.2">
      <c r="O911" s="37"/>
      <c r="P911"/>
    </row>
    <row r="912" spans="15:16" x14ac:dyDescent="0.2">
      <c r="O912" s="37"/>
      <c r="P912"/>
    </row>
    <row r="913" spans="15:16" x14ac:dyDescent="0.2">
      <c r="O913" s="37"/>
      <c r="P913"/>
    </row>
    <row r="914" spans="15:16" x14ac:dyDescent="0.2">
      <c r="O914" s="37"/>
      <c r="P914"/>
    </row>
    <row r="915" spans="15:16" x14ac:dyDescent="0.2">
      <c r="O915" s="37"/>
      <c r="P915"/>
    </row>
    <row r="916" spans="15:16" x14ac:dyDescent="0.2">
      <c r="O916" s="37"/>
      <c r="P916"/>
    </row>
    <row r="917" spans="15:16" x14ac:dyDescent="0.2">
      <c r="O917" s="37"/>
      <c r="P917"/>
    </row>
    <row r="918" spans="15:16" x14ac:dyDescent="0.2">
      <c r="O918" s="37"/>
      <c r="P918"/>
    </row>
    <row r="919" spans="15:16" x14ac:dyDescent="0.2">
      <c r="O919" s="37"/>
      <c r="P919"/>
    </row>
    <row r="920" spans="15:16" x14ac:dyDescent="0.2">
      <c r="O920" s="37"/>
      <c r="P920"/>
    </row>
    <row r="921" spans="15:16" x14ac:dyDescent="0.2">
      <c r="O921" s="37"/>
      <c r="P921"/>
    </row>
    <row r="922" spans="15:16" x14ac:dyDescent="0.2">
      <c r="O922" s="37"/>
      <c r="P922"/>
    </row>
    <row r="923" spans="15:16" x14ac:dyDescent="0.2">
      <c r="O923" s="37"/>
      <c r="P923"/>
    </row>
    <row r="924" spans="15:16" x14ac:dyDescent="0.2">
      <c r="O924" s="37"/>
      <c r="P924"/>
    </row>
    <row r="925" spans="15:16" x14ac:dyDescent="0.2">
      <c r="O925" s="37"/>
      <c r="P925"/>
    </row>
    <row r="926" spans="15:16" x14ac:dyDescent="0.2">
      <c r="O926" s="37"/>
      <c r="P926"/>
    </row>
    <row r="927" spans="15:16" x14ac:dyDescent="0.2">
      <c r="O927" s="37"/>
      <c r="P927"/>
    </row>
    <row r="928" spans="15:16" x14ac:dyDescent="0.2">
      <c r="O928" s="37"/>
      <c r="P928"/>
    </row>
    <row r="929" spans="15:16" x14ac:dyDescent="0.2">
      <c r="O929" s="37"/>
      <c r="P929"/>
    </row>
    <row r="930" spans="15:16" x14ac:dyDescent="0.2">
      <c r="O930" s="37"/>
      <c r="P930"/>
    </row>
    <row r="931" spans="15:16" x14ac:dyDescent="0.2">
      <c r="O931" s="37"/>
      <c r="P931"/>
    </row>
    <row r="932" spans="15:16" x14ac:dyDescent="0.2">
      <c r="O932" s="37"/>
      <c r="P932"/>
    </row>
    <row r="933" spans="15:16" x14ac:dyDescent="0.2">
      <c r="O933" s="37"/>
      <c r="P933"/>
    </row>
    <row r="934" spans="15:16" x14ac:dyDescent="0.2">
      <c r="O934" s="37"/>
      <c r="P934"/>
    </row>
    <row r="935" spans="15:16" x14ac:dyDescent="0.2">
      <c r="O935" s="37"/>
      <c r="P935"/>
    </row>
    <row r="936" spans="15:16" x14ac:dyDescent="0.2">
      <c r="O936" s="37"/>
      <c r="P936"/>
    </row>
    <row r="937" spans="15:16" x14ac:dyDescent="0.2">
      <c r="O937" s="37"/>
      <c r="P937"/>
    </row>
    <row r="938" spans="15:16" x14ac:dyDescent="0.2">
      <c r="O938" s="37"/>
      <c r="P938"/>
    </row>
    <row r="939" spans="15:16" x14ac:dyDescent="0.2">
      <c r="O939" s="37"/>
      <c r="P939"/>
    </row>
    <row r="940" spans="15:16" x14ac:dyDescent="0.2">
      <c r="O940" s="37"/>
      <c r="P940"/>
    </row>
    <row r="941" spans="15:16" x14ac:dyDescent="0.2">
      <c r="O941" s="37"/>
      <c r="P941"/>
    </row>
    <row r="942" spans="15:16" x14ac:dyDescent="0.2">
      <c r="O942" s="37"/>
      <c r="P942"/>
    </row>
    <row r="943" spans="15:16" x14ac:dyDescent="0.2">
      <c r="O943" s="37"/>
      <c r="P943"/>
    </row>
    <row r="944" spans="15:16" x14ac:dyDescent="0.2">
      <c r="O944" s="37"/>
      <c r="P944"/>
    </row>
    <row r="945" spans="15:16" x14ac:dyDescent="0.2">
      <c r="O945" s="37"/>
      <c r="P945"/>
    </row>
    <row r="946" spans="15:16" x14ac:dyDescent="0.2">
      <c r="O946" s="37"/>
      <c r="P946"/>
    </row>
    <row r="947" spans="15:16" x14ac:dyDescent="0.2">
      <c r="O947" s="37"/>
      <c r="P947"/>
    </row>
    <row r="948" spans="15:16" x14ac:dyDescent="0.2">
      <c r="O948" s="37"/>
      <c r="P948"/>
    </row>
    <row r="949" spans="15:16" x14ac:dyDescent="0.2">
      <c r="O949" s="37"/>
      <c r="P949"/>
    </row>
    <row r="950" spans="15:16" x14ac:dyDescent="0.2">
      <c r="O950" s="37"/>
      <c r="P950"/>
    </row>
    <row r="951" spans="15:16" x14ac:dyDescent="0.2">
      <c r="O951" s="37"/>
      <c r="P951"/>
    </row>
    <row r="952" spans="15:16" x14ac:dyDescent="0.2">
      <c r="O952" s="37"/>
      <c r="P952"/>
    </row>
    <row r="953" spans="15:16" x14ac:dyDescent="0.2">
      <c r="O953" s="37"/>
      <c r="P953"/>
    </row>
    <row r="954" spans="15:16" x14ac:dyDescent="0.2">
      <c r="O954" s="37"/>
      <c r="P954"/>
    </row>
    <row r="955" spans="15:16" x14ac:dyDescent="0.2">
      <c r="O955" s="37"/>
      <c r="P955"/>
    </row>
    <row r="956" spans="15:16" x14ac:dyDescent="0.2">
      <c r="O956" s="37"/>
      <c r="P956"/>
    </row>
    <row r="957" spans="15:16" x14ac:dyDescent="0.2">
      <c r="O957" s="37"/>
      <c r="P957"/>
    </row>
    <row r="958" spans="15:16" x14ac:dyDescent="0.2">
      <c r="O958" s="37"/>
      <c r="P958"/>
    </row>
    <row r="959" spans="15:16" x14ac:dyDescent="0.2">
      <c r="O959" s="37"/>
      <c r="P959"/>
    </row>
    <row r="960" spans="15:16" x14ac:dyDescent="0.2">
      <c r="O960" s="37"/>
      <c r="P960"/>
    </row>
    <row r="961" spans="15:16" x14ac:dyDescent="0.2">
      <c r="O961" s="37"/>
      <c r="P961"/>
    </row>
    <row r="962" spans="15:16" x14ac:dyDescent="0.2">
      <c r="O962" s="37"/>
      <c r="P962"/>
    </row>
    <row r="963" spans="15:16" x14ac:dyDescent="0.2">
      <c r="O963" s="37"/>
      <c r="P963"/>
    </row>
    <row r="964" spans="15:16" x14ac:dyDescent="0.2">
      <c r="O964" s="37"/>
      <c r="P964"/>
    </row>
    <row r="965" spans="15:16" x14ac:dyDescent="0.2">
      <c r="O965" s="37"/>
      <c r="P965"/>
    </row>
    <row r="966" spans="15:16" x14ac:dyDescent="0.2">
      <c r="O966" s="37"/>
      <c r="P966"/>
    </row>
    <row r="967" spans="15:16" x14ac:dyDescent="0.2">
      <c r="O967" s="37"/>
      <c r="P967"/>
    </row>
    <row r="968" spans="15:16" x14ac:dyDescent="0.2">
      <c r="O968" s="37"/>
      <c r="P968"/>
    </row>
    <row r="969" spans="15:16" x14ac:dyDescent="0.2">
      <c r="O969" s="37"/>
      <c r="P969"/>
    </row>
    <row r="970" spans="15:16" x14ac:dyDescent="0.2">
      <c r="O970" s="37"/>
      <c r="P970"/>
    </row>
    <row r="971" spans="15:16" x14ac:dyDescent="0.2">
      <c r="O971" s="37"/>
      <c r="P971"/>
    </row>
    <row r="972" spans="15:16" x14ac:dyDescent="0.2">
      <c r="O972" s="37"/>
      <c r="P972"/>
    </row>
    <row r="973" spans="15:16" x14ac:dyDescent="0.2">
      <c r="O973" s="37"/>
      <c r="P973"/>
    </row>
    <row r="974" spans="15:16" x14ac:dyDescent="0.2">
      <c r="O974" s="37"/>
      <c r="P974"/>
    </row>
    <row r="975" spans="15:16" x14ac:dyDescent="0.2">
      <c r="O975" s="37"/>
      <c r="P975"/>
    </row>
    <row r="976" spans="15:16" x14ac:dyDescent="0.2">
      <c r="O976" s="37"/>
      <c r="P976"/>
    </row>
    <row r="977" spans="15:16" x14ac:dyDescent="0.2">
      <c r="O977" s="37"/>
      <c r="P977"/>
    </row>
    <row r="978" spans="15:16" x14ac:dyDescent="0.2">
      <c r="O978" s="37"/>
      <c r="P978"/>
    </row>
    <row r="979" spans="15:16" x14ac:dyDescent="0.2">
      <c r="O979" s="37"/>
      <c r="P979"/>
    </row>
    <row r="980" spans="15:16" x14ac:dyDescent="0.2">
      <c r="O980" s="37"/>
      <c r="P980"/>
    </row>
    <row r="981" spans="15:16" x14ac:dyDescent="0.2">
      <c r="O981" s="37"/>
      <c r="P981"/>
    </row>
    <row r="982" spans="15:16" x14ac:dyDescent="0.2">
      <c r="O982" s="37"/>
      <c r="P982"/>
    </row>
    <row r="983" spans="15:16" x14ac:dyDescent="0.2">
      <c r="O983" s="37"/>
      <c r="P983"/>
    </row>
    <row r="984" spans="15:16" x14ac:dyDescent="0.2">
      <c r="O984" s="37"/>
      <c r="P984"/>
    </row>
    <row r="985" spans="15:16" x14ac:dyDescent="0.2">
      <c r="O985" s="37"/>
      <c r="P985"/>
    </row>
    <row r="986" spans="15:16" x14ac:dyDescent="0.2">
      <c r="O986" s="37"/>
      <c r="P986"/>
    </row>
    <row r="987" spans="15:16" x14ac:dyDescent="0.2">
      <c r="O987" s="37"/>
      <c r="P987"/>
    </row>
    <row r="988" spans="15:16" x14ac:dyDescent="0.2">
      <c r="O988" s="37"/>
      <c r="P988"/>
    </row>
    <row r="989" spans="15:16" x14ac:dyDescent="0.2">
      <c r="O989" s="37"/>
      <c r="P989"/>
    </row>
    <row r="990" spans="15:16" x14ac:dyDescent="0.2">
      <c r="O990" s="37"/>
      <c r="P990"/>
    </row>
    <row r="991" spans="15:16" x14ac:dyDescent="0.2">
      <c r="O991" s="37"/>
      <c r="P991"/>
    </row>
    <row r="992" spans="15:16" x14ac:dyDescent="0.2">
      <c r="O992" s="37"/>
      <c r="P992"/>
    </row>
    <row r="993" spans="15:16" x14ac:dyDescent="0.2">
      <c r="O993" s="37"/>
      <c r="P993"/>
    </row>
    <row r="994" spans="15:16" x14ac:dyDescent="0.2">
      <c r="O994" s="37"/>
      <c r="P994"/>
    </row>
    <row r="995" spans="15:16" x14ac:dyDescent="0.2">
      <c r="O995" s="37"/>
      <c r="P995"/>
    </row>
    <row r="996" spans="15:16" x14ac:dyDescent="0.2">
      <c r="O996" s="37"/>
      <c r="P996"/>
    </row>
    <row r="997" spans="15:16" x14ac:dyDescent="0.2">
      <c r="O997" s="37"/>
      <c r="P997"/>
    </row>
    <row r="998" spans="15:16" x14ac:dyDescent="0.2">
      <c r="O998" s="37"/>
      <c r="P998"/>
    </row>
    <row r="999" spans="15:16" x14ac:dyDescent="0.2">
      <c r="O999" s="37"/>
      <c r="P999"/>
    </row>
    <row r="1000" spans="15:16" x14ac:dyDescent="0.2">
      <c r="O1000" s="37"/>
      <c r="P1000"/>
    </row>
    <row r="1001" spans="15:16" x14ac:dyDescent="0.2">
      <c r="O1001" s="37"/>
      <c r="P1001"/>
    </row>
    <row r="1002" spans="15:16" x14ac:dyDescent="0.2">
      <c r="O1002" s="37"/>
      <c r="P1002"/>
    </row>
    <row r="1003" spans="15:16" x14ac:dyDescent="0.2">
      <c r="O1003" s="37"/>
      <c r="P1003"/>
    </row>
    <row r="1004" spans="15:16" x14ac:dyDescent="0.2">
      <c r="O1004" s="37"/>
      <c r="P1004"/>
    </row>
    <row r="1005" spans="15:16" x14ac:dyDescent="0.2">
      <c r="O1005" s="37"/>
      <c r="P1005"/>
    </row>
    <row r="1006" spans="15:16" x14ac:dyDescent="0.2">
      <c r="O1006" s="37"/>
      <c r="P1006"/>
    </row>
    <row r="1007" spans="15:16" x14ac:dyDescent="0.2">
      <c r="O1007" s="37"/>
      <c r="P1007"/>
    </row>
    <row r="1008" spans="15:16" x14ac:dyDescent="0.2">
      <c r="O1008" s="37"/>
      <c r="P1008"/>
    </row>
    <row r="1009" spans="15:16" x14ac:dyDescent="0.2">
      <c r="O1009" s="37"/>
      <c r="P1009"/>
    </row>
    <row r="1010" spans="15:16" x14ac:dyDescent="0.2">
      <c r="O1010" s="37"/>
      <c r="P1010"/>
    </row>
    <row r="1011" spans="15:16" x14ac:dyDescent="0.2">
      <c r="O1011" s="37"/>
      <c r="P1011"/>
    </row>
    <row r="1012" spans="15:16" x14ac:dyDescent="0.2">
      <c r="O1012" s="37"/>
      <c r="P1012"/>
    </row>
    <row r="1013" spans="15:16" x14ac:dyDescent="0.2">
      <c r="O1013" s="37"/>
      <c r="P1013"/>
    </row>
    <row r="1014" spans="15:16" x14ac:dyDescent="0.2">
      <c r="O1014" s="37"/>
      <c r="P1014"/>
    </row>
    <row r="1015" spans="15:16" x14ac:dyDescent="0.2">
      <c r="O1015" s="37"/>
      <c r="P1015"/>
    </row>
    <row r="1016" spans="15:16" x14ac:dyDescent="0.2">
      <c r="O1016" s="37"/>
      <c r="P1016"/>
    </row>
    <row r="1017" spans="15:16" x14ac:dyDescent="0.2">
      <c r="O1017" s="37"/>
      <c r="P1017"/>
    </row>
    <row r="1018" spans="15:16" x14ac:dyDescent="0.2">
      <c r="O1018" s="37"/>
      <c r="P1018"/>
    </row>
    <row r="1019" spans="15:16" x14ac:dyDescent="0.2">
      <c r="O1019" s="37"/>
      <c r="P1019"/>
    </row>
    <row r="1020" spans="15:16" x14ac:dyDescent="0.2">
      <c r="O1020" s="37"/>
      <c r="P1020"/>
    </row>
    <row r="1021" spans="15:16" x14ac:dyDescent="0.2">
      <c r="O1021" s="37"/>
      <c r="P1021"/>
    </row>
    <row r="1022" spans="15:16" x14ac:dyDescent="0.2">
      <c r="O1022" s="37"/>
      <c r="P1022"/>
    </row>
    <row r="1023" spans="15:16" x14ac:dyDescent="0.2">
      <c r="O1023" s="37"/>
      <c r="P1023"/>
    </row>
    <row r="1024" spans="15:16" x14ac:dyDescent="0.2">
      <c r="O1024" s="37"/>
      <c r="P1024"/>
    </row>
    <row r="1025" spans="15:16" x14ac:dyDescent="0.2">
      <c r="O1025" s="37"/>
      <c r="P1025"/>
    </row>
    <row r="1026" spans="15:16" x14ac:dyDescent="0.2">
      <c r="O1026" s="37"/>
      <c r="P1026"/>
    </row>
    <row r="1027" spans="15:16" x14ac:dyDescent="0.2">
      <c r="O1027" s="37"/>
      <c r="P1027"/>
    </row>
    <row r="1028" spans="15:16" x14ac:dyDescent="0.2">
      <c r="O1028" s="37"/>
      <c r="P1028"/>
    </row>
    <row r="1029" spans="15:16" x14ac:dyDescent="0.2">
      <c r="O1029" s="37"/>
      <c r="P1029"/>
    </row>
    <row r="1030" spans="15:16" x14ac:dyDescent="0.2">
      <c r="O1030" s="37"/>
      <c r="P1030"/>
    </row>
    <row r="1031" spans="15:16" x14ac:dyDescent="0.2">
      <c r="O1031" s="37"/>
      <c r="P1031"/>
    </row>
    <row r="1032" spans="15:16" x14ac:dyDescent="0.2">
      <c r="O1032" s="37"/>
      <c r="P1032"/>
    </row>
    <row r="1033" spans="15:16" x14ac:dyDescent="0.2">
      <c r="O1033" s="37"/>
      <c r="P1033"/>
    </row>
    <row r="1034" spans="15:16" x14ac:dyDescent="0.2">
      <c r="O1034" s="37"/>
      <c r="P1034"/>
    </row>
    <row r="1035" spans="15:16" x14ac:dyDescent="0.2">
      <c r="O1035" s="37"/>
      <c r="P1035"/>
    </row>
    <row r="1036" spans="15:16" x14ac:dyDescent="0.2">
      <c r="O1036" s="37"/>
      <c r="P1036"/>
    </row>
    <row r="1037" spans="15:16" x14ac:dyDescent="0.2">
      <c r="O1037" s="37"/>
      <c r="P1037"/>
    </row>
    <row r="1038" spans="15:16" x14ac:dyDescent="0.2">
      <c r="O1038" s="37"/>
      <c r="P1038"/>
    </row>
    <row r="1039" spans="15:16" x14ac:dyDescent="0.2">
      <c r="O1039" s="37"/>
      <c r="P1039"/>
    </row>
    <row r="1040" spans="15:16" x14ac:dyDescent="0.2">
      <c r="O1040" s="37"/>
      <c r="P1040"/>
    </row>
    <row r="1041" spans="15:16" x14ac:dyDescent="0.2">
      <c r="O1041" s="37"/>
      <c r="P1041"/>
    </row>
    <row r="1042" spans="15:16" x14ac:dyDescent="0.2">
      <c r="O1042" s="37"/>
      <c r="P1042"/>
    </row>
    <row r="1043" spans="15:16" x14ac:dyDescent="0.2">
      <c r="O1043" s="37"/>
      <c r="P1043"/>
    </row>
    <row r="1044" spans="15:16" x14ac:dyDescent="0.2">
      <c r="O1044" s="37"/>
      <c r="P1044"/>
    </row>
    <row r="1045" spans="15:16" x14ac:dyDescent="0.2">
      <c r="O1045" s="37"/>
      <c r="P1045"/>
    </row>
    <row r="1046" spans="15:16" x14ac:dyDescent="0.2">
      <c r="O1046" s="37"/>
      <c r="P1046"/>
    </row>
    <row r="1047" spans="15:16" x14ac:dyDescent="0.2">
      <c r="O1047" s="37"/>
      <c r="P1047"/>
    </row>
    <row r="1048" spans="15:16" x14ac:dyDescent="0.2">
      <c r="O1048" s="37"/>
      <c r="P1048"/>
    </row>
    <row r="1049" spans="15:16" x14ac:dyDescent="0.2">
      <c r="O1049" s="37"/>
      <c r="P1049"/>
    </row>
    <row r="1050" spans="15:16" x14ac:dyDescent="0.2">
      <c r="O1050" s="37"/>
      <c r="P1050"/>
    </row>
    <row r="1051" spans="15:16" x14ac:dyDescent="0.2">
      <c r="O1051" s="37"/>
      <c r="P1051"/>
    </row>
    <row r="1052" spans="15:16" x14ac:dyDescent="0.2">
      <c r="O1052" s="37"/>
      <c r="P1052"/>
    </row>
    <row r="1053" spans="15:16" x14ac:dyDescent="0.2">
      <c r="O1053" s="37"/>
      <c r="P1053"/>
    </row>
    <row r="1054" spans="15:16" x14ac:dyDescent="0.2">
      <c r="O1054" s="37"/>
      <c r="P1054"/>
    </row>
    <row r="1055" spans="15:16" x14ac:dyDescent="0.2">
      <c r="O1055" s="37"/>
      <c r="P1055"/>
    </row>
    <row r="1056" spans="15:16" x14ac:dyDescent="0.2">
      <c r="O1056" s="37"/>
      <c r="P1056"/>
    </row>
    <row r="1057" spans="15:16" x14ac:dyDescent="0.2">
      <c r="O1057" s="37"/>
      <c r="P1057"/>
    </row>
    <row r="1058" spans="15:16" x14ac:dyDescent="0.2">
      <c r="O1058" s="37"/>
      <c r="P1058"/>
    </row>
    <row r="1059" spans="15:16" x14ac:dyDescent="0.2">
      <c r="O1059" s="37"/>
      <c r="P1059"/>
    </row>
    <row r="1060" spans="15:16" x14ac:dyDescent="0.2">
      <c r="O1060" s="37"/>
      <c r="P1060"/>
    </row>
    <row r="1061" spans="15:16" x14ac:dyDescent="0.2">
      <c r="O1061" s="37"/>
      <c r="P1061"/>
    </row>
    <row r="1062" spans="15:16" x14ac:dyDescent="0.2">
      <c r="O1062" s="37"/>
      <c r="P1062"/>
    </row>
    <row r="1063" spans="15:16" x14ac:dyDescent="0.2">
      <c r="O1063" s="37"/>
      <c r="P1063"/>
    </row>
    <row r="1064" spans="15:16" x14ac:dyDescent="0.2">
      <c r="O1064" s="37"/>
      <c r="P1064"/>
    </row>
    <row r="1065" spans="15:16" x14ac:dyDescent="0.2">
      <c r="O1065" s="37"/>
      <c r="P1065"/>
    </row>
    <row r="1066" spans="15:16" x14ac:dyDescent="0.2">
      <c r="O1066" s="37"/>
      <c r="P1066"/>
    </row>
    <row r="1067" spans="15:16" x14ac:dyDescent="0.2">
      <c r="O1067" s="37"/>
      <c r="P1067"/>
    </row>
    <row r="1068" spans="15:16" x14ac:dyDescent="0.2">
      <c r="O1068" s="37"/>
      <c r="P1068"/>
    </row>
    <row r="1069" spans="15:16" x14ac:dyDescent="0.2">
      <c r="O1069" s="37"/>
      <c r="P1069"/>
    </row>
    <row r="1070" spans="15:16" x14ac:dyDescent="0.2">
      <c r="O1070" s="37"/>
      <c r="P1070"/>
    </row>
    <row r="1071" spans="15:16" x14ac:dyDescent="0.2">
      <c r="O1071" s="37"/>
      <c r="P1071"/>
    </row>
    <row r="1072" spans="15:16" x14ac:dyDescent="0.2">
      <c r="O1072" s="37"/>
      <c r="P1072"/>
    </row>
    <row r="1073" spans="15:16" x14ac:dyDescent="0.2">
      <c r="O1073" s="37"/>
      <c r="P1073"/>
    </row>
    <row r="1074" spans="15:16" x14ac:dyDescent="0.2">
      <c r="O1074" s="37"/>
      <c r="P1074"/>
    </row>
    <row r="1075" spans="15:16" x14ac:dyDescent="0.2">
      <c r="O1075" s="37"/>
      <c r="P1075"/>
    </row>
    <row r="1076" spans="15:16" x14ac:dyDescent="0.2">
      <c r="O1076" s="37"/>
      <c r="P1076"/>
    </row>
    <row r="1077" spans="15:16" x14ac:dyDescent="0.2">
      <c r="O1077" s="37"/>
      <c r="P1077"/>
    </row>
    <row r="1078" spans="15:16" x14ac:dyDescent="0.2">
      <c r="O1078" s="37"/>
      <c r="P1078"/>
    </row>
    <row r="1079" spans="15:16" x14ac:dyDescent="0.2">
      <c r="O1079" s="37"/>
      <c r="P1079"/>
    </row>
    <row r="1080" spans="15:16" x14ac:dyDescent="0.2">
      <c r="O1080" s="37"/>
      <c r="P1080"/>
    </row>
    <row r="1081" spans="15:16" x14ac:dyDescent="0.2">
      <c r="O1081" s="37"/>
      <c r="P1081"/>
    </row>
    <row r="1082" spans="15:16" x14ac:dyDescent="0.2">
      <c r="O1082" s="37"/>
      <c r="P1082"/>
    </row>
    <row r="1083" spans="15:16" x14ac:dyDescent="0.2">
      <c r="O1083" s="37"/>
      <c r="P1083"/>
    </row>
    <row r="1084" spans="15:16" x14ac:dyDescent="0.2">
      <c r="O1084" s="37"/>
      <c r="P1084"/>
    </row>
    <row r="1085" spans="15:16" x14ac:dyDescent="0.2">
      <c r="O1085" s="37"/>
      <c r="P1085"/>
    </row>
    <row r="1086" spans="15:16" x14ac:dyDescent="0.2">
      <c r="O1086" s="37"/>
      <c r="P1086"/>
    </row>
    <row r="1087" spans="15:16" x14ac:dyDescent="0.2">
      <c r="O1087" s="37"/>
      <c r="P1087"/>
    </row>
    <row r="1088" spans="15:16" x14ac:dyDescent="0.2">
      <c r="O1088" s="37"/>
      <c r="P1088"/>
    </row>
    <row r="1089" spans="15:16" x14ac:dyDescent="0.2">
      <c r="O1089" s="37"/>
      <c r="P1089"/>
    </row>
    <row r="1090" spans="15:16" x14ac:dyDescent="0.2">
      <c r="O1090" s="37"/>
      <c r="P1090"/>
    </row>
    <row r="1091" spans="15:16" x14ac:dyDescent="0.2">
      <c r="O1091" s="37"/>
      <c r="P1091"/>
    </row>
    <row r="1092" spans="15:16" x14ac:dyDescent="0.2">
      <c r="O1092" s="37"/>
      <c r="P1092"/>
    </row>
    <row r="1093" spans="15:16" x14ac:dyDescent="0.2">
      <c r="O1093" s="37"/>
      <c r="P1093"/>
    </row>
    <row r="1094" spans="15:16" x14ac:dyDescent="0.2">
      <c r="O1094" s="37"/>
      <c r="P1094"/>
    </row>
    <row r="1095" spans="15:16" x14ac:dyDescent="0.2">
      <c r="O1095" s="37"/>
      <c r="P1095"/>
    </row>
    <row r="1096" spans="15:16" x14ac:dyDescent="0.2">
      <c r="O1096" s="37"/>
      <c r="P1096"/>
    </row>
    <row r="1097" spans="15:16" x14ac:dyDescent="0.2">
      <c r="O1097" s="37"/>
      <c r="P1097"/>
    </row>
    <row r="1098" spans="15:16" x14ac:dyDescent="0.2">
      <c r="O1098" s="37"/>
      <c r="P1098"/>
    </row>
    <row r="1099" spans="15:16" x14ac:dyDescent="0.2">
      <c r="O1099" s="37"/>
      <c r="P1099"/>
    </row>
    <row r="1100" spans="15:16" x14ac:dyDescent="0.2">
      <c r="O1100" s="37"/>
      <c r="P1100"/>
    </row>
    <row r="1101" spans="15:16" x14ac:dyDescent="0.2">
      <c r="O1101" s="37"/>
      <c r="P1101"/>
    </row>
    <row r="1102" spans="15:16" x14ac:dyDescent="0.2">
      <c r="O1102" s="37"/>
      <c r="P1102"/>
    </row>
    <row r="1103" spans="15:16" x14ac:dyDescent="0.2">
      <c r="O1103" s="37"/>
      <c r="P1103"/>
    </row>
    <row r="1104" spans="15:16" x14ac:dyDescent="0.2">
      <c r="O1104" s="37"/>
      <c r="P1104"/>
    </row>
    <row r="1105" spans="15:16" x14ac:dyDescent="0.2">
      <c r="O1105" s="37"/>
      <c r="P1105"/>
    </row>
    <row r="1106" spans="15:16" x14ac:dyDescent="0.2">
      <c r="O1106" s="37"/>
      <c r="P1106"/>
    </row>
    <row r="1107" spans="15:16" x14ac:dyDescent="0.2">
      <c r="O1107" s="37"/>
      <c r="P1107"/>
    </row>
    <row r="1108" spans="15:16" x14ac:dyDescent="0.2">
      <c r="O1108" s="37"/>
      <c r="P1108"/>
    </row>
    <row r="1109" spans="15:16" x14ac:dyDescent="0.2">
      <c r="O1109" s="37"/>
      <c r="P1109"/>
    </row>
    <row r="1110" spans="15:16" x14ac:dyDescent="0.2">
      <c r="O1110" s="37"/>
      <c r="P1110"/>
    </row>
    <row r="1111" spans="15:16" x14ac:dyDescent="0.2">
      <c r="O1111" s="37"/>
      <c r="P1111"/>
    </row>
    <row r="1112" spans="15:16" x14ac:dyDescent="0.2">
      <c r="O1112" s="37"/>
      <c r="P1112"/>
    </row>
    <row r="1113" spans="15:16" x14ac:dyDescent="0.2">
      <c r="O1113" s="37"/>
      <c r="P1113"/>
    </row>
    <row r="1114" spans="15:16" x14ac:dyDescent="0.2">
      <c r="O1114" s="37"/>
      <c r="P1114"/>
    </row>
    <row r="1115" spans="15:16" x14ac:dyDescent="0.2">
      <c r="O1115" s="37"/>
      <c r="P1115"/>
    </row>
    <row r="1116" spans="15:16" x14ac:dyDescent="0.2">
      <c r="O1116" s="37"/>
      <c r="P1116"/>
    </row>
    <row r="1117" spans="15:16" x14ac:dyDescent="0.2">
      <c r="O1117" s="37"/>
      <c r="P1117"/>
    </row>
    <row r="1118" spans="15:16" x14ac:dyDescent="0.2">
      <c r="O1118" s="37"/>
      <c r="P1118"/>
    </row>
    <row r="1119" spans="15:16" x14ac:dyDescent="0.2">
      <c r="O1119" s="37"/>
      <c r="P1119"/>
    </row>
    <row r="1120" spans="15:16" x14ac:dyDescent="0.2">
      <c r="O1120" s="37"/>
      <c r="P1120"/>
    </row>
    <row r="1121" spans="15:16" x14ac:dyDescent="0.2">
      <c r="O1121" s="37"/>
      <c r="P1121"/>
    </row>
    <row r="1122" spans="15:16" x14ac:dyDescent="0.2">
      <c r="O1122" s="37"/>
      <c r="P1122"/>
    </row>
    <row r="1123" spans="15:16" x14ac:dyDescent="0.2">
      <c r="O1123" s="37"/>
      <c r="P1123"/>
    </row>
    <row r="1124" spans="15:16" x14ac:dyDescent="0.2">
      <c r="O1124" s="37"/>
      <c r="P1124"/>
    </row>
    <row r="1125" spans="15:16" x14ac:dyDescent="0.2">
      <c r="O1125" s="37"/>
      <c r="P1125"/>
    </row>
    <row r="1126" spans="15:16" x14ac:dyDescent="0.2">
      <c r="O1126" s="37"/>
      <c r="P1126"/>
    </row>
    <row r="1127" spans="15:16" x14ac:dyDescent="0.2">
      <c r="O1127" s="37"/>
      <c r="P1127"/>
    </row>
    <row r="1128" spans="15:16" x14ac:dyDescent="0.2">
      <c r="O1128" s="37"/>
      <c r="P1128"/>
    </row>
    <row r="1129" spans="15:16" x14ac:dyDescent="0.2">
      <c r="O1129" s="37"/>
      <c r="P1129"/>
    </row>
    <row r="1130" spans="15:16" x14ac:dyDescent="0.2">
      <c r="O1130" s="37"/>
      <c r="P1130"/>
    </row>
    <row r="1131" spans="15:16" x14ac:dyDescent="0.2">
      <c r="O1131" s="37"/>
      <c r="P1131"/>
    </row>
    <row r="1132" spans="15:16" x14ac:dyDescent="0.2">
      <c r="O1132" s="37"/>
      <c r="P1132"/>
    </row>
    <row r="1133" spans="15:16" x14ac:dyDescent="0.2">
      <c r="O1133" s="37"/>
      <c r="P1133"/>
    </row>
    <row r="1134" spans="15:16" x14ac:dyDescent="0.2">
      <c r="O1134" s="37"/>
      <c r="P1134"/>
    </row>
    <row r="1135" spans="15:16" x14ac:dyDescent="0.2">
      <c r="O1135" s="37"/>
      <c r="P1135"/>
    </row>
    <row r="1136" spans="15:16" x14ac:dyDescent="0.2">
      <c r="O1136" s="37"/>
      <c r="P1136"/>
    </row>
    <row r="1137" spans="15:16" x14ac:dyDescent="0.2">
      <c r="O1137" s="37"/>
      <c r="P1137"/>
    </row>
    <row r="1138" spans="15:16" x14ac:dyDescent="0.2">
      <c r="O1138" s="37"/>
      <c r="P1138"/>
    </row>
    <row r="1139" spans="15:16" x14ac:dyDescent="0.2">
      <c r="O1139" s="37"/>
      <c r="P1139"/>
    </row>
    <row r="1140" spans="15:16" x14ac:dyDescent="0.2">
      <c r="O1140" s="37"/>
      <c r="P1140"/>
    </row>
    <row r="1141" spans="15:16" x14ac:dyDescent="0.2">
      <c r="O1141" s="37"/>
      <c r="P1141"/>
    </row>
    <row r="1142" spans="15:16" x14ac:dyDescent="0.2">
      <c r="O1142" s="37"/>
      <c r="P1142"/>
    </row>
    <row r="1143" spans="15:16" x14ac:dyDescent="0.2">
      <c r="O1143" s="37"/>
      <c r="P1143"/>
    </row>
    <row r="1144" spans="15:16" x14ac:dyDescent="0.2">
      <c r="O1144" s="37"/>
      <c r="P1144"/>
    </row>
    <row r="1145" spans="15:16" x14ac:dyDescent="0.2">
      <c r="O1145" s="37"/>
      <c r="P1145"/>
    </row>
    <row r="1146" spans="15:16" x14ac:dyDescent="0.2">
      <c r="O1146" s="37"/>
      <c r="P1146"/>
    </row>
    <row r="1147" spans="15:16" x14ac:dyDescent="0.2">
      <c r="O1147" s="37"/>
      <c r="P1147"/>
    </row>
    <row r="1148" spans="15:16" x14ac:dyDescent="0.2">
      <c r="O1148" s="37"/>
      <c r="P1148"/>
    </row>
    <row r="1149" spans="15:16" x14ac:dyDescent="0.2">
      <c r="O1149" s="37"/>
      <c r="P1149"/>
    </row>
    <row r="1150" spans="15:16" x14ac:dyDescent="0.2">
      <c r="O1150" s="37"/>
      <c r="P1150"/>
    </row>
    <row r="1151" spans="15:16" x14ac:dyDescent="0.2">
      <c r="O1151" s="37"/>
      <c r="P1151"/>
    </row>
    <row r="1152" spans="15:16" x14ac:dyDescent="0.2">
      <c r="O1152" s="37"/>
      <c r="P1152"/>
    </row>
    <row r="1153" spans="15:16" x14ac:dyDescent="0.2">
      <c r="O1153" s="37"/>
      <c r="P1153"/>
    </row>
    <row r="1154" spans="15:16" x14ac:dyDescent="0.2">
      <c r="O1154" s="37"/>
      <c r="P1154"/>
    </row>
    <row r="1155" spans="15:16" x14ac:dyDescent="0.2">
      <c r="O1155" s="37"/>
      <c r="P1155"/>
    </row>
    <row r="1156" spans="15:16" x14ac:dyDescent="0.2">
      <c r="O1156" s="37"/>
      <c r="P1156"/>
    </row>
    <row r="1157" spans="15:16" x14ac:dyDescent="0.2">
      <c r="O1157" s="37"/>
      <c r="P1157"/>
    </row>
    <row r="1158" spans="15:16" x14ac:dyDescent="0.2">
      <c r="O1158" s="37"/>
      <c r="P1158"/>
    </row>
    <row r="1159" spans="15:16" x14ac:dyDescent="0.2">
      <c r="O1159" s="37"/>
      <c r="P1159"/>
    </row>
    <row r="1160" spans="15:16" x14ac:dyDescent="0.2">
      <c r="O1160" s="37"/>
      <c r="P1160"/>
    </row>
    <row r="1161" spans="15:16" x14ac:dyDescent="0.2">
      <c r="O1161" s="37"/>
      <c r="P1161"/>
    </row>
    <row r="1162" spans="15:16" x14ac:dyDescent="0.2">
      <c r="O1162" s="37"/>
      <c r="P1162"/>
    </row>
    <row r="1163" spans="15:16" x14ac:dyDescent="0.2">
      <c r="O1163" s="37"/>
      <c r="P1163"/>
    </row>
    <row r="1164" spans="15:16" x14ac:dyDescent="0.2">
      <c r="O1164" s="37"/>
      <c r="P1164"/>
    </row>
    <row r="1165" spans="15:16" x14ac:dyDescent="0.2">
      <c r="O1165" s="37"/>
      <c r="P1165"/>
    </row>
    <row r="1166" spans="15:16" x14ac:dyDescent="0.2">
      <c r="O1166" s="37"/>
      <c r="P1166"/>
    </row>
    <row r="1167" spans="15:16" x14ac:dyDescent="0.2">
      <c r="O1167" s="37"/>
      <c r="P1167"/>
    </row>
    <row r="1168" spans="15:16" x14ac:dyDescent="0.2">
      <c r="O1168" s="37"/>
      <c r="P1168"/>
    </row>
    <row r="1169" spans="15:16" x14ac:dyDescent="0.2">
      <c r="O1169" s="37"/>
      <c r="P1169"/>
    </row>
    <row r="1170" spans="15:16" x14ac:dyDescent="0.2">
      <c r="O1170" s="37"/>
      <c r="P1170"/>
    </row>
    <row r="1171" spans="15:16" x14ac:dyDescent="0.2">
      <c r="O1171" s="37"/>
      <c r="P1171"/>
    </row>
    <row r="1172" spans="15:16" x14ac:dyDescent="0.2">
      <c r="O1172" s="37"/>
      <c r="P1172"/>
    </row>
    <row r="1173" spans="15:16" x14ac:dyDescent="0.2">
      <c r="O1173" s="37"/>
      <c r="P1173"/>
    </row>
    <row r="1174" spans="15:16" x14ac:dyDescent="0.2">
      <c r="O1174" s="37"/>
      <c r="P1174"/>
    </row>
    <row r="1175" spans="15:16" x14ac:dyDescent="0.2">
      <c r="O1175" s="37"/>
      <c r="P1175"/>
    </row>
    <row r="1176" spans="15:16" x14ac:dyDescent="0.2">
      <c r="O1176" s="37"/>
      <c r="P1176"/>
    </row>
    <row r="1177" spans="15:16" x14ac:dyDescent="0.2">
      <c r="O1177" s="37"/>
      <c r="P1177"/>
    </row>
    <row r="1178" spans="15:16" x14ac:dyDescent="0.2">
      <c r="O1178" s="37"/>
      <c r="P1178"/>
    </row>
    <row r="1179" spans="15:16" x14ac:dyDescent="0.2">
      <c r="O1179" s="37"/>
      <c r="P1179"/>
    </row>
    <row r="1180" spans="15:16" x14ac:dyDescent="0.2">
      <c r="O1180" s="37"/>
      <c r="P1180"/>
    </row>
    <row r="1181" spans="15:16" x14ac:dyDescent="0.2">
      <c r="O1181" s="37"/>
      <c r="P1181"/>
    </row>
    <row r="1182" spans="15:16" x14ac:dyDescent="0.2">
      <c r="O1182" s="37"/>
      <c r="P1182"/>
    </row>
    <row r="1183" spans="15:16" x14ac:dyDescent="0.2">
      <c r="P1183"/>
    </row>
    <row r="1184" spans="15:16" x14ac:dyDescent="0.2">
      <c r="P1184"/>
    </row>
    <row r="1185" spans="16:16" x14ac:dyDescent="0.2">
      <c r="P1185"/>
    </row>
    <row r="1186" spans="16:16" x14ac:dyDescent="0.2">
      <c r="P1186"/>
    </row>
    <row r="1187" spans="16:16" x14ac:dyDescent="0.2">
      <c r="P1187"/>
    </row>
    <row r="1188" spans="16:16" x14ac:dyDescent="0.2">
      <c r="P1188"/>
    </row>
    <row r="1189" spans="16:16" x14ac:dyDescent="0.2">
      <c r="P1189"/>
    </row>
    <row r="1190" spans="16:16" x14ac:dyDescent="0.2">
      <c r="P1190"/>
    </row>
    <row r="1191" spans="16:16" x14ac:dyDescent="0.2">
      <c r="P1191"/>
    </row>
    <row r="1192" spans="16:16" x14ac:dyDescent="0.2">
      <c r="P1192"/>
    </row>
    <row r="1193" spans="16:16" x14ac:dyDescent="0.2">
      <c r="P1193"/>
    </row>
    <row r="1194" spans="16:16" x14ac:dyDescent="0.2">
      <c r="P1194"/>
    </row>
    <row r="1195" spans="16:16" x14ac:dyDescent="0.2">
      <c r="P1195"/>
    </row>
    <row r="1196" spans="16:16" x14ac:dyDescent="0.2">
      <c r="P1196"/>
    </row>
    <row r="1197" spans="16:16" x14ac:dyDescent="0.2">
      <c r="P1197"/>
    </row>
    <row r="1198" spans="16:16" x14ac:dyDescent="0.2">
      <c r="P1198"/>
    </row>
    <row r="1199" spans="16:16" x14ac:dyDescent="0.2">
      <c r="P1199"/>
    </row>
    <row r="1200" spans="16:16" x14ac:dyDescent="0.2">
      <c r="P1200"/>
    </row>
    <row r="1201" spans="16:16" x14ac:dyDescent="0.2">
      <c r="P1201"/>
    </row>
    <row r="1202" spans="16:16" x14ac:dyDescent="0.2">
      <c r="P1202"/>
    </row>
    <row r="1203" spans="16:16" x14ac:dyDescent="0.2">
      <c r="P1203"/>
    </row>
    <row r="1204" spans="16:16" x14ac:dyDescent="0.2">
      <c r="P1204"/>
    </row>
    <row r="1205" spans="16:16" x14ac:dyDescent="0.2">
      <c r="P1205"/>
    </row>
    <row r="1206" spans="16:16" x14ac:dyDescent="0.2">
      <c r="P1206"/>
    </row>
    <row r="1207" spans="16:16" x14ac:dyDescent="0.2">
      <c r="P1207"/>
    </row>
    <row r="1208" spans="16:16" x14ac:dyDescent="0.2">
      <c r="P1208"/>
    </row>
    <row r="1209" spans="16:16" x14ac:dyDescent="0.2">
      <c r="P1209"/>
    </row>
    <row r="1210" spans="16:16" x14ac:dyDescent="0.2">
      <c r="P1210"/>
    </row>
    <row r="1211" spans="16:16" x14ac:dyDescent="0.2">
      <c r="P1211"/>
    </row>
    <row r="1212" spans="16:16" x14ac:dyDescent="0.2">
      <c r="P1212"/>
    </row>
    <row r="1213" spans="16:16" x14ac:dyDescent="0.2">
      <c r="P1213"/>
    </row>
    <row r="1214" spans="16:16" x14ac:dyDescent="0.2">
      <c r="P1214"/>
    </row>
    <row r="1215" spans="16:16" x14ac:dyDescent="0.2">
      <c r="P1215"/>
    </row>
    <row r="1216" spans="16:16" x14ac:dyDescent="0.2">
      <c r="P1216"/>
    </row>
    <row r="1217" spans="16:16" x14ac:dyDescent="0.2">
      <c r="P1217"/>
    </row>
    <row r="1218" spans="16:16" x14ac:dyDescent="0.2">
      <c r="P1218"/>
    </row>
    <row r="1219" spans="16:16" x14ac:dyDescent="0.2">
      <c r="P1219"/>
    </row>
    <row r="1220" spans="16:16" x14ac:dyDescent="0.2">
      <c r="P1220"/>
    </row>
    <row r="1221" spans="16:16" x14ac:dyDescent="0.2">
      <c r="P1221"/>
    </row>
    <row r="1222" spans="16:16" x14ac:dyDescent="0.2">
      <c r="P1222"/>
    </row>
    <row r="1223" spans="16:16" x14ac:dyDescent="0.2">
      <c r="P1223"/>
    </row>
    <row r="1224" spans="16:16" x14ac:dyDescent="0.2">
      <c r="P1224"/>
    </row>
    <row r="1225" spans="16:16" x14ac:dyDescent="0.2">
      <c r="P1225"/>
    </row>
    <row r="1226" spans="16:16" x14ac:dyDescent="0.2">
      <c r="P1226"/>
    </row>
    <row r="1227" spans="16:16" x14ac:dyDescent="0.2">
      <c r="P1227"/>
    </row>
    <row r="1228" spans="16:16" x14ac:dyDescent="0.2">
      <c r="P1228"/>
    </row>
    <row r="1229" spans="16:16" x14ac:dyDescent="0.2">
      <c r="P1229"/>
    </row>
    <row r="1230" spans="16:16" x14ac:dyDescent="0.2">
      <c r="P1230"/>
    </row>
    <row r="1231" spans="16:16" x14ac:dyDescent="0.2">
      <c r="P1231"/>
    </row>
    <row r="1232" spans="16:16" x14ac:dyDescent="0.2">
      <c r="P1232"/>
    </row>
    <row r="1233" spans="16:16" x14ac:dyDescent="0.2">
      <c r="P1233"/>
    </row>
    <row r="1234" spans="16:16" x14ac:dyDescent="0.2">
      <c r="P1234"/>
    </row>
    <row r="1235" spans="16:16" x14ac:dyDescent="0.2">
      <c r="P1235"/>
    </row>
    <row r="1236" spans="16:16" x14ac:dyDescent="0.2">
      <c r="P1236"/>
    </row>
    <row r="1237" spans="16:16" x14ac:dyDescent="0.2">
      <c r="P1237"/>
    </row>
    <row r="1238" spans="16:16" x14ac:dyDescent="0.2">
      <c r="P1238"/>
    </row>
    <row r="1239" spans="16:16" x14ac:dyDescent="0.2">
      <c r="P1239"/>
    </row>
    <row r="1240" spans="16:16" x14ac:dyDescent="0.2">
      <c r="P1240"/>
    </row>
    <row r="1241" spans="16:16" x14ac:dyDescent="0.2">
      <c r="P1241"/>
    </row>
    <row r="1242" spans="16:16" x14ac:dyDescent="0.2">
      <c r="P1242"/>
    </row>
    <row r="1243" spans="16:16" x14ac:dyDescent="0.2">
      <c r="P1243"/>
    </row>
    <row r="1244" spans="16:16" x14ac:dyDescent="0.2">
      <c r="P1244"/>
    </row>
    <row r="1245" spans="16:16" x14ac:dyDescent="0.2">
      <c r="P1245"/>
    </row>
    <row r="1246" spans="16:16" x14ac:dyDescent="0.2">
      <c r="P1246"/>
    </row>
    <row r="1247" spans="16:16" x14ac:dyDescent="0.2">
      <c r="P1247"/>
    </row>
    <row r="1248" spans="16:16" x14ac:dyDescent="0.2">
      <c r="P1248"/>
    </row>
    <row r="1249" spans="16:16" x14ac:dyDescent="0.2">
      <c r="P1249"/>
    </row>
    <row r="1250" spans="16:16" x14ac:dyDescent="0.2">
      <c r="P1250"/>
    </row>
    <row r="1251" spans="16:16" x14ac:dyDescent="0.2">
      <c r="P1251"/>
    </row>
    <row r="1252" spans="16:16" x14ac:dyDescent="0.2">
      <c r="P1252"/>
    </row>
    <row r="1253" spans="16:16" x14ac:dyDescent="0.2">
      <c r="P1253"/>
    </row>
    <row r="1254" spans="16:16" x14ac:dyDescent="0.2">
      <c r="P1254"/>
    </row>
    <row r="1255" spans="16:16" x14ac:dyDescent="0.2">
      <c r="P1255"/>
    </row>
    <row r="1256" spans="16:16" x14ac:dyDescent="0.2">
      <c r="P1256"/>
    </row>
    <row r="1257" spans="16:16" x14ac:dyDescent="0.2">
      <c r="P1257"/>
    </row>
    <row r="1258" spans="16:16" x14ac:dyDescent="0.2">
      <c r="P1258"/>
    </row>
    <row r="1259" spans="16:16" x14ac:dyDescent="0.2">
      <c r="P1259"/>
    </row>
    <row r="1260" spans="16:16" x14ac:dyDescent="0.2">
      <c r="P1260"/>
    </row>
    <row r="1261" spans="16:16" x14ac:dyDescent="0.2">
      <c r="P1261"/>
    </row>
    <row r="1262" spans="16:16" x14ac:dyDescent="0.2">
      <c r="P1262"/>
    </row>
    <row r="1263" spans="16:16" x14ac:dyDescent="0.2">
      <c r="P1263"/>
    </row>
    <row r="1264" spans="16:16" x14ac:dyDescent="0.2">
      <c r="P1264"/>
    </row>
    <row r="1265" spans="16:16" x14ac:dyDescent="0.2">
      <c r="P1265"/>
    </row>
    <row r="1266" spans="16:16" x14ac:dyDescent="0.2">
      <c r="P1266"/>
    </row>
    <row r="1267" spans="16:16" x14ac:dyDescent="0.2">
      <c r="P1267"/>
    </row>
    <row r="1268" spans="16:16" x14ac:dyDescent="0.2">
      <c r="P1268"/>
    </row>
    <row r="1269" spans="16:16" x14ac:dyDescent="0.2">
      <c r="P1269"/>
    </row>
    <row r="1270" spans="16:16" x14ac:dyDescent="0.2">
      <c r="P1270"/>
    </row>
    <row r="1271" spans="16:16" x14ac:dyDescent="0.2">
      <c r="P1271"/>
    </row>
    <row r="1272" spans="16:16" x14ac:dyDescent="0.2">
      <c r="P1272"/>
    </row>
    <row r="1273" spans="16:16" x14ac:dyDescent="0.2">
      <c r="P1273"/>
    </row>
    <row r="1274" spans="16:16" x14ac:dyDescent="0.2">
      <c r="P1274"/>
    </row>
    <row r="1275" spans="16:16" x14ac:dyDescent="0.2">
      <c r="P1275"/>
    </row>
    <row r="1276" spans="16:16" x14ac:dyDescent="0.2">
      <c r="P1276"/>
    </row>
    <row r="1277" spans="16:16" x14ac:dyDescent="0.2">
      <c r="P1277"/>
    </row>
    <row r="1278" spans="16:16" x14ac:dyDescent="0.2">
      <c r="P1278"/>
    </row>
    <row r="1279" spans="16:16" x14ac:dyDescent="0.2">
      <c r="P1279"/>
    </row>
    <row r="1280" spans="16:16" x14ac:dyDescent="0.2">
      <c r="P1280"/>
    </row>
    <row r="1281" spans="16:16" x14ac:dyDescent="0.2">
      <c r="P1281"/>
    </row>
    <row r="1282" spans="16:16" x14ac:dyDescent="0.2">
      <c r="P1282"/>
    </row>
    <row r="1283" spans="16:16" x14ac:dyDescent="0.2">
      <c r="P1283"/>
    </row>
    <row r="1284" spans="16:16" x14ac:dyDescent="0.2">
      <c r="P1284"/>
    </row>
    <row r="1285" spans="16:16" x14ac:dyDescent="0.2">
      <c r="P1285"/>
    </row>
    <row r="1286" spans="16:16" x14ac:dyDescent="0.2">
      <c r="P1286"/>
    </row>
    <row r="1287" spans="16:16" x14ac:dyDescent="0.2">
      <c r="P1287"/>
    </row>
    <row r="1288" spans="16:16" x14ac:dyDescent="0.2">
      <c r="P1288"/>
    </row>
    <row r="1289" spans="16:16" x14ac:dyDescent="0.2">
      <c r="P1289"/>
    </row>
    <row r="1290" spans="16:16" x14ac:dyDescent="0.2">
      <c r="P1290"/>
    </row>
    <row r="1291" spans="16:16" x14ac:dyDescent="0.2">
      <c r="P1291"/>
    </row>
    <row r="1292" spans="16:16" x14ac:dyDescent="0.2">
      <c r="P1292"/>
    </row>
    <row r="1293" spans="16:16" x14ac:dyDescent="0.2">
      <c r="P1293"/>
    </row>
    <row r="1294" spans="16:16" x14ac:dyDescent="0.2">
      <c r="P1294"/>
    </row>
    <row r="1295" spans="16:16" x14ac:dyDescent="0.2">
      <c r="P1295"/>
    </row>
    <row r="1296" spans="16:16" x14ac:dyDescent="0.2">
      <c r="P1296"/>
    </row>
    <row r="1297" spans="16:16" x14ac:dyDescent="0.2">
      <c r="P1297"/>
    </row>
    <row r="1298" spans="16:16" x14ac:dyDescent="0.2">
      <c r="P1298"/>
    </row>
    <row r="1299" spans="16:16" x14ac:dyDescent="0.2">
      <c r="P1299"/>
    </row>
    <row r="1300" spans="16:16" x14ac:dyDescent="0.2">
      <c r="P1300"/>
    </row>
    <row r="1301" spans="16:16" x14ac:dyDescent="0.2">
      <c r="P1301"/>
    </row>
    <row r="1302" spans="16:16" x14ac:dyDescent="0.2">
      <c r="P1302"/>
    </row>
    <row r="1303" spans="16:16" x14ac:dyDescent="0.2">
      <c r="P1303"/>
    </row>
    <row r="1304" spans="16:16" x14ac:dyDescent="0.2">
      <c r="P1304"/>
    </row>
    <row r="1305" spans="16:16" x14ac:dyDescent="0.2">
      <c r="P1305"/>
    </row>
    <row r="1306" spans="16:16" x14ac:dyDescent="0.2">
      <c r="P1306"/>
    </row>
    <row r="1307" spans="16:16" x14ac:dyDescent="0.2">
      <c r="P1307"/>
    </row>
    <row r="1308" spans="16:16" x14ac:dyDescent="0.2">
      <c r="P1308"/>
    </row>
    <row r="1309" spans="16:16" x14ac:dyDescent="0.2">
      <c r="P1309"/>
    </row>
    <row r="1310" spans="16:16" x14ac:dyDescent="0.2">
      <c r="P1310"/>
    </row>
    <row r="1311" spans="16:16" x14ac:dyDescent="0.2">
      <c r="P1311"/>
    </row>
    <row r="1312" spans="16:16" x14ac:dyDescent="0.2">
      <c r="P1312"/>
    </row>
    <row r="1313" spans="16:16" x14ac:dyDescent="0.2">
      <c r="P1313"/>
    </row>
    <row r="1314" spans="16:16" x14ac:dyDescent="0.2">
      <c r="P1314"/>
    </row>
    <row r="1315" spans="16:16" x14ac:dyDescent="0.2">
      <c r="P1315"/>
    </row>
    <row r="1316" spans="16:16" x14ac:dyDescent="0.2">
      <c r="P1316"/>
    </row>
    <row r="1317" spans="16:16" x14ac:dyDescent="0.2">
      <c r="P1317"/>
    </row>
    <row r="1318" spans="16:16" x14ac:dyDescent="0.2">
      <c r="P1318"/>
    </row>
    <row r="1319" spans="16:16" x14ac:dyDescent="0.2">
      <c r="P1319"/>
    </row>
    <row r="1320" spans="16:16" x14ac:dyDescent="0.2">
      <c r="P1320"/>
    </row>
    <row r="1321" spans="16:16" x14ac:dyDescent="0.2">
      <c r="P1321"/>
    </row>
    <row r="1322" spans="16:16" x14ac:dyDescent="0.2">
      <c r="P1322"/>
    </row>
    <row r="1323" spans="16:16" x14ac:dyDescent="0.2">
      <c r="P1323"/>
    </row>
    <row r="1324" spans="16:16" x14ac:dyDescent="0.2">
      <c r="P1324"/>
    </row>
    <row r="1325" spans="16:16" x14ac:dyDescent="0.2">
      <c r="P1325"/>
    </row>
    <row r="1326" spans="16:16" x14ac:dyDescent="0.2">
      <c r="P1326"/>
    </row>
    <row r="1327" spans="16:16" x14ac:dyDescent="0.2">
      <c r="P1327"/>
    </row>
    <row r="1328" spans="16:16" x14ac:dyDescent="0.2">
      <c r="P1328"/>
    </row>
    <row r="1329" spans="16:16" x14ac:dyDescent="0.2">
      <c r="P1329"/>
    </row>
    <row r="1330" spans="16:16" x14ac:dyDescent="0.2">
      <c r="P1330"/>
    </row>
    <row r="1331" spans="16:16" x14ac:dyDescent="0.2">
      <c r="P1331"/>
    </row>
    <row r="1332" spans="16:16" x14ac:dyDescent="0.2">
      <c r="P1332"/>
    </row>
    <row r="1333" spans="16:16" x14ac:dyDescent="0.2">
      <c r="P1333"/>
    </row>
    <row r="1334" spans="16:16" x14ac:dyDescent="0.2">
      <c r="P1334"/>
    </row>
    <row r="1335" spans="16:16" x14ac:dyDescent="0.2">
      <c r="P1335"/>
    </row>
    <row r="1336" spans="16:16" x14ac:dyDescent="0.2">
      <c r="P1336"/>
    </row>
    <row r="1337" spans="16:16" x14ac:dyDescent="0.2">
      <c r="P1337"/>
    </row>
    <row r="1338" spans="16:16" x14ac:dyDescent="0.2">
      <c r="P1338"/>
    </row>
    <row r="1339" spans="16:16" x14ac:dyDescent="0.2">
      <c r="P1339"/>
    </row>
    <row r="1340" spans="16:16" x14ac:dyDescent="0.2">
      <c r="P1340"/>
    </row>
    <row r="1341" spans="16:16" x14ac:dyDescent="0.2">
      <c r="P1341"/>
    </row>
    <row r="1342" spans="16:16" x14ac:dyDescent="0.2">
      <c r="P1342"/>
    </row>
    <row r="1343" spans="16:16" x14ac:dyDescent="0.2">
      <c r="P1343"/>
    </row>
    <row r="1344" spans="16:16" x14ac:dyDescent="0.2">
      <c r="P1344"/>
    </row>
    <row r="1345" spans="16:16" x14ac:dyDescent="0.2">
      <c r="P1345"/>
    </row>
    <row r="1346" spans="16:16" x14ac:dyDescent="0.2">
      <c r="P1346"/>
    </row>
    <row r="1347" spans="16:16" x14ac:dyDescent="0.2">
      <c r="P1347"/>
    </row>
    <row r="1348" spans="16:16" x14ac:dyDescent="0.2">
      <c r="P1348"/>
    </row>
    <row r="1349" spans="16:16" x14ac:dyDescent="0.2">
      <c r="P1349"/>
    </row>
    <row r="1350" spans="16:16" x14ac:dyDescent="0.2">
      <c r="P1350"/>
    </row>
    <row r="1351" spans="16:16" x14ac:dyDescent="0.2">
      <c r="P1351"/>
    </row>
    <row r="1352" spans="16:16" x14ac:dyDescent="0.2">
      <c r="P1352"/>
    </row>
    <row r="1353" spans="16:16" x14ac:dyDescent="0.2">
      <c r="P1353"/>
    </row>
    <row r="1354" spans="16:16" x14ac:dyDescent="0.2">
      <c r="P1354"/>
    </row>
    <row r="1355" spans="16:16" x14ac:dyDescent="0.2">
      <c r="P1355"/>
    </row>
    <row r="1356" spans="16:16" x14ac:dyDescent="0.2">
      <c r="P1356"/>
    </row>
    <row r="1357" spans="16:16" x14ac:dyDescent="0.2">
      <c r="P1357"/>
    </row>
    <row r="1358" spans="16:16" x14ac:dyDescent="0.2">
      <c r="P1358"/>
    </row>
    <row r="1359" spans="16:16" x14ac:dyDescent="0.2">
      <c r="P1359"/>
    </row>
    <row r="1360" spans="16:16" x14ac:dyDescent="0.2">
      <c r="P1360"/>
    </row>
    <row r="1361" spans="16:16" x14ac:dyDescent="0.2">
      <c r="P1361"/>
    </row>
    <row r="1362" spans="16:16" x14ac:dyDescent="0.2">
      <c r="P1362"/>
    </row>
    <row r="1363" spans="16:16" x14ac:dyDescent="0.2">
      <c r="P1363"/>
    </row>
    <row r="1364" spans="16:16" x14ac:dyDescent="0.2">
      <c r="P1364"/>
    </row>
    <row r="1365" spans="16:16" x14ac:dyDescent="0.2">
      <c r="P1365"/>
    </row>
    <row r="1366" spans="16:16" x14ac:dyDescent="0.2">
      <c r="P1366"/>
    </row>
    <row r="1367" spans="16:16" x14ac:dyDescent="0.2">
      <c r="P1367"/>
    </row>
    <row r="1368" spans="16:16" x14ac:dyDescent="0.2">
      <c r="P1368"/>
    </row>
    <row r="1369" spans="16:16" x14ac:dyDescent="0.2">
      <c r="P1369"/>
    </row>
    <row r="1370" spans="16:16" x14ac:dyDescent="0.2">
      <c r="P1370"/>
    </row>
    <row r="1371" spans="16:16" x14ac:dyDescent="0.2">
      <c r="P1371"/>
    </row>
    <row r="1372" spans="16:16" x14ac:dyDescent="0.2">
      <c r="P1372"/>
    </row>
    <row r="1373" spans="16:16" x14ac:dyDescent="0.2">
      <c r="P1373"/>
    </row>
    <row r="1374" spans="16:16" x14ac:dyDescent="0.2">
      <c r="P1374"/>
    </row>
    <row r="1375" spans="16:16" x14ac:dyDescent="0.2">
      <c r="P1375"/>
    </row>
    <row r="1376" spans="16:16" x14ac:dyDescent="0.2">
      <c r="P1376"/>
    </row>
    <row r="1377" spans="16:16" x14ac:dyDescent="0.2">
      <c r="P1377"/>
    </row>
    <row r="1378" spans="16:16" x14ac:dyDescent="0.2">
      <c r="P1378"/>
    </row>
    <row r="1379" spans="16:16" x14ac:dyDescent="0.2">
      <c r="P1379"/>
    </row>
    <row r="1380" spans="16:16" x14ac:dyDescent="0.2">
      <c r="P1380"/>
    </row>
    <row r="1381" spans="16:16" x14ac:dyDescent="0.2">
      <c r="P1381"/>
    </row>
    <row r="1382" spans="16:16" x14ac:dyDescent="0.2">
      <c r="P1382"/>
    </row>
    <row r="1383" spans="16:16" x14ac:dyDescent="0.2">
      <c r="P1383"/>
    </row>
    <row r="1384" spans="16:16" x14ac:dyDescent="0.2">
      <c r="P1384"/>
    </row>
    <row r="1385" spans="16:16" x14ac:dyDescent="0.2">
      <c r="P1385"/>
    </row>
    <row r="1386" spans="16:16" x14ac:dyDescent="0.2">
      <c r="P1386"/>
    </row>
    <row r="1387" spans="16:16" x14ac:dyDescent="0.2">
      <c r="P1387"/>
    </row>
    <row r="1388" spans="16:16" x14ac:dyDescent="0.2">
      <c r="P1388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CSD Detail by Geog</vt:lpstr>
      <vt:lpstr>CSD_Detail_by_Geog_Ref</vt:lpstr>
      <vt:lpstr>NCB Detail by Geog</vt:lpstr>
      <vt:lpstr>NCB_Detail_by_Geog_Ref</vt:lpstr>
      <vt:lpstr>Picture</vt:lpstr>
      <vt:lpstr>Info</vt:lpstr>
      <vt:lpstr>'CSD Detail by Geog'!Print_Area</vt:lpstr>
      <vt:lpstr>'NCB Detail by Geog'!Print_Area</vt:lpstr>
      <vt:lpstr>'CSD Detail by Geog'!Print_Titles</vt:lpstr>
      <vt:lpstr>'NCB Detail by Geog'!Print_Titles</vt:lpstr>
    </vt:vector>
  </TitlesOfParts>
  <Manager/>
  <Company>PBG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IRSCART</dc:creator>
  <cp:keywords/>
  <dc:description/>
  <cp:lastModifiedBy>Samarth Koushik</cp:lastModifiedBy>
  <cp:lastPrinted>2015-02-25T07:49:24Z</cp:lastPrinted>
  <dcterms:created xsi:type="dcterms:W3CDTF">2006-10-26T13:11:47Z</dcterms:created>
  <dcterms:modified xsi:type="dcterms:W3CDTF">2015-10-05T11:34:28Z</dcterms:modified>
  <cp:category/>
  <cp:contentStatus/>
</cp:coreProperties>
</file>