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koushik\Desktop\OND Reports_186&amp;187_13072016\"/>
    </mc:Choice>
  </mc:AlternateContent>
  <bookViews>
    <workbookView xWindow="240" yWindow="120" windowWidth="14940" windowHeight="9225" tabRatio="888"/>
  </bookViews>
  <sheets>
    <sheet name="1. Exec Summary" sheetId="1" r:id="rId1"/>
    <sheet name="Exec Summ Ref" sheetId="2" state="hidden" r:id="rId2"/>
    <sheet name="Info" sheetId="3" state="hidden" r:id="rId3"/>
    <sheet name="Picture" sheetId="4" state="hidden" r:id="rId4"/>
    <sheet name="2. Comp Summary - Categ." sheetId="5" r:id="rId5"/>
    <sheet name="Comp._Summary_Cat_REF" sheetId="6" state="hidden" r:id="rId6"/>
  </sheets>
  <definedNames>
    <definedName name="a">OFFSET(Info!$K$1,0,0,COUNTIFS(Info!$K$1:$K$100,"&lt;&gt;-"),1)</definedName>
    <definedName name="_xlnm.EXTRACT" localSheetId="2">Info!#REF!</definedName>
    <definedName name="Geog_Total_187">OFFSET(Info!$K$1,0,0,COUNTIFS(Info!$K$1:$K$100,"&lt;&gt;-"),1)</definedName>
    <definedName name="geogtotal">OFFSET(Info!$K$1,0,0,COUNTIFS(Info!$K$1:$K$100,"&lt;&gt;-"),1)</definedName>
    <definedName name="macro_snacks" localSheetId="1">'Exec Summ Ref'!$17:$18</definedName>
    <definedName name="macro_snacks">'1. Exec Summary'!$18:$19</definedName>
    <definedName name="marked">TRUE</definedName>
    <definedName name="Parent" localSheetId="4">#REF!</definedName>
    <definedName name="Parent" localSheetId="1">#REF!</definedName>
    <definedName name="Parent">#REF!</definedName>
    <definedName name="_xlnm.Print_Area" localSheetId="0">'1. Exec Summary'!$B$1:$S$140</definedName>
    <definedName name="_xlnm.Print_Area" localSheetId="4">'2. Comp Summary - Categ.'!$B$1:$AT$166</definedName>
    <definedName name="_xlnm.Print_Area" localSheetId="3">Picture!$B$1:$V$81</definedName>
    <definedName name="_xlnm.Print_Titles" localSheetId="0">'1. Exec Summary'!$1:$6</definedName>
    <definedName name="_xlnm.Print_Titles" localSheetId="4">'2. Comp Summary - Categ.'!$1:$6</definedName>
    <definedName name="_xlnm.Print_Titles" localSheetId="1">'Exec Summ Ref'!$1:$4</definedName>
    <definedName name="TimePeriod">Info!$A$15:$A$18</definedName>
  </definedNames>
  <calcPr calcId="152511"/>
  <webPublishing codePage="0"/>
</workbook>
</file>

<file path=xl/calcChain.xml><?xml version="1.0" encoding="utf-8"?>
<calcChain xmlns="http://schemas.openxmlformats.org/spreadsheetml/2006/main">
  <c r="R162" i="6" l="1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62" i="6"/>
  <c r="B161" i="6"/>
  <c r="B160" i="6"/>
  <c r="B159" i="6"/>
  <c r="B158" i="6"/>
  <c r="B157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55" i="6"/>
  <c r="B154" i="6"/>
  <c r="B153" i="6"/>
  <c r="B152" i="6"/>
  <c r="B151" i="6"/>
  <c r="B150" i="6"/>
  <c r="E119" i="6"/>
  <c r="J110" i="6"/>
  <c r="AQ113" i="5" s="1"/>
  <c r="AL113" i="5" s="1"/>
  <c r="R94" i="6"/>
  <c r="AS97" i="5" s="1"/>
  <c r="F91" i="6"/>
  <c r="W94" i="5" s="1"/>
  <c r="R94" i="5" s="1"/>
  <c r="O80" i="6"/>
  <c r="AH83" i="5" s="1"/>
  <c r="R77" i="6"/>
  <c r="AS80" i="5" s="1"/>
  <c r="H67" i="6"/>
  <c r="AG70" i="5" s="1"/>
  <c r="AB70" i="5" s="1"/>
  <c r="I64" i="6"/>
  <c r="K54" i="6"/>
  <c r="A44" i="6"/>
  <c r="N41" i="6"/>
  <c r="Y45" i="5" s="1"/>
  <c r="O32" i="6"/>
  <c r="AH36" i="5" s="1"/>
  <c r="F27" i="6"/>
  <c r="W31" i="5" s="1"/>
  <c r="R31" i="5" s="1"/>
  <c r="E25" i="6"/>
  <c r="V29" i="5" s="1"/>
  <c r="L19" i="6"/>
  <c r="O23" i="5" s="1"/>
  <c r="N17" i="6"/>
  <c r="Y21" i="5" s="1"/>
  <c r="D12" i="6"/>
  <c r="M16" i="5" s="1"/>
  <c r="H16" i="5" s="1"/>
  <c r="D10" i="6"/>
  <c r="M14" i="5" s="1"/>
  <c r="H14" i="5" s="1"/>
  <c r="N4" i="6"/>
  <c r="Y7" i="5" s="1"/>
  <c r="B3" i="6"/>
  <c r="A3" i="6"/>
  <c r="B2" i="6"/>
  <c r="A2" i="6"/>
  <c r="B1" i="6"/>
  <c r="A1" i="6"/>
  <c r="A166" i="5"/>
  <c r="A159" i="5"/>
  <c r="A151" i="5"/>
  <c r="A146" i="5"/>
  <c r="A141" i="5"/>
  <c r="A134" i="5"/>
  <c r="A124" i="5"/>
  <c r="V122" i="5"/>
  <c r="A116" i="5"/>
  <c r="A109" i="5"/>
  <c r="A101" i="5"/>
  <c r="A89" i="5"/>
  <c r="A81" i="5"/>
  <c r="A74" i="5"/>
  <c r="A66" i="5"/>
  <c r="A57" i="5"/>
  <c r="A55" i="5"/>
  <c r="A48" i="5"/>
  <c r="A38" i="5"/>
  <c r="A27" i="5"/>
  <c r="Z6" i="5"/>
  <c r="AJ6" i="5" s="1"/>
  <c r="AT6" i="5" s="1"/>
  <c r="AC100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V60" i="3"/>
  <c r="V61" i="3" s="1"/>
  <c r="V62" i="3" s="1"/>
  <c r="V63" i="3" s="1"/>
  <c r="V64" i="3" s="1"/>
  <c r="V65" i="3" s="1"/>
  <c r="V66" i="3" s="1"/>
  <c r="V67" i="3" s="1"/>
  <c r="V68" i="3" s="1"/>
  <c r="V69" i="3" s="1"/>
  <c r="V70" i="3" s="1"/>
  <c r="V71" i="3" s="1"/>
  <c r="V72" i="3" s="1"/>
  <c r="V73" i="3" s="1"/>
  <c r="V74" i="3" s="1"/>
  <c r="V75" i="3" s="1"/>
  <c r="V76" i="3" s="1"/>
  <c r="V77" i="3" s="1"/>
  <c r="V78" i="3" s="1"/>
  <c r="V79" i="3" s="1"/>
  <c r="V80" i="3" s="1"/>
  <c r="V81" i="3" s="1"/>
  <c r="V82" i="3" s="1"/>
  <c r="V83" i="3" s="1"/>
  <c r="V84" i="3" s="1"/>
  <c r="V85" i="3" s="1"/>
  <c r="V86" i="3" s="1"/>
  <c r="V87" i="3" s="1"/>
  <c r="V88" i="3" s="1"/>
  <c r="V89" i="3" s="1"/>
  <c r="V90" i="3" s="1"/>
  <c r="V91" i="3" s="1"/>
  <c r="V92" i="3" s="1"/>
  <c r="V93" i="3" s="1"/>
  <c r="V94" i="3" s="1"/>
  <c r="V95" i="3" s="1"/>
  <c r="V96" i="3" s="1"/>
  <c r="V97" i="3" s="1"/>
  <c r="V98" i="3" s="1"/>
  <c r="V99" i="3" s="1"/>
  <c r="V100" i="3" s="1"/>
  <c r="V101" i="3" s="1"/>
  <c r="V102" i="3" s="1"/>
  <c r="V103" i="3" s="1"/>
  <c r="V104" i="3" s="1"/>
  <c r="V105" i="3" s="1"/>
  <c r="V106" i="3" s="1"/>
  <c r="V107" i="3" s="1"/>
  <c r="V108" i="3" s="1"/>
  <c r="V109" i="3" s="1"/>
  <c r="V110" i="3" s="1"/>
  <c r="V111" i="3" s="1"/>
  <c r="V112" i="3" s="1"/>
  <c r="V113" i="3" s="1"/>
  <c r="V114" i="3" s="1"/>
  <c r="V115" i="3" s="1"/>
  <c r="V116" i="3" s="1"/>
  <c r="V117" i="3" s="1"/>
  <c r="V118" i="3" s="1"/>
  <c r="V119" i="3" s="1"/>
  <c r="V120" i="3" s="1"/>
  <c r="V121" i="3" s="1"/>
  <c r="V122" i="3" s="1"/>
  <c r="V123" i="3" s="1"/>
  <c r="V124" i="3" s="1"/>
  <c r="V125" i="3" s="1"/>
  <c r="V126" i="3" s="1"/>
  <c r="V127" i="3" s="1"/>
  <c r="V128" i="3" s="1"/>
  <c r="V129" i="3" s="1"/>
  <c r="V130" i="3" s="1"/>
  <c r="V131" i="3" s="1"/>
  <c r="V132" i="3" s="1"/>
  <c r="V133" i="3" s="1"/>
  <c r="V134" i="3" s="1"/>
  <c r="V135" i="3" s="1"/>
  <c r="V136" i="3" s="1"/>
  <c r="V137" i="3" s="1"/>
  <c r="V138" i="3" s="1"/>
  <c r="V139" i="3" s="1"/>
  <c r="V140" i="3" s="1"/>
  <c r="V141" i="3" s="1"/>
  <c r="V142" i="3" s="1"/>
  <c r="V143" i="3" s="1"/>
  <c r="V144" i="3" s="1"/>
  <c r="V145" i="3" s="1"/>
  <c r="V146" i="3" s="1"/>
  <c r="V147" i="3" s="1"/>
  <c r="V148" i="3" s="1"/>
  <c r="V149" i="3" s="1"/>
  <c r="V150" i="3" s="1"/>
  <c r="V151" i="3" s="1"/>
  <c r="V152" i="3" s="1"/>
  <c r="V153" i="3" s="1"/>
  <c r="V154" i="3" s="1"/>
  <c r="V155" i="3" s="1"/>
  <c r="V156" i="3" s="1"/>
  <c r="V157" i="3" s="1"/>
  <c r="V158" i="3" s="1"/>
  <c r="V159" i="3" s="1"/>
  <c r="V160" i="3" s="1"/>
  <c r="V161" i="3" s="1"/>
  <c r="V162" i="3" s="1"/>
  <c r="V163" i="3" s="1"/>
  <c r="V164" i="3" s="1"/>
  <c r="V165" i="3" s="1"/>
  <c r="V166" i="3" s="1"/>
  <c r="V167" i="3" s="1"/>
  <c r="V168" i="3" s="1"/>
  <c r="V169" i="3" s="1"/>
  <c r="V170" i="3" s="1"/>
  <c r="V171" i="3" s="1"/>
  <c r="V172" i="3" s="1"/>
  <c r="V173" i="3" s="1"/>
  <c r="V174" i="3" s="1"/>
  <c r="V175" i="3" s="1"/>
  <c r="V176" i="3" s="1"/>
  <c r="V177" i="3" s="1"/>
  <c r="V178" i="3" s="1"/>
  <c r="V179" i="3" s="1"/>
  <c r="V180" i="3" s="1"/>
  <c r="V181" i="3" s="1"/>
  <c r="V182" i="3" s="1"/>
  <c r="V183" i="3" s="1"/>
  <c r="V184" i="3" s="1"/>
  <c r="V185" i="3" s="1"/>
  <c r="V186" i="3" s="1"/>
  <c r="V187" i="3" s="1"/>
  <c r="V188" i="3" s="1"/>
  <c r="V189" i="3" s="1"/>
  <c r="V190" i="3" s="1"/>
  <c r="V191" i="3" s="1"/>
  <c r="V192" i="3" s="1"/>
  <c r="V193" i="3" s="1"/>
  <c r="V194" i="3" s="1"/>
  <c r="V195" i="3" s="1"/>
  <c r="V196" i="3" s="1"/>
  <c r="V197" i="3" s="1"/>
  <c r="V198" i="3" s="1"/>
  <c r="V199" i="3" s="1"/>
  <c r="V200" i="3" s="1"/>
  <c r="V201" i="3" s="1"/>
  <c r="V202" i="3" s="1"/>
  <c r="V203" i="3" s="1"/>
  <c r="V204" i="3" s="1"/>
  <c r="V205" i="3" s="1"/>
  <c r="V206" i="3" s="1"/>
  <c r="V207" i="3" s="1"/>
  <c r="V208" i="3" s="1"/>
  <c r="V209" i="3" s="1"/>
  <c r="V210" i="3" s="1"/>
  <c r="V211" i="3" s="1"/>
  <c r="V212" i="3" s="1"/>
  <c r="V213" i="3" s="1"/>
  <c r="V214" i="3" s="1"/>
  <c r="V215" i="3" s="1"/>
  <c r="V216" i="3" s="1"/>
  <c r="V217" i="3" s="1"/>
  <c r="V218" i="3" s="1"/>
  <c r="V219" i="3" s="1"/>
  <c r="V220" i="3" s="1"/>
  <c r="V221" i="3" s="1"/>
  <c r="V222" i="3" s="1"/>
  <c r="V223" i="3" s="1"/>
  <c r="V224" i="3" s="1"/>
  <c r="V225" i="3" s="1"/>
  <c r="V226" i="3" s="1"/>
  <c r="V227" i="3" s="1"/>
  <c r="V228" i="3" s="1"/>
  <c r="V229" i="3" s="1"/>
  <c r="V230" i="3" s="1"/>
  <c r="V231" i="3" s="1"/>
  <c r="V232" i="3" s="1"/>
  <c r="V233" i="3" s="1"/>
  <c r="V234" i="3" s="1"/>
  <c r="V235" i="3" s="1"/>
  <c r="V236" i="3" s="1"/>
  <c r="V237" i="3" s="1"/>
  <c r="V238" i="3" s="1"/>
  <c r="V239" i="3" s="1"/>
  <c r="V240" i="3" s="1"/>
  <c r="V241" i="3" s="1"/>
  <c r="V242" i="3" s="1"/>
  <c r="V243" i="3" s="1"/>
  <c r="V244" i="3" s="1"/>
  <c r="V245" i="3" s="1"/>
  <c r="V246" i="3" s="1"/>
  <c r="V247" i="3" s="1"/>
  <c r="V248" i="3" s="1"/>
  <c r="V249" i="3" s="1"/>
  <c r="V250" i="3" s="1"/>
  <c r="V251" i="3" s="1"/>
  <c r="V252" i="3" s="1"/>
  <c r="V253" i="3" s="1"/>
  <c r="V254" i="3" s="1"/>
  <c r="V255" i="3" s="1"/>
  <c r="V256" i="3" s="1"/>
  <c r="V257" i="3" s="1"/>
  <c r="V258" i="3" s="1"/>
  <c r="V259" i="3" s="1"/>
  <c r="V260" i="3" s="1"/>
  <c r="V261" i="3" s="1"/>
  <c r="V262" i="3" s="1"/>
  <c r="V263" i="3" s="1"/>
  <c r="V264" i="3" s="1"/>
  <c r="V265" i="3" s="1"/>
  <c r="V266" i="3" s="1"/>
  <c r="V267" i="3" s="1"/>
  <c r="V268" i="3" s="1"/>
  <c r="V269" i="3" s="1"/>
  <c r="V270" i="3" s="1"/>
  <c r="V271" i="3" s="1"/>
  <c r="V272" i="3" s="1"/>
  <c r="V273" i="3" s="1"/>
  <c r="V274" i="3" s="1"/>
  <c r="V275" i="3" s="1"/>
  <c r="V276" i="3" s="1"/>
  <c r="V277" i="3" s="1"/>
  <c r="V278" i="3" s="1"/>
  <c r="V279" i="3" s="1"/>
  <c r="V280" i="3" s="1"/>
  <c r="V281" i="3" s="1"/>
  <c r="V282" i="3" s="1"/>
  <c r="V283" i="3" s="1"/>
  <c r="V284" i="3" s="1"/>
  <c r="V285" i="3" s="1"/>
  <c r="V286" i="3" s="1"/>
  <c r="V287" i="3" s="1"/>
  <c r="V288" i="3" s="1"/>
  <c r="V289" i="3" s="1"/>
  <c r="V290" i="3" s="1"/>
  <c r="V291" i="3" s="1"/>
  <c r="V292" i="3" s="1"/>
  <c r="AC59" i="3"/>
  <c r="X11" i="3"/>
  <c r="Y11" i="3" s="1"/>
  <c r="W11" i="3"/>
  <c r="W15" i="3" s="1"/>
  <c r="V11" i="3"/>
  <c r="V12" i="3" s="1"/>
  <c r="V13" i="3" s="1"/>
  <c r="V14" i="3" s="1"/>
  <c r="V15" i="3" s="1"/>
  <c r="V16" i="3" s="1"/>
  <c r="V17" i="3" s="1"/>
  <c r="V18" i="3" s="1"/>
  <c r="V19" i="3" s="1"/>
  <c r="V20" i="3" s="1"/>
  <c r="V21" i="3" s="1"/>
  <c r="V22" i="3" s="1"/>
  <c r="V23" i="3" s="1"/>
  <c r="V24" i="3" s="1"/>
  <c r="V25" i="3" s="1"/>
  <c r="V26" i="3" s="1"/>
  <c r="V27" i="3" s="1"/>
  <c r="V28" i="3" s="1"/>
  <c r="V29" i="3" s="1"/>
  <c r="V30" i="3" s="1"/>
  <c r="V31" i="3" s="1"/>
  <c r="V32" i="3" s="1"/>
  <c r="V33" i="3" s="1"/>
  <c r="V34" i="3" s="1"/>
  <c r="V35" i="3" s="1"/>
  <c r="V36" i="3" s="1"/>
  <c r="V37" i="3" s="1"/>
  <c r="V38" i="3" s="1"/>
  <c r="V39" i="3" s="1"/>
  <c r="V40" i="3" s="1"/>
  <c r="V41" i="3" s="1"/>
  <c r="V42" i="3" s="1"/>
  <c r="V43" i="3" s="1"/>
  <c r="V44" i="3" s="1"/>
  <c r="V45" i="3" s="1"/>
  <c r="V46" i="3" s="1"/>
  <c r="V47" i="3" s="1"/>
  <c r="V48" i="3" s="1"/>
  <c r="V49" i="3" s="1"/>
  <c r="V50" i="3" s="1"/>
  <c r="V51" i="3" s="1"/>
  <c r="V52" i="3" s="1"/>
  <c r="V53" i="3" s="1"/>
  <c r="V54" i="3" s="1"/>
  <c r="V55" i="3" s="1"/>
  <c r="V56" i="3" s="1"/>
  <c r="V57" i="3" s="1"/>
  <c r="V58" i="3" s="1"/>
  <c r="V59" i="3" s="1"/>
  <c r="W9" i="3"/>
  <c r="V9" i="3"/>
  <c r="V8" i="3" s="1"/>
  <c r="V7" i="3" s="1"/>
  <c r="V6" i="3" s="1"/>
  <c r="V5" i="3" s="1"/>
  <c r="V4" i="3" s="1"/>
  <c r="V3" i="3" s="1"/>
  <c r="V2" i="3" s="1"/>
  <c r="V1" i="3" s="1"/>
  <c r="H9" i="3"/>
  <c r="G9" i="3"/>
  <c r="W8" i="3"/>
  <c r="W12" i="3" s="1"/>
  <c r="H8" i="3"/>
  <c r="G8" i="3"/>
  <c r="X7" i="3"/>
  <c r="Y7" i="3" s="1"/>
  <c r="W7" i="3"/>
  <c r="H7" i="3"/>
  <c r="G7" i="3"/>
  <c r="X6" i="3"/>
  <c r="X10" i="3" s="1"/>
  <c r="X14" i="3" s="1"/>
  <c r="X18" i="3" s="1"/>
  <c r="X22" i="3" s="1"/>
  <c r="X26" i="3" s="1"/>
  <c r="X30" i="3" s="1"/>
  <c r="X34" i="3" s="1"/>
  <c r="X38" i="3" s="1"/>
  <c r="X42" i="3" s="1"/>
  <c r="X46" i="3" s="1"/>
  <c r="X50" i="3" s="1"/>
  <c r="X54" i="3" s="1"/>
  <c r="X58" i="3" s="1"/>
  <c r="X62" i="3" s="1"/>
  <c r="X66" i="3" s="1"/>
  <c r="X70" i="3" s="1"/>
  <c r="X74" i="3" s="1"/>
  <c r="X78" i="3" s="1"/>
  <c r="X82" i="3" s="1"/>
  <c r="X86" i="3" s="1"/>
  <c r="X90" i="3" s="1"/>
  <c r="X94" i="3" s="1"/>
  <c r="X98" i="3" s="1"/>
  <c r="X102" i="3" s="1"/>
  <c r="X106" i="3" s="1"/>
  <c r="X110" i="3" s="1"/>
  <c r="X114" i="3" s="1"/>
  <c r="X118" i="3" s="1"/>
  <c r="X122" i="3" s="1"/>
  <c r="X126" i="3" s="1"/>
  <c r="X130" i="3" s="1"/>
  <c r="X134" i="3" s="1"/>
  <c r="X138" i="3" s="1"/>
  <c r="X142" i="3" s="1"/>
  <c r="X146" i="3" s="1"/>
  <c r="X150" i="3" s="1"/>
  <c r="X154" i="3" s="1"/>
  <c r="X158" i="3" s="1"/>
  <c r="X162" i="3" s="1"/>
  <c r="X166" i="3" s="1"/>
  <c r="X170" i="3" s="1"/>
  <c r="X174" i="3" s="1"/>
  <c r="X178" i="3" s="1"/>
  <c r="X182" i="3" s="1"/>
  <c r="X186" i="3" s="1"/>
  <c r="X190" i="3" s="1"/>
  <c r="X194" i="3" s="1"/>
  <c r="X198" i="3" s="1"/>
  <c r="X202" i="3" s="1"/>
  <c r="X206" i="3" s="1"/>
  <c r="X210" i="3" s="1"/>
  <c r="X214" i="3" s="1"/>
  <c r="X218" i="3" s="1"/>
  <c r="X222" i="3" s="1"/>
  <c r="X226" i="3" s="1"/>
  <c r="X230" i="3" s="1"/>
  <c r="X234" i="3" s="1"/>
  <c r="X238" i="3" s="1"/>
  <c r="X242" i="3" s="1"/>
  <c r="X246" i="3" s="1"/>
  <c r="X250" i="3" s="1"/>
  <c r="X254" i="3" s="1"/>
  <c r="X258" i="3" s="1"/>
  <c r="X262" i="3" s="1"/>
  <c r="X266" i="3" s="1"/>
  <c r="X270" i="3" s="1"/>
  <c r="X274" i="3" s="1"/>
  <c r="X278" i="3" s="1"/>
  <c r="X282" i="3" s="1"/>
  <c r="X286" i="3" s="1"/>
  <c r="X290" i="3" s="1"/>
  <c r="W6" i="3"/>
  <c r="H6" i="3"/>
  <c r="G6" i="3"/>
  <c r="Y5" i="3"/>
  <c r="X5" i="3"/>
  <c r="X9" i="3" s="1"/>
  <c r="X13" i="3" s="1"/>
  <c r="X17" i="3" s="1"/>
  <c r="X21" i="3" s="1"/>
  <c r="X25" i="3" s="1"/>
  <c r="X29" i="3" s="1"/>
  <c r="X33" i="3" s="1"/>
  <c r="X37" i="3" s="1"/>
  <c r="X41" i="3" s="1"/>
  <c r="X45" i="3" s="1"/>
  <c r="X49" i="3" s="1"/>
  <c r="X53" i="3" s="1"/>
  <c r="X57" i="3" s="1"/>
  <c r="X61" i="3" s="1"/>
  <c r="X65" i="3" s="1"/>
  <c r="X69" i="3" s="1"/>
  <c r="X73" i="3" s="1"/>
  <c r="X77" i="3" s="1"/>
  <c r="X81" i="3" s="1"/>
  <c r="X85" i="3" s="1"/>
  <c r="X89" i="3" s="1"/>
  <c r="X93" i="3" s="1"/>
  <c r="X97" i="3" s="1"/>
  <c r="X101" i="3" s="1"/>
  <c r="X105" i="3" s="1"/>
  <c r="X109" i="3" s="1"/>
  <c r="X113" i="3" s="1"/>
  <c r="X117" i="3" s="1"/>
  <c r="X121" i="3" s="1"/>
  <c r="X125" i="3" s="1"/>
  <c r="X129" i="3" s="1"/>
  <c r="X133" i="3" s="1"/>
  <c r="X137" i="3" s="1"/>
  <c r="X141" i="3" s="1"/>
  <c r="X145" i="3" s="1"/>
  <c r="X149" i="3" s="1"/>
  <c r="X153" i="3" s="1"/>
  <c r="X157" i="3" s="1"/>
  <c r="X161" i="3" s="1"/>
  <c r="X165" i="3" s="1"/>
  <c r="X169" i="3" s="1"/>
  <c r="X173" i="3" s="1"/>
  <c r="X177" i="3" s="1"/>
  <c r="X181" i="3" s="1"/>
  <c r="X185" i="3" s="1"/>
  <c r="X189" i="3" s="1"/>
  <c r="X193" i="3" s="1"/>
  <c r="X197" i="3" s="1"/>
  <c r="X201" i="3" s="1"/>
  <c r="X205" i="3" s="1"/>
  <c r="X209" i="3" s="1"/>
  <c r="X213" i="3" s="1"/>
  <c r="X217" i="3" s="1"/>
  <c r="X221" i="3" s="1"/>
  <c r="X225" i="3" s="1"/>
  <c r="X229" i="3" s="1"/>
  <c r="X233" i="3" s="1"/>
  <c r="X237" i="3" s="1"/>
  <c r="X241" i="3" s="1"/>
  <c r="X245" i="3" s="1"/>
  <c r="X249" i="3" s="1"/>
  <c r="X253" i="3" s="1"/>
  <c r="X257" i="3" s="1"/>
  <c r="X261" i="3" s="1"/>
  <c r="X265" i="3" s="1"/>
  <c r="X269" i="3" s="1"/>
  <c r="X273" i="3" s="1"/>
  <c r="X277" i="3" s="1"/>
  <c r="X281" i="3" s="1"/>
  <c r="X285" i="3" s="1"/>
  <c r="X289" i="3" s="1"/>
  <c r="W5" i="3"/>
  <c r="H5" i="3"/>
  <c r="G5" i="3"/>
  <c r="X4" i="3"/>
  <c r="X8" i="3" s="1"/>
  <c r="X12" i="3" s="1"/>
  <c r="X16" i="3" s="1"/>
  <c r="X20" i="3" s="1"/>
  <c r="X24" i="3" s="1"/>
  <c r="X28" i="3" s="1"/>
  <c r="X32" i="3" s="1"/>
  <c r="X36" i="3" s="1"/>
  <c r="X40" i="3" s="1"/>
  <c r="X44" i="3" s="1"/>
  <c r="X48" i="3" s="1"/>
  <c r="X52" i="3" s="1"/>
  <c r="X56" i="3" s="1"/>
  <c r="X60" i="3" s="1"/>
  <c r="X64" i="3" s="1"/>
  <c r="X68" i="3" s="1"/>
  <c r="X72" i="3" s="1"/>
  <c r="X76" i="3" s="1"/>
  <c r="X80" i="3" s="1"/>
  <c r="X84" i="3" s="1"/>
  <c r="X88" i="3" s="1"/>
  <c r="X92" i="3" s="1"/>
  <c r="X96" i="3" s="1"/>
  <c r="X100" i="3" s="1"/>
  <c r="X104" i="3" s="1"/>
  <c r="X108" i="3" s="1"/>
  <c r="X112" i="3" s="1"/>
  <c r="X116" i="3" s="1"/>
  <c r="X120" i="3" s="1"/>
  <c r="X124" i="3" s="1"/>
  <c r="X128" i="3" s="1"/>
  <c r="X132" i="3" s="1"/>
  <c r="X136" i="3" s="1"/>
  <c r="X140" i="3" s="1"/>
  <c r="X144" i="3" s="1"/>
  <c r="X148" i="3" s="1"/>
  <c r="X152" i="3" s="1"/>
  <c r="X156" i="3" s="1"/>
  <c r="X160" i="3" s="1"/>
  <c r="X164" i="3" s="1"/>
  <c r="X168" i="3" s="1"/>
  <c r="X172" i="3" s="1"/>
  <c r="X176" i="3" s="1"/>
  <c r="X180" i="3" s="1"/>
  <c r="X184" i="3" s="1"/>
  <c r="X188" i="3" s="1"/>
  <c r="X192" i="3" s="1"/>
  <c r="X196" i="3" s="1"/>
  <c r="X200" i="3" s="1"/>
  <c r="X204" i="3" s="1"/>
  <c r="X208" i="3" s="1"/>
  <c r="X212" i="3" s="1"/>
  <c r="X216" i="3" s="1"/>
  <c r="X220" i="3" s="1"/>
  <c r="X224" i="3" s="1"/>
  <c r="X228" i="3" s="1"/>
  <c r="X232" i="3" s="1"/>
  <c r="X236" i="3" s="1"/>
  <c r="X240" i="3" s="1"/>
  <c r="X244" i="3" s="1"/>
  <c r="X248" i="3" s="1"/>
  <c r="X252" i="3" s="1"/>
  <c r="X256" i="3" s="1"/>
  <c r="X260" i="3" s="1"/>
  <c r="X264" i="3" s="1"/>
  <c r="X268" i="3" s="1"/>
  <c r="X272" i="3" s="1"/>
  <c r="X276" i="3" s="1"/>
  <c r="X280" i="3" s="1"/>
  <c r="X284" i="3" s="1"/>
  <c r="X288" i="3" s="1"/>
  <c r="X292" i="3" s="1"/>
  <c r="Q4" i="3"/>
  <c r="AK4" i="5" s="1"/>
  <c r="H4" i="3"/>
  <c r="G4" i="3"/>
  <c r="X3" i="3"/>
  <c r="Y3" i="3" s="1"/>
  <c r="Q3" i="3"/>
  <c r="AA4" i="5" s="1"/>
  <c r="H3" i="3"/>
  <c r="G3" i="3"/>
  <c r="Y2" i="3"/>
  <c r="X2" i="3"/>
  <c r="R2" i="3"/>
  <c r="Q2" i="3"/>
  <c r="Q4" i="5" s="1"/>
  <c r="O2" i="3"/>
  <c r="J6" i="5" s="1"/>
  <c r="T6" i="5" s="1"/>
  <c r="AD6" i="5" s="1"/>
  <c r="AN6" i="5" s="1"/>
  <c r="Y1" i="3"/>
  <c r="T1" i="3"/>
  <c r="Q1" i="3"/>
  <c r="G4" i="5" s="1"/>
  <c r="K1" i="3"/>
  <c r="B5" i="3" s="1"/>
  <c r="U137" i="2"/>
  <c r="P137" i="2"/>
  <c r="O137" i="2"/>
  <c r="L138" i="1" s="1"/>
  <c r="I137" i="2"/>
  <c r="H138" i="1" s="1"/>
  <c r="D137" i="2"/>
  <c r="C137" i="2"/>
  <c r="D138" i="1" s="1"/>
  <c r="B137" i="2"/>
  <c r="U136" i="2"/>
  <c r="P136" i="2"/>
  <c r="S136" i="2" s="1"/>
  <c r="O136" i="2"/>
  <c r="R136" i="2" s="1"/>
  <c r="N137" i="1" s="1"/>
  <c r="J136" i="2"/>
  <c r="M136" i="2" s="1"/>
  <c r="I136" i="2"/>
  <c r="H137" i="1" s="1"/>
  <c r="D136" i="2"/>
  <c r="G136" i="2" s="1"/>
  <c r="B136" i="2"/>
  <c r="C137" i="1" s="1"/>
  <c r="V135" i="2"/>
  <c r="U135" i="2"/>
  <c r="O135" i="2"/>
  <c r="L136" i="1" s="1"/>
  <c r="J135" i="2"/>
  <c r="I135" i="2"/>
  <c r="C135" i="2"/>
  <c r="D136" i="1" s="1"/>
  <c r="B135" i="2"/>
  <c r="V134" i="2"/>
  <c r="Y134" i="2" s="1"/>
  <c r="U134" i="2"/>
  <c r="P135" i="1" s="1"/>
  <c r="P134" i="2"/>
  <c r="I134" i="2"/>
  <c r="L134" i="2" s="1"/>
  <c r="J135" i="1" s="1"/>
  <c r="D134" i="2"/>
  <c r="G134" i="2" s="1"/>
  <c r="C134" i="2"/>
  <c r="D135" i="1" s="1"/>
  <c r="B134" i="2"/>
  <c r="C135" i="1" s="1"/>
  <c r="U129" i="2"/>
  <c r="P130" i="1" s="1"/>
  <c r="P129" i="2"/>
  <c r="O129" i="2"/>
  <c r="I129" i="2"/>
  <c r="H130" i="1" s="1"/>
  <c r="D129" i="2"/>
  <c r="C129" i="2"/>
  <c r="B129" i="2"/>
  <c r="U128" i="2"/>
  <c r="P129" i="1" s="1"/>
  <c r="P128" i="2"/>
  <c r="O128" i="2"/>
  <c r="L129" i="1" s="1"/>
  <c r="J128" i="2"/>
  <c r="I128" i="2"/>
  <c r="H129" i="1" s="1"/>
  <c r="C128" i="2"/>
  <c r="B128" i="2"/>
  <c r="V127" i="2"/>
  <c r="P127" i="2"/>
  <c r="O127" i="2"/>
  <c r="L128" i="1" s="1"/>
  <c r="J127" i="2"/>
  <c r="D127" i="2"/>
  <c r="C127" i="2"/>
  <c r="B127" i="2"/>
  <c r="C128" i="1" s="1"/>
  <c r="V126" i="2"/>
  <c r="Y126" i="2" s="1"/>
  <c r="O126" i="2"/>
  <c r="R126" i="2" s="1"/>
  <c r="N127" i="1" s="1"/>
  <c r="J126" i="2"/>
  <c r="M126" i="2" s="1"/>
  <c r="I126" i="2"/>
  <c r="D126" i="2"/>
  <c r="B126" i="2"/>
  <c r="C127" i="1" s="1"/>
  <c r="V120" i="2"/>
  <c r="U120" i="2"/>
  <c r="P121" i="1" s="1"/>
  <c r="O120" i="2"/>
  <c r="L121" i="1" s="1"/>
  <c r="J120" i="2"/>
  <c r="I120" i="2"/>
  <c r="C120" i="2"/>
  <c r="D121" i="1" s="1"/>
  <c r="B120" i="2"/>
  <c r="C121" i="1" s="1"/>
  <c r="V119" i="2"/>
  <c r="P119" i="2"/>
  <c r="O119" i="2"/>
  <c r="J119" i="2"/>
  <c r="D119" i="2"/>
  <c r="C119" i="2"/>
  <c r="B119" i="2"/>
  <c r="U118" i="2"/>
  <c r="P119" i="1" s="1"/>
  <c r="P118" i="2"/>
  <c r="O118" i="2"/>
  <c r="L119" i="1" s="1"/>
  <c r="I118" i="2"/>
  <c r="H119" i="1" s="1"/>
  <c r="D118" i="2"/>
  <c r="C118" i="2"/>
  <c r="B118" i="2"/>
  <c r="V117" i="2"/>
  <c r="U117" i="2"/>
  <c r="P118" i="1" s="1"/>
  <c r="P117" i="2"/>
  <c r="J117" i="2"/>
  <c r="I117" i="2"/>
  <c r="D117" i="2"/>
  <c r="B117" i="2"/>
  <c r="V116" i="2"/>
  <c r="U116" i="2"/>
  <c r="O116" i="2"/>
  <c r="L117" i="1" s="1"/>
  <c r="J116" i="2"/>
  <c r="I116" i="2"/>
  <c r="H117" i="1" s="1"/>
  <c r="C116" i="2"/>
  <c r="B116" i="2"/>
  <c r="C117" i="1" s="1"/>
  <c r="V115" i="2"/>
  <c r="P115" i="2"/>
  <c r="O115" i="2"/>
  <c r="J115" i="2"/>
  <c r="D115" i="2"/>
  <c r="C115" i="2"/>
  <c r="B115" i="2"/>
  <c r="U114" i="2"/>
  <c r="P115" i="1" s="1"/>
  <c r="P114" i="2"/>
  <c r="O114" i="2"/>
  <c r="I114" i="2"/>
  <c r="D114" i="2"/>
  <c r="C114" i="2"/>
  <c r="D115" i="1" s="1"/>
  <c r="B114" i="2"/>
  <c r="V113" i="2"/>
  <c r="U113" i="2"/>
  <c r="P114" i="1" s="1"/>
  <c r="P113" i="2"/>
  <c r="J113" i="2"/>
  <c r="I113" i="2"/>
  <c r="H114" i="1" s="1"/>
  <c r="D113" i="2"/>
  <c r="B113" i="2"/>
  <c r="C114" i="1" s="1"/>
  <c r="V112" i="2"/>
  <c r="U112" i="2"/>
  <c r="P113" i="1" s="1"/>
  <c r="O112" i="2"/>
  <c r="J112" i="2"/>
  <c r="I112" i="2"/>
  <c r="H113" i="1" s="1"/>
  <c r="C112" i="2"/>
  <c r="B112" i="2"/>
  <c r="C113" i="1" s="1"/>
  <c r="V111" i="2"/>
  <c r="P111" i="2"/>
  <c r="O111" i="2"/>
  <c r="J111" i="2"/>
  <c r="D111" i="2"/>
  <c r="C111" i="2"/>
  <c r="B111" i="2"/>
  <c r="C112" i="1" s="1"/>
  <c r="U110" i="2"/>
  <c r="P111" i="1" s="1"/>
  <c r="P110" i="2"/>
  <c r="O110" i="2"/>
  <c r="I110" i="2"/>
  <c r="H111" i="1" s="1"/>
  <c r="D110" i="2"/>
  <c r="C110" i="2"/>
  <c r="B110" i="2"/>
  <c r="V109" i="2"/>
  <c r="U109" i="2"/>
  <c r="P110" i="1" s="1"/>
  <c r="P109" i="2"/>
  <c r="J109" i="2"/>
  <c r="I109" i="2"/>
  <c r="D109" i="2"/>
  <c r="B109" i="2"/>
  <c r="C110" i="1" s="1"/>
  <c r="V108" i="2"/>
  <c r="U108" i="2"/>
  <c r="P109" i="1" s="1"/>
  <c r="O108" i="2"/>
  <c r="L109" i="1" s="1"/>
  <c r="J108" i="2"/>
  <c r="I108" i="2"/>
  <c r="H109" i="1" s="1"/>
  <c r="C108" i="2"/>
  <c r="B108" i="2"/>
  <c r="C109" i="1" s="1"/>
  <c r="V107" i="2"/>
  <c r="P107" i="2"/>
  <c r="O107" i="2"/>
  <c r="J107" i="2"/>
  <c r="D107" i="2"/>
  <c r="C107" i="2"/>
  <c r="B107" i="2"/>
  <c r="V106" i="2"/>
  <c r="Y106" i="2" s="1"/>
  <c r="O106" i="2"/>
  <c r="L107" i="1" s="1"/>
  <c r="J106" i="2"/>
  <c r="M106" i="2" s="1"/>
  <c r="I106" i="2"/>
  <c r="L106" i="2" s="1"/>
  <c r="J107" i="1" s="1"/>
  <c r="D106" i="2"/>
  <c r="C106" i="2"/>
  <c r="B106" i="2"/>
  <c r="V102" i="2"/>
  <c r="U102" i="2"/>
  <c r="P103" i="1" s="1"/>
  <c r="P102" i="2"/>
  <c r="J102" i="2"/>
  <c r="I102" i="2"/>
  <c r="H103" i="1" s="1"/>
  <c r="D102" i="2"/>
  <c r="B102" i="2"/>
  <c r="C103" i="1" s="1"/>
  <c r="V101" i="2"/>
  <c r="U101" i="2"/>
  <c r="O101" i="2"/>
  <c r="L102" i="1" s="1"/>
  <c r="J101" i="2"/>
  <c r="I101" i="2"/>
  <c r="C101" i="2"/>
  <c r="D102" i="1" s="1"/>
  <c r="B101" i="2"/>
  <c r="C102" i="1" s="1"/>
  <c r="V100" i="2"/>
  <c r="P100" i="2"/>
  <c r="O100" i="2"/>
  <c r="L101" i="1" s="1"/>
  <c r="J100" i="2"/>
  <c r="D100" i="2"/>
  <c r="C100" i="2"/>
  <c r="B100" i="2"/>
  <c r="U99" i="2"/>
  <c r="P100" i="1" s="1"/>
  <c r="P99" i="2"/>
  <c r="O99" i="2"/>
  <c r="L100" i="1" s="1"/>
  <c r="I99" i="2"/>
  <c r="H100" i="1" s="1"/>
  <c r="D99" i="2"/>
  <c r="C99" i="2"/>
  <c r="D100" i="1" s="1"/>
  <c r="B99" i="2"/>
  <c r="V98" i="2"/>
  <c r="U98" i="2"/>
  <c r="P98" i="2"/>
  <c r="J98" i="2"/>
  <c r="I98" i="2"/>
  <c r="H99" i="1" s="1"/>
  <c r="D98" i="2"/>
  <c r="B98" i="2"/>
  <c r="C99" i="1" s="1"/>
  <c r="V97" i="2"/>
  <c r="U97" i="2"/>
  <c r="O97" i="2"/>
  <c r="L98" i="1" s="1"/>
  <c r="J97" i="2"/>
  <c r="I97" i="2"/>
  <c r="C97" i="2"/>
  <c r="D98" i="1" s="1"/>
  <c r="B97" i="2"/>
  <c r="C98" i="1" s="1"/>
  <c r="V96" i="2"/>
  <c r="P96" i="2"/>
  <c r="O96" i="2"/>
  <c r="J96" i="2"/>
  <c r="D96" i="2"/>
  <c r="C96" i="2"/>
  <c r="D97" i="1" s="1"/>
  <c r="B96" i="2"/>
  <c r="C97" i="1" s="1"/>
  <c r="U95" i="2"/>
  <c r="P96" i="1" s="1"/>
  <c r="P95" i="2"/>
  <c r="O95" i="2"/>
  <c r="I95" i="2"/>
  <c r="H96" i="1" s="1"/>
  <c r="D95" i="2"/>
  <c r="C95" i="2"/>
  <c r="B95" i="2"/>
  <c r="V94" i="2"/>
  <c r="U94" i="2"/>
  <c r="P95" i="1" s="1"/>
  <c r="P94" i="2"/>
  <c r="J94" i="2"/>
  <c r="I94" i="2"/>
  <c r="H95" i="1" s="1"/>
  <c r="D94" i="2"/>
  <c r="B94" i="2"/>
  <c r="C95" i="1" s="1"/>
  <c r="V93" i="2"/>
  <c r="U93" i="2"/>
  <c r="O93" i="2"/>
  <c r="L94" i="1" s="1"/>
  <c r="J93" i="2"/>
  <c r="I93" i="2"/>
  <c r="C93" i="2"/>
  <c r="D94" i="1" s="1"/>
  <c r="B93" i="2"/>
  <c r="C94" i="1" s="1"/>
  <c r="V92" i="2"/>
  <c r="P92" i="2"/>
  <c r="O92" i="2"/>
  <c r="J92" i="2"/>
  <c r="D92" i="2"/>
  <c r="C92" i="2"/>
  <c r="B92" i="2"/>
  <c r="U91" i="2"/>
  <c r="P92" i="1" s="1"/>
  <c r="P91" i="2"/>
  <c r="O91" i="2"/>
  <c r="L92" i="1" s="1"/>
  <c r="I91" i="2"/>
  <c r="H92" i="1" s="1"/>
  <c r="D91" i="2"/>
  <c r="C91" i="2"/>
  <c r="D92" i="1" s="1"/>
  <c r="B91" i="2"/>
  <c r="V90" i="2"/>
  <c r="U90" i="2"/>
  <c r="P91" i="1" s="1"/>
  <c r="P90" i="2"/>
  <c r="J90" i="2"/>
  <c r="I90" i="2"/>
  <c r="H91" i="1" s="1"/>
  <c r="D90" i="2"/>
  <c r="B90" i="2"/>
  <c r="C91" i="1" s="1"/>
  <c r="V89" i="2"/>
  <c r="U89" i="2"/>
  <c r="O89" i="2"/>
  <c r="L90" i="1" s="1"/>
  <c r="J89" i="2"/>
  <c r="I89" i="2"/>
  <c r="C89" i="2"/>
  <c r="D90" i="1" s="1"/>
  <c r="B89" i="2"/>
  <c r="C90" i="1" s="1"/>
  <c r="V85" i="2"/>
  <c r="U85" i="2"/>
  <c r="X85" i="2" s="1"/>
  <c r="R86" i="1" s="1"/>
  <c r="P85" i="2"/>
  <c r="O85" i="2"/>
  <c r="J85" i="2"/>
  <c r="M85" i="2" s="1"/>
  <c r="C85" i="2"/>
  <c r="F85" i="2" s="1"/>
  <c r="F86" i="1" s="1"/>
  <c r="B85" i="2"/>
  <c r="C86" i="1" s="1"/>
  <c r="V81" i="2"/>
  <c r="P81" i="2"/>
  <c r="O81" i="2"/>
  <c r="L82" i="1" s="1"/>
  <c r="J81" i="2"/>
  <c r="D81" i="2"/>
  <c r="C81" i="2"/>
  <c r="B81" i="2"/>
  <c r="U80" i="2"/>
  <c r="P81" i="1" s="1"/>
  <c r="P80" i="2"/>
  <c r="O80" i="2"/>
  <c r="I80" i="2"/>
  <c r="H81" i="1" s="1"/>
  <c r="D80" i="2"/>
  <c r="C80" i="2"/>
  <c r="D81" i="1" s="1"/>
  <c r="B80" i="2"/>
  <c r="V79" i="2"/>
  <c r="U79" i="2"/>
  <c r="P79" i="2"/>
  <c r="J79" i="2"/>
  <c r="I79" i="2"/>
  <c r="D79" i="2"/>
  <c r="B79" i="2"/>
  <c r="C80" i="1" s="1"/>
  <c r="V78" i="2"/>
  <c r="U78" i="2"/>
  <c r="P79" i="1" s="1"/>
  <c r="O78" i="2"/>
  <c r="L79" i="1" s="1"/>
  <c r="J78" i="2"/>
  <c r="I78" i="2"/>
  <c r="H79" i="1" s="1"/>
  <c r="C78" i="2"/>
  <c r="B78" i="2"/>
  <c r="C79" i="1" s="1"/>
  <c r="V77" i="2"/>
  <c r="P77" i="2"/>
  <c r="O77" i="2"/>
  <c r="L78" i="1" s="1"/>
  <c r="J77" i="2"/>
  <c r="D77" i="2"/>
  <c r="C77" i="2"/>
  <c r="D78" i="1" s="1"/>
  <c r="B77" i="2"/>
  <c r="C78" i="1" s="1"/>
  <c r="U76" i="2"/>
  <c r="P77" i="1" s="1"/>
  <c r="P76" i="2"/>
  <c r="O76" i="2"/>
  <c r="I76" i="2"/>
  <c r="H77" i="1" s="1"/>
  <c r="D76" i="2"/>
  <c r="C76" i="2"/>
  <c r="B76" i="2"/>
  <c r="V75" i="2"/>
  <c r="U75" i="2"/>
  <c r="P75" i="2"/>
  <c r="J75" i="2"/>
  <c r="I75" i="2"/>
  <c r="D75" i="2"/>
  <c r="B75" i="2"/>
  <c r="C76" i="1" s="1"/>
  <c r="V74" i="2"/>
  <c r="U74" i="2"/>
  <c r="P75" i="1" s="1"/>
  <c r="O74" i="2"/>
  <c r="L75" i="1" s="1"/>
  <c r="J74" i="2"/>
  <c r="I74" i="2"/>
  <c r="H75" i="1" s="1"/>
  <c r="C74" i="2"/>
  <c r="B74" i="2"/>
  <c r="C75" i="1" s="1"/>
  <c r="V73" i="2"/>
  <c r="P73" i="2"/>
  <c r="O73" i="2"/>
  <c r="L74" i="1" s="1"/>
  <c r="J73" i="2"/>
  <c r="D73" i="2"/>
  <c r="C73" i="2"/>
  <c r="B73" i="2"/>
  <c r="U72" i="2"/>
  <c r="P73" i="1" s="1"/>
  <c r="P72" i="2"/>
  <c r="O72" i="2"/>
  <c r="I72" i="2"/>
  <c r="H73" i="1" s="1"/>
  <c r="D72" i="2"/>
  <c r="C72" i="2"/>
  <c r="D73" i="1" s="1"/>
  <c r="B72" i="2"/>
  <c r="B70" i="2"/>
  <c r="C71" i="1" s="1"/>
  <c r="D68" i="2"/>
  <c r="C68" i="2"/>
  <c r="B68" i="2"/>
  <c r="V65" i="2"/>
  <c r="U65" i="2"/>
  <c r="P65" i="2"/>
  <c r="J65" i="2"/>
  <c r="I65" i="2"/>
  <c r="D65" i="2"/>
  <c r="B65" i="2"/>
  <c r="V64" i="2"/>
  <c r="U64" i="2"/>
  <c r="P65" i="1" s="1"/>
  <c r="O64" i="2"/>
  <c r="L65" i="1" s="1"/>
  <c r="J64" i="2"/>
  <c r="I64" i="2"/>
  <c r="C64" i="2"/>
  <c r="B64" i="2"/>
  <c r="C65" i="1" s="1"/>
  <c r="V63" i="2"/>
  <c r="P63" i="2"/>
  <c r="O63" i="2"/>
  <c r="L64" i="1" s="1"/>
  <c r="J63" i="2"/>
  <c r="D63" i="2"/>
  <c r="C63" i="2"/>
  <c r="B63" i="2"/>
  <c r="U62" i="2"/>
  <c r="P62" i="2"/>
  <c r="O62" i="2"/>
  <c r="L63" i="1" s="1"/>
  <c r="I62" i="2"/>
  <c r="H63" i="1" s="1"/>
  <c r="D62" i="2"/>
  <c r="C62" i="2"/>
  <c r="D63" i="1" s="1"/>
  <c r="B62" i="2"/>
  <c r="V61" i="2"/>
  <c r="U61" i="2"/>
  <c r="P61" i="2"/>
  <c r="J61" i="2"/>
  <c r="I61" i="2"/>
  <c r="D61" i="2"/>
  <c r="B61" i="2"/>
  <c r="V60" i="2"/>
  <c r="U60" i="2"/>
  <c r="O60" i="2"/>
  <c r="L61" i="1" s="1"/>
  <c r="J60" i="2"/>
  <c r="I60" i="2"/>
  <c r="C60" i="2"/>
  <c r="B60" i="2"/>
  <c r="C61" i="1" s="1"/>
  <c r="V59" i="2"/>
  <c r="P59" i="2"/>
  <c r="O59" i="2"/>
  <c r="L60" i="1" s="1"/>
  <c r="J59" i="2"/>
  <c r="D59" i="2"/>
  <c r="C59" i="2"/>
  <c r="B59" i="2"/>
  <c r="C60" i="1" s="1"/>
  <c r="U58" i="2"/>
  <c r="P58" i="2"/>
  <c r="O58" i="2"/>
  <c r="L59" i="1" s="1"/>
  <c r="I58" i="2"/>
  <c r="H59" i="1" s="1"/>
  <c r="D58" i="2"/>
  <c r="C58" i="2"/>
  <c r="D59" i="1" s="1"/>
  <c r="B58" i="2"/>
  <c r="V57" i="2"/>
  <c r="U57" i="2"/>
  <c r="P57" i="2"/>
  <c r="J57" i="2"/>
  <c r="I57" i="2"/>
  <c r="D57" i="2"/>
  <c r="B57" i="2"/>
  <c r="V56" i="2"/>
  <c r="U56" i="2"/>
  <c r="W56" i="2" s="1"/>
  <c r="Q57" i="1" s="1"/>
  <c r="O56" i="2"/>
  <c r="L57" i="1" s="1"/>
  <c r="J56" i="2"/>
  <c r="I56" i="2"/>
  <c r="C56" i="2"/>
  <c r="B56" i="2"/>
  <c r="C57" i="1" s="1"/>
  <c r="V55" i="2"/>
  <c r="P55" i="2"/>
  <c r="O55" i="2"/>
  <c r="L56" i="1" s="1"/>
  <c r="J55" i="2"/>
  <c r="D55" i="2"/>
  <c r="C55" i="2"/>
  <c r="B55" i="2"/>
  <c r="C56" i="1" s="1"/>
  <c r="U54" i="2"/>
  <c r="P54" i="2"/>
  <c r="O54" i="2"/>
  <c r="I54" i="2"/>
  <c r="H55" i="1" s="1"/>
  <c r="D54" i="2"/>
  <c r="C54" i="2"/>
  <c r="D55" i="1" s="1"/>
  <c r="B54" i="2"/>
  <c r="V53" i="2"/>
  <c r="U53" i="2"/>
  <c r="P53" i="2"/>
  <c r="J53" i="2"/>
  <c r="I53" i="2"/>
  <c r="D53" i="2"/>
  <c r="B53" i="2"/>
  <c r="V52" i="2"/>
  <c r="U52" i="2"/>
  <c r="W52" i="2" s="1"/>
  <c r="Q53" i="1" s="1"/>
  <c r="O52" i="2"/>
  <c r="L53" i="1" s="1"/>
  <c r="J52" i="2"/>
  <c r="I52" i="2"/>
  <c r="C52" i="2"/>
  <c r="B52" i="2"/>
  <c r="C53" i="1" s="1"/>
  <c r="V51" i="2"/>
  <c r="U51" i="2"/>
  <c r="X51" i="2" s="1"/>
  <c r="R52" i="1" s="1"/>
  <c r="P51" i="2"/>
  <c r="S51" i="2" s="1"/>
  <c r="I51" i="2"/>
  <c r="L51" i="2" s="1"/>
  <c r="J52" i="1" s="1"/>
  <c r="D51" i="2"/>
  <c r="G51" i="2" s="1"/>
  <c r="C51" i="2"/>
  <c r="B51" i="2"/>
  <c r="C52" i="1" s="1"/>
  <c r="U48" i="2"/>
  <c r="P48" i="2"/>
  <c r="O48" i="2"/>
  <c r="L49" i="1" s="1"/>
  <c r="I48" i="2"/>
  <c r="H49" i="1" s="1"/>
  <c r="D48" i="2"/>
  <c r="C48" i="2"/>
  <c r="B48" i="2"/>
  <c r="V47" i="2"/>
  <c r="U47" i="2"/>
  <c r="P47" i="2"/>
  <c r="J47" i="2"/>
  <c r="I47" i="2"/>
  <c r="D47" i="2"/>
  <c r="B47" i="2"/>
  <c r="C48" i="1" s="1"/>
  <c r="V46" i="2"/>
  <c r="U46" i="2"/>
  <c r="P47" i="1" s="1"/>
  <c r="O46" i="2"/>
  <c r="J46" i="2"/>
  <c r="I46" i="2"/>
  <c r="C46" i="2"/>
  <c r="D47" i="1" s="1"/>
  <c r="B46" i="2"/>
  <c r="C47" i="1" s="1"/>
  <c r="V45" i="2"/>
  <c r="P45" i="2"/>
  <c r="O45" i="2"/>
  <c r="L46" i="1" s="1"/>
  <c r="J45" i="2"/>
  <c r="D45" i="2"/>
  <c r="C45" i="2"/>
  <c r="B45" i="2"/>
  <c r="C46" i="1" s="1"/>
  <c r="U44" i="2"/>
  <c r="P44" i="2"/>
  <c r="O44" i="2"/>
  <c r="L45" i="1" s="1"/>
  <c r="I44" i="2"/>
  <c r="H45" i="1" s="1"/>
  <c r="D44" i="2"/>
  <c r="C44" i="2"/>
  <c r="D45" i="1" s="1"/>
  <c r="B44" i="2"/>
  <c r="V43" i="2"/>
  <c r="U43" i="2"/>
  <c r="P43" i="2"/>
  <c r="J43" i="2"/>
  <c r="I43" i="2"/>
  <c r="D43" i="2"/>
  <c r="B43" i="2"/>
  <c r="C44" i="1" s="1"/>
  <c r="V41" i="2"/>
  <c r="Y41" i="2" s="1"/>
  <c r="U41" i="2"/>
  <c r="W41" i="2" s="1"/>
  <c r="Q42" i="1" s="1"/>
  <c r="P41" i="2"/>
  <c r="S41" i="2" s="1"/>
  <c r="O41" i="2"/>
  <c r="R41" i="2" s="1"/>
  <c r="N42" i="1" s="1"/>
  <c r="J41" i="2"/>
  <c r="M41" i="2" s="1"/>
  <c r="C41" i="2"/>
  <c r="F41" i="2" s="1"/>
  <c r="F42" i="1" s="1"/>
  <c r="B41" i="2"/>
  <c r="C42" i="1" s="1"/>
  <c r="V39" i="2"/>
  <c r="P39" i="2"/>
  <c r="O39" i="2"/>
  <c r="J39" i="2"/>
  <c r="D39" i="2"/>
  <c r="C39" i="2"/>
  <c r="B39" i="2"/>
  <c r="C40" i="1" s="1"/>
  <c r="U38" i="2"/>
  <c r="P39" i="1" s="1"/>
  <c r="P38" i="2"/>
  <c r="O38" i="2"/>
  <c r="I38" i="2"/>
  <c r="H39" i="1" s="1"/>
  <c r="D38" i="2"/>
  <c r="C38" i="2"/>
  <c r="B38" i="2"/>
  <c r="V37" i="2"/>
  <c r="U37" i="2"/>
  <c r="P38" i="1" s="1"/>
  <c r="P37" i="2"/>
  <c r="J37" i="2"/>
  <c r="I37" i="2"/>
  <c r="K37" i="2" s="1"/>
  <c r="I38" i="1" s="1"/>
  <c r="D37" i="2"/>
  <c r="B37" i="2"/>
  <c r="V36" i="2"/>
  <c r="Y36" i="2" s="1"/>
  <c r="U36" i="2"/>
  <c r="P37" i="1" s="1"/>
  <c r="P36" i="2"/>
  <c r="S36" i="2" s="1"/>
  <c r="O36" i="2"/>
  <c r="R36" i="2" s="1"/>
  <c r="N37" i="1" s="1"/>
  <c r="J36" i="2"/>
  <c r="M36" i="2" s="1"/>
  <c r="C36" i="2"/>
  <c r="D37" i="1" s="1"/>
  <c r="B36" i="2"/>
  <c r="C37" i="1" s="1"/>
  <c r="V34" i="2"/>
  <c r="P34" i="2"/>
  <c r="P71" i="2" s="1"/>
  <c r="O34" i="2"/>
  <c r="J34" i="2"/>
  <c r="D34" i="2"/>
  <c r="D71" i="2" s="1"/>
  <c r="C34" i="2"/>
  <c r="B34" i="2"/>
  <c r="C35" i="1" s="1"/>
  <c r="U33" i="2"/>
  <c r="P34" i="1" s="1"/>
  <c r="P33" i="2"/>
  <c r="P70" i="2" s="1"/>
  <c r="O33" i="2"/>
  <c r="I33" i="2"/>
  <c r="D33" i="2"/>
  <c r="D70" i="2" s="1"/>
  <c r="G70" i="2" s="1"/>
  <c r="C33" i="2"/>
  <c r="B33" i="2"/>
  <c r="V32" i="2"/>
  <c r="U32" i="2"/>
  <c r="P32" i="2"/>
  <c r="J32" i="2"/>
  <c r="J69" i="2" s="1"/>
  <c r="I32" i="2"/>
  <c r="H33" i="1" s="1"/>
  <c r="D32" i="2"/>
  <c r="D69" i="2" s="1"/>
  <c r="G69" i="2" s="1"/>
  <c r="B32" i="2"/>
  <c r="B69" i="2" s="1"/>
  <c r="C70" i="1" s="1"/>
  <c r="V31" i="2"/>
  <c r="U31" i="2"/>
  <c r="P32" i="1" s="1"/>
  <c r="P31" i="2"/>
  <c r="O31" i="2"/>
  <c r="J31" i="2"/>
  <c r="C31" i="2"/>
  <c r="D32" i="1" s="1"/>
  <c r="B31" i="2"/>
  <c r="C32" i="1" s="1"/>
  <c r="V23" i="2"/>
  <c r="V88" i="2" s="1"/>
  <c r="U23" i="2"/>
  <c r="P24" i="1" s="1"/>
  <c r="P23" i="2"/>
  <c r="J23" i="2"/>
  <c r="I23" i="2"/>
  <c r="D23" i="2"/>
  <c r="B23" i="2"/>
  <c r="B88" i="2" s="1"/>
  <c r="C89" i="1" s="1"/>
  <c r="V22" i="2"/>
  <c r="V87" i="2" s="1"/>
  <c r="U22" i="2"/>
  <c r="U87" i="2" s="1"/>
  <c r="O22" i="2"/>
  <c r="O87" i="2" s="1"/>
  <c r="J22" i="2"/>
  <c r="J87" i="2" s="1"/>
  <c r="I22" i="2"/>
  <c r="H23" i="1" s="1"/>
  <c r="C22" i="2"/>
  <c r="B22" i="2"/>
  <c r="B87" i="2" s="1"/>
  <c r="V21" i="2"/>
  <c r="P21" i="2"/>
  <c r="O21" i="2"/>
  <c r="J21" i="2"/>
  <c r="J86" i="2" s="1"/>
  <c r="D21" i="2"/>
  <c r="C21" i="2"/>
  <c r="D22" i="1" s="1"/>
  <c r="B21" i="2"/>
  <c r="C22" i="1" s="1"/>
  <c r="V20" i="2"/>
  <c r="Y20" i="2" s="1"/>
  <c r="O20" i="2"/>
  <c r="L21" i="1" s="1"/>
  <c r="J20" i="2"/>
  <c r="I20" i="2"/>
  <c r="L20" i="2" s="1"/>
  <c r="J21" i="1" s="1"/>
  <c r="D20" i="2"/>
  <c r="G20" i="2" s="1"/>
  <c r="C20" i="2"/>
  <c r="B20" i="2"/>
  <c r="C21" i="1" s="1"/>
  <c r="V18" i="2"/>
  <c r="U18" i="2"/>
  <c r="P18" i="2"/>
  <c r="J18" i="2"/>
  <c r="I18" i="2"/>
  <c r="H19" i="1" s="1"/>
  <c r="D18" i="2"/>
  <c r="B18" i="2"/>
  <c r="C19" i="1" s="1"/>
  <c r="V17" i="2"/>
  <c r="U17" i="2"/>
  <c r="P18" i="1" s="1"/>
  <c r="O17" i="2"/>
  <c r="L18" i="1" s="1"/>
  <c r="J17" i="2"/>
  <c r="I17" i="2"/>
  <c r="C17" i="2"/>
  <c r="D18" i="1" s="1"/>
  <c r="B17" i="2"/>
  <c r="V16" i="2"/>
  <c r="V29" i="2" s="1"/>
  <c r="P16" i="2"/>
  <c r="P29" i="2" s="1"/>
  <c r="O16" i="2"/>
  <c r="L17" i="1" s="1"/>
  <c r="J16" i="2"/>
  <c r="J29" i="2" s="1"/>
  <c r="D16" i="2"/>
  <c r="D29" i="2" s="1"/>
  <c r="C16" i="2"/>
  <c r="C29" i="2" s="1"/>
  <c r="D30" i="1" s="1"/>
  <c r="B16" i="2"/>
  <c r="C17" i="1" s="1"/>
  <c r="U15" i="2"/>
  <c r="P16" i="1" s="1"/>
  <c r="P15" i="2"/>
  <c r="P28" i="2" s="1"/>
  <c r="O15" i="2"/>
  <c r="O28" i="2" s="1"/>
  <c r="I15" i="2"/>
  <c r="H16" i="1" s="1"/>
  <c r="D15" i="2"/>
  <c r="D28" i="2" s="1"/>
  <c r="G28" i="2" s="1"/>
  <c r="C15" i="2"/>
  <c r="C28" i="2" s="1"/>
  <c r="B15" i="2"/>
  <c r="B28" i="2" s="1"/>
  <c r="C29" i="1" s="1"/>
  <c r="V14" i="2"/>
  <c r="U14" i="2"/>
  <c r="P14" i="2"/>
  <c r="J14" i="2"/>
  <c r="J27" i="2" s="1"/>
  <c r="I14" i="2"/>
  <c r="H15" i="1" s="1"/>
  <c r="D14" i="2"/>
  <c r="B14" i="2"/>
  <c r="B27" i="2" s="1"/>
  <c r="C28" i="1" s="1"/>
  <c r="V13" i="2"/>
  <c r="V26" i="2" s="1"/>
  <c r="U13" i="2"/>
  <c r="P14" i="1" s="1"/>
  <c r="O13" i="2"/>
  <c r="J13" i="2"/>
  <c r="I13" i="2"/>
  <c r="C13" i="2"/>
  <c r="B13" i="2"/>
  <c r="B26" i="2" s="1"/>
  <c r="C27" i="1" s="1"/>
  <c r="V12" i="2"/>
  <c r="P12" i="2"/>
  <c r="P25" i="2" s="1"/>
  <c r="O12" i="2"/>
  <c r="J12" i="2"/>
  <c r="D12" i="2"/>
  <c r="D25" i="2" s="1"/>
  <c r="C12" i="2"/>
  <c r="B12" i="2"/>
  <c r="C13" i="1" s="1"/>
  <c r="U11" i="2"/>
  <c r="P12" i="1" s="1"/>
  <c r="P11" i="2"/>
  <c r="O11" i="2"/>
  <c r="I11" i="2"/>
  <c r="H12" i="1" s="1"/>
  <c r="D11" i="2"/>
  <c r="D24" i="2" s="1"/>
  <c r="G24" i="2" s="1"/>
  <c r="C11" i="2"/>
  <c r="B11" i="2"/>
  <c r="B24" i="2" s="1"/>
  <c r="C25" i="1" s="1"/>
  <c r="V10" i="2"/>
  <c r="U10" i="2"/>
  <c r="P10" i="2"/>
  <c r="J10" i="2"/>
  <c r="I10" i="2"/>
  <c r="H11" i="1" s="1"/>
  <c r="D10" i="2"/>
  <c r="B10" i="2"/>
  <c r="V9" i="2"/>
  <c r="U9" i="2"/>
  <c r="O9" i="2"/>
  <c r="J9" i="2"/>
  <c r="I9" i="2"/>
  <c r="H10" i="1" s="1"/>
  <c r="C9" i="2"/>
  <c r="B9" i="2"/>
  <c r="V8" i="2"/>
  <c r="P8" i="2"/>
  <c r="O8" i="2"/>
  <c r="L9" i="1" s="1"/>
  <c r="J8" i="2"/>
  <c r="D8" i="2"/>
  <c r="C8" i="2"/>
  <c r="B8" i="2"/>
  <c r="C9" i="1" s="1"/>
  <c r="V7" i="2"/>
  <c r="Y7" i="2" s="1"/>
  <c r="O7" i="2"/>
  <c r="L8" i="1" s="1"/>
  <c r="J7" i="2"/>
  <c r="M7" i="2" s="1"/>
  <c r="I7" i="2"/>
  <c r="D7" i="2"/>
  <c r="C7" i="2"/>
  <c r="B7" i="2"/>
  <c r="C8" i="1" s="1"/>
  <c r="D6" i="2"/>
  <c r="C6" i="2"/>
  <c r="U4" i="2"/>
  <c r="O4" i="2"/>
  <c r="L4" i="1" s="1"/>
  <c r="I4" i="2"/>
  <c r="H4" i="1" s="1"/>
  <c r="C4" i="2"/>
  <c r="C138" i="1"/>
  <c r="S137" i="1"/>
  <c r="O137" i="1"/>
  <c r="K137" i="1"/>
  <c r="G137" i="1"/>
  <c r="C136" i="1"/>
  <c r="S135" i="1"/>
  <c r="O135" i="1"/>
  <c r="K135" i="1"/>
  <c r="G135" i="1"/>
  <c r="C134" i="1"/>
  <c r="S133" i="1"/>
  <c r="O133" i="1"/>
  <c r="K133" i="1"/>
  <c r="G133" i="1"/>
  <c r="C133" i="1"/>
  <c r="C130" i="1"/>
  <c r="S129" i="1"/>
  <c r="O129" i="1"/>
  <c r="K129" i="1"/>
  <c r="D129" i="1"/>
  <c r="C129" i="1"/>
  <c r="S127" i="1"/>
  <c r="O127" i="1"/>
  <c r="K127" i="1"/>
  <c r="C126" i="1"/>
  <c r="S125" i="1"/>
  <c r="O125" i="1"/>
  <c r="K125" i="1"/>
  <c r="G125" i="1"/>
  <c r="C125" i="1"/>
  <c r="C122" i="1"/>
  <c r="C120" i="1"/>
  <c r="C119" i="1"/>
  <c r="C118" i="1"/>
  <c r="C116" i="1"/>
  <c r="C115" i="1"/>
  <c r="C111" i="1"/>
  <c r="C108" i="1"/>
  <c r="S107" i="1"/>
  <c r="O107" i="1"/>
  <c r="K107" i="1"/>
  <c r="G107" i="1"/>
  <c r="C107" i="1"/>
  <c r="C104" i="1"/>
  <c r="C101" i="1"/>
  <c r="C100" i="1"/>
  <c r="C96" i="1"/>
  <c r="C93" i="1"/>
  <c r="C92" i="1"/>
  <c r="C88" i="1"/>
  <c r="S86" i="1"/>
  <c r="O86" i="1"/>
  <c r="K86" i="1"/>
  <c r="G86" i="1"/>
  <c r="C83" i="1"/>
  <c r="C82" i="1"/>
  <c r="C81" i="1"/>
  <c r="C77" i="1"/>
  <c r="C74" i="1"/>
  <c r="C73" i="1"/>
  <c r="S69" i="1"/>
  <c r="O69" i="1"/>
  <c r="K69" i="1"/>
  <c r="G69" i="1"/>
  <c r="C69" i="1"/>
  <c r="C66" i="1"/>
  <c r="C64" i="1"/>
  <c r="C63" i="1"/>
  <c r="C62" i="1"/>
  <c r="C59" i="1"/>
  <c r="C58" i="1"/>
  <c r="C55" i="1"/>
  <c r="C54" i="1"/>
  <c r="S52" i="1"/>
  <c r="O52" i="1"/>
  <c r="K52" i="1"/>
  <c r="G52" i="1"/>
  <c r="C49" i="1"/>
  <c r="C45" i="1"/>
  <c r="C43" i="1"/>
  <c r="S42" i="1"/>
  <c r="O42" i="1"/>
  <c r="K42" i="1"/>
  <c r="G42" i="1"/>
  <c r="C39" i="1"/>
  <c r="C38" i="1"/>
  <c r="S37" i="1"/>
  <c r="O37" i="1"/>
  <c r="K37" i="1"/>
  <c r="G37" i="1"/>
  <c r="C34" i="1"/>
  <c r="C33" i="1"/>
  <c r="S32" i="1"/>
  <c r="O32" i="1"/>
  <c r="K32" i="1"/>
  <c r="G32" i="1"/>
  <c r="S21" i="1"/>
  <c r="O21" i="1"/>
  <c r="K21" i="1"/>
  <c r="G21" i="1"/>
  <c r="C18" i="1"/>
  <c r="C16" i="1"/>
  <c r="C14" i="1"/>
  <c r="C11" i="1"/>
  <c r="C10" i="1"/>
  <c r="S8" i="1"/>
  <c r="O8" i="1"/>
  <c r="K8" i="1"/>
  <c r="G8" i="1"/>
  <c r="A8" i="1"/>
  <c r="P4" i="1"/>
  <c r="D4" i="1"/>
  <c r="C12" i="1" l="1"/>
  <c r="C15" i="1"/>
  <c r="C24" i="1"/>
  <c r="W87" i="2"/>
  <c r="Q88" i="1" s="1"/>
  <c r="E12" i="2"/>
  <c r="E25" i="2" s="1"/>
  <c r="E26" i="1" s="1"/>
  <c r="P57" i="1"/>
  <c r="H107" i="1"/>
  <c r="E95" i="2"/>
  <c r="E96" i="1" s="1"/>
  <c r="G12" i="2"/>
  <c r="W10" i="2"/>
  <c r="Q11" i="1" s="1"/>
  <c r="R20" i="2"/>
  <c r="N21" i="1" s="1"/>
  <c r="W22" i="2"/>
  <c r="Q23" i="1" s="1"/>
  <c r="E48" i="2"/>
  <c r="E49" i="1" s="1"/>
  <c r="E92" i="2"/>
  <c r="E93" i="1" s="1"/>
  <c r="S92" i="2"/>
  <c r="Q95" i="2"/>
  <c r="M96" i="1" s="1"/>
  <c r="S96" i="2"/>
  <c r="K120" i="2"/>
  <c r="I121" i="1" s="1"/>
  <c r="L137" i="1"/>
  <c r="H121" i="1"/>
  <c r="E44" i="2"/>
  <c r="E45" i="1" s="1"/>
  <c r="Y9" i="2"/>
  <c r="Y17" i="2"/>
  <c r="R39" i="2"/>
  <c r="Y43" i="2"/>
  <c r="E6" i="1"/>
  <c r="I6" i="1" s="1"/>
  <c r="M6" i="1" s="1"/>
  <c r="Y14" i="2"/>
  <c r="L37" i="1"/>
  <c r="L42" i="1"/>
  <c r="D93" i="1"/>
  <c r="Q38" i="2"/>
  <c r="M39" i="1" s="1"/>
  <c r="E39" i="2"/>
  <c r="E40" i="1" s="1"/>
  <c r="Y46" i="2"/>
  <c r="Y101" i="2"/>
  <c r="R96" i="2"/>
  <c r="N97" i="1" s="1"/>
  <c r="F116" i="2"/>
  <c r="F117" i="1" s="1"/>
  <c r="W116" i="2"/>
  <c r="Q117" i="1" s="1"/>
  <c r="K117" i="2"/>
  <c r="I118" i="1" s="1"/>
  <c r="F73" i="2"/>
  <c r="F74" i="1" s="1"/>
  <c r="F81" i="2"/>
  <c r="F82" i="1" s="1"/>
  <c r="P117" i="1"/>
  <c r="G29" i="2"/>
  <c r="F76" i="2"/>
  <c r="F77" i="1" s="1"/>
  <c r="G81" i="2"/>
  <c r="G137" i="2"/>
  <c r="O29" i="2"/>
  <c r="R29" i="2" s="1"/>
  <c r="N30" i="1" s="1"/>
  <c r="X31" i="2"/>
  <c r="R32" i="1" s="1"/>
  <c r="S39" i="2"/>
  <c r="G79" i="2"/>
  <c r="G80" i="2"/>
  <c r="M108" i="2"/>
  <c r="P125" i="2"/>
  <c r="X129" i="2"/>
  <c r="R130" i="1" s="1"/>
  <c r="G6" i="1"/>
  <c r="K6" i="1" s="1"/>
  <c r="O6" i="1" s="1"/>
  <c r="D40" i="1"/>
  <c r="D77" i="1"/>
  <c r="L96" i="1"/>
  <c r="H118" i="1"/>
  <c r="M13" i="2"/>
  <c r="E20" i="2"/>
  <c r="E21" i="1" s="1"/>
  <c r="E33" i="2"/>
  <c r="E34" i="1" s="1"/>
  <c r="M46" i="2"/>
  <c r="M47" i="2"/>
  <c r="E51" i="2"/>
  <c r="E52" i="1" s="1"/>
  <c r="E63" i="2"/>
  <c r="E64" i="1" s="1"/>
  <c r="F74" i="2"/>
  <c r="F75" i="1" s="1"/>
  <c r="G118" i="2"/>
  <c r="D125" i="2"/>
  <c r="M128" i="2"/>
  <c r="L17" i="2"/>
  <c r="J18" i="1" s="1"/>
  <c r="D86" i="2"/>
  <c r="G21" i="2"/>
  <c r="P68" i="2"/>
  <c r="S68" i="2" s="1"/>
  <c r="S31" i="2"/>
  <c r="D113" i="1"/>
  <c r="F112" i="2"/>
  <c r="F113" i="1" s="1"/>
  <c r="M22" i="2"/>
  <c r="M20" i="2"/>
  <c r="F21" i="2"/>
  <c r="F22" i="1" s="1"/>
  <c r="M23" i="2"/>
  <c r="F31" i="2"/>
  <c r="F32" i="1" s="1"/>
  <c r="Q31" i="2"/>
  <c r="M32" i="1" s="1"/>
  <c r="W60" i="2"/>
  <c r="Q61" i="1" s="1"/>
  <c r="P61" i="1"/>
  <c r="P53" i="1"/>
  <c r="L97" i="1"/>
  <c r="D117" i="1"/>
  <c r="M9" i="2"/>
  <c r="M10" i="2"/>
  <c r="C26" i="2"/>
  <c r="F26" i="2" s="1"/>
  <c r="D14" i="1"/>
  <c r="E15" i="2"/>
  <c r="E28" i="2" s="1"/>
  <c r="E29" i="1" s="1"/>
  <c r="M29" i="2"/>
  <c r="X32" i="2"/>
  <c r="R33" i="1" s="1"/>
  <c r="S34" i="2"/>
  <c r="R46" i="2"/>
  <c r="N47" i="1" s="1"/>
  <c r="L47" i="1"/>
  <c r="S47" i="2"/>
  <c r="S63" i="2"/>
  <c r="S91" i="2"/>
  <c r="S95" i="2"/>
  <c r="S99" i="2"/>
  <c r="F106" i="2"/>
  <c r="F107" i="1" s="1"/>
  <c r="D107" i="1"/>
  <c r="Q114" i="2"/>
  <c r="M115" i="1" s="1"/>
  <c r="L115" i="1"/>
  <c r="F115" i="2"/>
  <c r="F116" i="1" s="1"/>
  <c r="S137" i="2"/>
  <c r="L40" i="1"/>
  <c r="D64" i="1"/>
  <c r="D74" i="1"/>
  <c r="D82" i="1"/>
  <c r="R9" i="2"/>
  <c r="N10" i="1" s="1"/>
  <c r="E11" i="2"/>
  <c r="E12" i="1" s="1"/>
  <c r="R12" i="2"/>
  <c r="N13" i="1" s="1"/>
  <c r="L13" i="2"/>
  <c r="J14" i="1" s="1"/>
  <c r="Y26" i="2"/>
  <c r="M27" i="2"/>
  <c r="Y18" i="2"/>
  <c r="R21" i="2"/>
  <c r="N22" i="1" s="1"/>
  <c r="L22" i="1"/>
  <c r="F22" i="2"/>
  <c r="F23" i="1" s="1"/>
  <c r="I28" i="2"/>
  <c r="H29" i="1" s="1"/>
  <c r="R31" i="2"/>
  <c r="N32" i="1" s="1"/>
  <c r="L32" i="1"/>
  <c r="V68" i="2"/>
  <c r="Y68" i="2" s="1"/>
  <c r="Y31" i="2"/>
  <c r="Y32" i="2"/>
  <c r="X36" i="2"/>
  <c r="R37" i="1" s="1"/>
  <c r="G55" i="2"/>
  <c r="G59" i="2"/>
  <c r="G63" i="2"/>
  <c r="F68" i="2"/>
  <c r="F69" i="1" s="1"/>
  <c r="D69" i="1"/>
  <c r="W74" i="2"/>
  <c r="Q75" i="1" s="1"/>
  <c r="F77" i="2"/>
  <c r="F78" i="1" s="1"/>
  <c r="X90" i="2"/>
  <c r="R91" i="1" s="1"/>
  <c r="E91" i="2"/>
  <c r="E92" i="1" s="1"/>
  <c r="X98" i="2"/>
  <c r="R99" i="1" s="1"/>
  <c r="P99" i="1"/>
  <c r="E99" i="2"/>
  <c r="E100" i="1" s="1"/>
  <c r="K112" i="2"/>
  <c r="I113" i="1" s="1"/>
  <c r="F114" i="2"/>
  <c r="F115" i="1" s="1"/>
  <c r="F120" i="2"/>
  <c r="F121" i="1" s="1"/>
  <c r="K6" i="5"/>
  <c r="U6" i="5" s="1"/>
  <c r="AE6" i="5" s="1"/>
  <c r="AO6" i="5" s="1"/>
  <c r="D6" i="1"/>
  <c r="H6" i="1" s="1"/>
  <c r="P6" i="1" s="1"/>
  <c r="E8" i="2"/>
  <c r="E9" i="1" s="1"/>
  <c r="Q12" i="2"/>
  <c r="R13" i="2"/>
  <c r="N14" i="1" s="1"/>
  <c r="M17" i="2"/>
  <c r="N17" i="2" s="1"/>
  <c r="K18" i="1" s="1"/>
  <c r="M18" i="2"/>
  <c r="L22" i="2"/>
  <c r="J23" i="1" s="1"/>
  <c r="L23" i="2"/>
  <c r="Y88" i="2"/>
  <c r="R34" i="2"/>
  <c r="T34" i="2" s="1"/>
  <c r="O35" i="1" s="1"/>
  <c r="Y47" i="2"/>
  <c r="G53" i="2"/>
  <c r="G57" i="2"/>
  <c r="G61" i="2"/>
  <c r="G65" i="2"/>
  <c r="E68" i="2"/>
  <c r="E69" i="1" s="1"/>
  <c r="K74" i="2"/>
  <c r="I75" i="1" s="1"/>
  <c r="F78" i="2"/>
  <c r="F79" i="1" s="1"/>
  <c r="Q85" i="2"/>
  <c r="M86" i="1" s="1"/>
  <c r="E100" i="2"/>
  <c r="E101" i="1" s="1"/>
  <c r="S100" i="2"/>
  <c r="Y108" i="2"/>
  <c r="Q110" i="2"/>
  <c r="M111" i="1" s="1"/>
  <c r="F111" i="2"/>
  <c r="F112" i="1" s="1"/>
  <c r="R112" i="2"/>
  <c r="N113" i="1" s="1"/>
  <c r="G115" i="2"/>
  <c r="K116" i="2"/>
  <c r="I117" i="1" s="1"/>
  <c r="X44" i="2"/>
  <c r="R45" i="1" s="1"/>
  <c r="E59" i="2"/>
  <c r="E60" i="1" s="1"/>
  <c r="F59" i="2"/>
  <c r="F60" i="1" s="1"/>
  <c r="Y94" i="2"/>
  <c r="X136" i="2"/>
  <c r="R137" i="1" s="1"/>
  <c r="P137" i="1"/>
  <c r="L13" i="1"/>
  <c r="L23" i="1"/>
  <c r="G7" i="2"/>
  <c r="G8" i="2"/>
  <c r="Y13" i="2"/>
  <c r="G15" i="2"/>
  <c r="G16" i="2"/>
  <c r="R16" i="2"/>
  <c r="N17" i="1" s="1"/>
  <c r="R22" i="2"/>
  <c r="N23" i="1" s="1"/>
  <c r="Y22" i="2"/>
  <c r="Y23" i="2"/>
  <c r="M34" i="2"/>
  <c r="M37" i="2"/>
  <c r="S54" i="2"/>
  <c r="S58" i="2"/>
  <c r="S62" i="2"/>
  <c r="W78" i="2"/>
  <c r="Q79" i="1" s="1"/>
  <c r="M86" i="2"/>
  <c r="Y90" i="2"/>
  <c r="Q91" i="2"/>
  <c r="M92" i="1" s="1"/>
  <c r="R92" i="2"/>
  <c r="X102" i="2"/>
  <c r="K108" i="2"/>
  <c r="I109" i="1" s="1"/>
  <c r="F110" i="2"/>
  <c r="F111" i="1" s="1"/>
  <c r="D111" i="1"/>
  <c r="Y120" i="2"/>
  <c r="E127" i="2"/>
  <c r="E128" i="1" s="1"/>
  <c r="E55" i="2"/>
  <c r="E56" i="1" s="1"/>
  <c r="F55" i="2"/>
  <c r="F56" i="1" s="1"/>
  <c r="M31" i="2"/>
  <c r="J68" i="2"/>
  <c r="M69" i="2" s="1"/>
  <c r="H34" i="1"/>
  <c r="I70" i="2"/>
  <c r="H71" i="1" s="1"/>
  <c r="G71" i="2"/>
  <c r="G72" i="2"/>
  <c r="G73" i="2"/>
  <c r="Y102" i="2"/>
  <c r="F108" i="2"/>
  <c r="F109" i="1" s="1"/>
  <c r="D109" i="1"/>
  <c r="L136" i="2"/>
  <c r="J137" i="1" s="1"/>
  <c r="K136" i="2"/>
  <c r="I137" i="1" s="1"/>
  <c r="G11" i="2"/>
  <c r="D56" i="1"/>
  <c r="D9" i="1"/>
  <c r="L35" i="1"/>
  <c r="D49" i="1"/>
  <c r="H52" i="1"/>
  <c r="D60" i="1"/>
  <c r="L113" i="1"/>
  <c r="Q8" i="2"/>
  <c r="M9" i="1" s="1"/>
  <c r="R8" i="2"/>
  <c r="N9" i="1" s="1"/>
  <c r="F9" i="2"/>
  <c r="F10" i="1" s="1"/>
  <c r="X43" i="2"/>
  <c r="S44" i="2"/>
  <c r="F52" i="2"/>
  <c r="F56" i="2"/>
  <c r="F57" i="1" s="1"/>
  <c r="F60" i="2"/>
  <c r="F61" i="1" s="1"/>
  <c r="F64" i="2"/>
  <c r="F65" i="1" s="1"/>
  <c r="W64" i="2"/>
  <c r="Q65" i="1" s="1"/>
  <c r="L65" i="2"/>
  <c r="J66" i="1" s="1"/>
  <c r="K78" i="2"/>
  <c r="I79" i="1" s="1"/>
  <c r="E96" i="2"/>
  <c r="E97" i="1" s="1"/>
  <c r="Y98" i="2"/>
  <c r="Q99" i="2"/>
  <c r="M100" i="1" s="1"/>
  <c r="R100" i="2"/>
  <c r="Y117" i="2"/>
  <c r="L118" i="2"/>
  <c r="J119" i="1" s="1"/>
  <c r="X137" i="2"/>
  <c r="R138" i="1" s="1"/>
  <c r="L9" i="2"/>
  <c r="J10" i="1" s="1"/>
  <c r="Y10" i="2"/>
  <c r="G25" i="2"/>
  <c r="W14" i="2"/>
  <c r="W27" i="2" s="1"/>
  <c r="Q28" i="1" s="1"/>
  <c r="E16" i="2"/>
  <c r="E29" i="2" s="1"/>
  <c r="E30" i="1" s="1"/>
  <c r="Q16" i="2"/>
  <c r="R17" i="2"/>
  <c r="N18" i="1" s="1"/>
  <c r="Y21" i="2"/>
  <c r="M87" i="2"/>
  <c r="S32" i="2"/>
  <c r="S38" i="2"/>
  <c r="M43" i="2"/>
  <c r="Q45" i="2"/>
  <c r="M46" i="1" s="1"/>
  <c r="X47" i="2"/>
  <c r="S48" i="2"/>
  <c r="L53" i="2"/>
  <c r="J54" i="1" s="1"/>
  <c r="G54" i="2"/>
  <c r="X54" i="2"/>
  <c r="R55" i="1" s="1"/>
  <c r="S55" i="2"/>
  <c r="G58" i="2"/>
  <c r="X58" i="2"/>
  <c r="R59" i="1" s="1"/>
  <c r="S59" i="2"/>
  <c r="L61" i="2"/>
  <c r="J62" i="1" s="1"/>
  <c r="G62" i="2"/>
  <c r="X62" i="2"/>
  <c r="R63" i="1" s="1"/>
  <c r="G75" i="2"/>
  <c r="G76" i="2"/>
  <c r="G77" i="2"/>
  <c r="K89" i="2"/>
  <c r="I90" i="1" s="1"/>
  <c r="M90" i="2"/>
  <c r="X91" i="2"/>
  <c r="R92" i="1" s="1"/>
  <c r="K93" i="2"/>
  <c r="I94" i="1" s="1"/>
  <c r="M94" i="2"/>
  <c r="X95" i="2"/>
  <c r="R96" i="1" s="1"/>
  <c r="K97" i="2"/>
  <c r="I98" i="1" s="1"/>
  <c r="M98" i="2"/>
  <c r="K101" i="2"/>
  <c r="I102" i="1" s="1"/>
  <c r="M102" i="2"/>
  <c r="F107" i="2"/>
  <c r="F108" i="1" s="1"/>
  <c r="R108" i="2"/>
  <c r="N109" i="1" s="1"/>
  <c r="G111" i="2"/>
  <c r="K113" i="2"/>
  <c r="I114" i="1" s="1"/>
  <c r="Y113" i="2"/>
  <c r="M116" i="2"/>
  <c r="Y116" i="2"/>
  <c r="E134" i="2"/>
  <c r="E135" i="1" s="1"/>
  <c r="L137" i="2"/>
  <c r="J138" i="1" s="1"/>
  <c r="G6" i="5"/>
  <c r="Q6" i="5" s="1"/>
  <c r="AA6" i="5" s="1"/>
  <c r="AK6" i="5" s="1"/>
  <c r="W18" i="2"/>
  <c r="Q19" i="1" s="1"/>
  <c r="Y87" i="2"/>
  <c r="G23" i="2"/>
  <c r="W37" i="2"/>
  <c r="Q38" i="1" s="1"/>
  <c r="E45" i="2"/>
  <c r="E46" i="1" s="1"/>
  <c r="X48" i="2"/>
  <c r="R49" i="1" s="1"/>
  <c r="Y65" i="2"/>
  <c r="Y53" i="2"/>
  <c r="L54" i="2"/>
  <c r="J55" i="1" s="1"/>
  <c r="Y55" i="2"/>
  <c r="Y57" i="2"/>
  <c r="L58" i="2"/>
  <c r="J59" i="1" s="1"/>
  <c r="Y59" i="2"/>
  <c r="Y61" i="2"/>
  <c r="L62" i="2"/>
  <c r="J63" i="1" s="1"/>
  <c r="F72" i="2"/>
  <c r="F73" i="1" s="1"/>
  <c r="F80" i="2"/>
  <c r="M89" i="2"/>
  <c r="Q92" i="2"/>
  <c r="M93" i="1" s="1"/>
  <c r="M93" i="2"/>
  <c r="Q96" i="2"/>
  <c r="M97" i="1" s="1"/>
  <c r="M97" i="2"/>
  <c r="Q100" i="2"/>
  <c r="M101" i="1" s="1"/>
  <c r="M101" i="2"/>
  <c r="G107" i="2"/>
  <c r="W108" i="2"/>
  <c r="Q109" i="1" s="1"/>
  <c r="K109" i="2"/>
  <c r="I110" i="1" s="1"/>
  <c r="Y109" i="2"/>
  <c r="M112" i="2"/>
  <c r="Y112" i="2"/>
  <c r="F118" i="2"/>
  <c r="G119" i="2"/>
  <c r="Q127" i="2"/>
  <c r="M128" i="1" s="1"/>
  <c r="R137" i="2"/>
  <c r="N138" i="1" s="1"/>
  <c r="W16" i="3"/>
  <c r="Y12" i="3"/>
  <c r="R87" i="2"/>
  <c r="L88" i="1"/>
  <c r="J24" i="1"/>
  <c r="W19" i="3"/>
  <c r="Y15" i="3"/>
  <c r="Q29" i="5"/>
  <c r="P24" i="2"/>
  <c r="U24" i="2"/>
  <c r="B25" i="2"/>
  <c r="C26" i="1" s="1"/>
  <c r="I26" i="2"/>
  <c r="P27" i="2"/>
  <c r="U27" i="2"/>
  <c r="Y37" i="2"/>
  <c r="F39" i="2"/>
  <c r="S43" i="2"/>
  <c r="R45" i="2"/>
  <c r="K57" i="2"/>
  <c r="I58" i="1" s="1"/>
  <c r="H58" i="1"/>
  <c r="D10" i="1"/>
  <c r="P19" i="1"/>
  <c r="C23" i="1"/>
  <c r="F7" i="2"/>
  <c r="F8" i="1" s="1"/>
  <c r="D8" i="1"/>
  <c r="K7" i="2"/>
  <c r="I8" i="1" s="1"/>
  <c r="H8" i="1"/>
  <c r="L10" i="2"/>
  <c r="L11" i="2"/>
  <c r="Q11" i="2"/>
  <c r="L14" i="2"/>
  <c r="L15" i="2"/>
  <c r="Q15" i="2"/>
  <c r="L18" i="2"/>
  <c r="U88" i="2"/>
  <c r="W23" i="2"/>
  <c r="Q24" i="1" s="1"/>
  <c r="C25" i="2"/>
  <c r="J26" i="2"/>
  <c r="M26" i="2" s="1"/>
  <c r="O26" i="2"/>
  <c r="U26" i="2"/>
  <c r="V27" i="2"/>
  <c r="Y27" i="2" s="1"/>
  <c r="F28" i="2"/>
  <c r="D29" i="1"/>
  <c r="Q33" i="2"/>
  <c r="M34" i="1" s="1"/>
  <c r="C71" i="2"/>
  <c r="E34" i="2"/>
  <c r="E35" i="1" s="1"/>
  <c r="Q36" i="2"/>
  <c r="M37" i="1" s="1"/>
  <c r="S37" i="2"/>
  <c r="E38" i="2"/>
  <c r="E39" i="1" s="1"/>
  <c r="Q44" i="2"/>
  <c r="M45" i="1" s="1"/>
  <c r="S45" i="2"/>
  <c r="X46" i="2"/>
  <c r="Q48" i="2"/>
  <c r="M49" i="1" s="1"/>
  <c r="L52" i="2"/>
  <c r="Y52" i="2"/>
  <c r="S53" i="2"/>
  <c r="W53" i="2"/>
  <c r="Q54" i="1" s="1"/>
  <c r="P54" i="1"/>
  <c r="E54" i="2"/>
  <c r="E55" i="1" s="1"/>
  <c r="L56" i="2"/>
  <c r="Y56" i="2"/>
  <c r="S57" i="2"/>
  <c r="W57" i="2"/>
  <c r="Q58" i="1" s="1"/>
  <c r="P58" i="1"/>
  <c r="E58" i="2"/>
  <c r="E59" i="1" s="1"/>
  <c r="L60" i="2"/>
  <c r="Y60" i="2"/>
  <c r="S61" i="2"/>
  <c r="W61" i="2"/>
  <c r="Q62" i="1" s="1"/>
  <c r="P62" i="1"/>
  <c r="E62" i="2"/>
  <c r="E63" i="1" s="1"/>
  <c r="L64" i="2"/>
  <c r="Y64" i="2"/>
  <c r="S65" i="2"/>
  <c r="W65" i="2"/>
  <c r="Q66" i="1" s="1"/>
  <c r="P66" i="1"/>
  <c r="P69" i="2"/>
  <c r="V69" i="2"/>
  <c r="K75" i="2"/>
  <c r="I76" i="1" s="1"/>
  <c r="H76" i="1"/>
  <c r="K79" i="2"/>
  <c r="I80" i="1" s="1"/>
  <c r="H80" i="1"/>
  <c r="P86" i="2"/>
  <c r="S86" i="2" s="1"/>
  <c r="X89" i="2"/>
  <c r="P90" i="1"/>
  <c r="X93" i="2"/>
  <c r="P94" i="1"/>
  <c r="X97" i="2"/>
  <c r="P98" i="1"/>
  <c r="X101" i="2"/>
  <c r="P102" i="1"/>
  <c r="M107" i="2"/>
  <c r="Q107" i="2"/>
  <c r="M108" i="1" s="1"/>
  <c r="L108" i="1"/>
  <c r="M109" i="2"/>
  <c r="M111" i="2"/>
  <c r="Q111" i="2"/>
  <c r="M112" i="1" s="1"/>
  <c r="L112" i="1"/>
  <c r="M113" i="2"/>
  <c r="M115" i="2"/>
  <c r="Q115" i="2"/>
  <c r="M116" i="1" s="1"/>
  <c r="L116" i="1"/>
  <c r="M117" i="2"/>
  <c r="M119" i="2"/>
  <c r="Q119" i="2"/>
  <c r="M120" i="1" s="1"/>
  <c r="L120" i="1"/>
  <c r="G126" i="2"/>
  <c r="K126" i="2"/>
  <c r="I127" i="1" s="1"/>
  <c r="I124" i="2"/>
  <c r="F129" i="2"/>
  <c r="D130" i="1"/>
  <c r="S129" i="2"/>
  <c r="S134" i="2"/>
  <c r="P132" i="2"/>
  <c r="S132" i="2" s="1"/>
  <c r="L135" i="2"/>
  <c r="H136" i="1"/>
  <c r="Y135" i="2"/>
  <c r="Y8" i="3"/>
  <c r="X15" i="3"/>
  <c r="X19" i="3" s="1"/>
  <c r="X23" i="3" s="1"/>
  <c r="X27" i="3" s="1"/>
  <c r="X31" i="3" s="1"/>
  <c r="X35" i="3" s="1"/>
  <c r="X39" i="3" s="1"/>
  <c r="X43" i="3" s="1"/>
  <c r="X47" i="3" s="1"/>
  <c r="X51" i="3" s="1"/>
  <c r="X55" i="3" s="1"/>
  <c r="X59" i="3" s="1"/>
  <c r="X63" i="3" s="1"/>
  <c r="X67" i="3" s="1"/>
  <c r="X71" i="3" s="1"/>
  <c r="X75" i="3" s="1"/>
  <c r="X79" i="3" s="1"/>
  <c r="X83" i="3" s="1"/>
  <c r="X87" i="3" s="1"/>
  <c r="X91" i="3" s="1"/>
  <c r="X95" i="3" s="1"/>
  <c r="X99" i="3" s="1"/>
  <c r="X103" i="3" s="1"/>
  <c r="X107" i="3" s="1"/>
  <c r="X111" i="3" s="1"/>
  <c r="X115" i="3" s="1"/>
  <c r="X119" i="3" s="1"/>
  <c r="X123" i="3" s="1"/>
  <c r="X127" i="3" s="1"/>
  <c r="X131" i="3" s="1"/>
  <c r="X135" i="3" s="1"/>
  <c r="X139" i="3" s="1"/>
  <c r="X143" i="3" s="1"/>
  <c r="X147" i="3" s="1"/>
  <c r="X151" i="3" s="1"/>
  <c r="X155" i="3" s="1"/>
  <c r="X159" i="3" s="1"/>
  <c r="X163" i="3" s="1"/>
  <c r="X167" i="3" s="1"/>
  <c r="X171" i="3" s="1"/>
  <c r="X175" i="3" s="1"/>
  <c r="X179" i="3" s="1"/>
  <c r="X183" i="3" s="1"/>
  <c r="X187" i="3" s="1"/>
  <c r="X191" i="3" s="1"/>
  <c r="X195" i="3" s="1"/>
  <c r="X199" i="3" s="1"/>
  <c r="X203" i="3" s="1"/>
  <c r="X207" i="3" s="1"/>
  <c r="X211" i="3" s="1"/>
  <c r="X215" i="3" s="1"/>
  <c r="X219" i="3" s="1"/>
  <c r="X223" i="3" s="1"/>
  <c r="X227" i="3" s="1"/>
  <c r="X231" i="3" s="1"/>
  <c r="X235" i="3" s="1"/>
  <c r="X239" i="3" s="1"/>
  <c r="X243" i="3" s="1"/>
  <c r="X247" i="3" s="1"/>
  <c r="X251" i="3" s="1"/>
  <c r="X255" i="3" s="1"/>
  <c r="X259" i="3" s="1"/>
  <c r="X263" i="3" s="1"/>
  <c r="X267" i="3" s="1"/>
  <c r="X271" i="3" s="1"/>
  <c r="X275" i="3" s="1"/>
  <c r="X279" i="3" s="1"/>
  <c r="X283" i="3" s="1"/>
  <c r="X287" i="3" s="1"/>
  <c r="X291" i="3" s="1"/>
  <c r="Q122" i="5"/>
  <c r="AP67" i="5"/>
  <c r="P10" i="1"/>
  <c r="L14" i="1"/>
  <c r="P15" i="1"/>
  <c r="D17" i="1"/>
  <c r="H18" i="1"/>
  <c r="D23" i="1"/>
  <c r="H24" i="1"/>
  <c r="P33" i="1"/>
  <c r="D35" i="1"/>
  <c r="D42" i="1"/>
  <c r="P45" i="1"/>
  <c r="D46" i="1"/>
  <c r="H47" i="1"/>
  <c r="P49" i="1"/>
  <c r="D52" i="1"/>
  <c r="H53" i="1"/>
  <c r="P55" i="1"/>
  <c r="H57" i="1"/>
  <c r="P59" i="1"/>
  <c r="H61" i="1"/>
  <c r="P63" i="1"/>
  <c r="H65" i="1"/>
  <c r="P88" i="1"/>
  <c r="H127" i="1"/>
  <c r="L127" i="1"/>
  <c r="M8" i="2"/>
  <c r="K9" i="2"/>
  <c r="I10" i="1" s="1"/>
  <c r="F11" i="2"/>
  <c r="D12" i="1"/>
  <c r="M12" i="2"/>
  <c r="F13" i="2"/>
  <c r="K13" i="2"/>
  <c r="M14" i="2"/>
  <c r="F15" i="2"/>
  <c r="D16" i="1"/>
  <c r="M16" i="2"/>
  <c r="F17" i="2"/>
  <c r="K17" i="2"/>
  <c r="I18" i="1" s="1"/>
  <c r="F20" i="2"/>
  <c r="F21" i="1" s="1"/>
  <c r="D21" i="1"/>
  <c r="K20" i="2"/>
  <c r="I21" i="1" s="1"/>
  <c r="H21" i="1"/>
  <c r="C86" i="2"/>
  <c r="E21" i="2"/>
  <c r="E22" i="1" s="1"/>
  <c r="C24" i="2"/>
  <c r="J25" i="2"/>
  <c r="M25" i="2" s="1"/>
  <c r="O25" i="2"/>
  <c r="R28" i="2"/>
  <c r="L29" i="1"/>
  <c r="F29" i="2"/>
  <c r="Y29" i="2"/>
  <c r="U68" i="2"/>
  <c r="W31" i="2"/>
  <c r="Q32" i="1" s="1"/>
  <c r="M32" i="2"/>
  <c r="F33" i="2"/>
  <c r="D34" i="1"/>
  <c r="S33" i="2"/>
  <c r="X33" i="2"/>
  <c r="O71" i="2"/>
  <c r="Q34" i="2"/>
  <c r="M35" i="1" s="1"/>
  <c r="F36" i="2"/>
  <c r="F37" i="1" s="1"/>
  <c r="Q41" i="2"/>
  <c r="M42" i="1" s="1"/>
  <c r="X41" i="2"/>
  <c r="R42" i="1" s="1"/>
  <c r="F44" i="2"/>
  <c r="M45" i="2"/>
  <c r="F46" i="2"/>
  <c r="K46" i="2"/>
  <c r="I47" i="1" s="1"/>
  <c r="F48" i="2"/>
  <c r="W51" i="2"/>
  <c r="Q52" i="1" s="1"/>
  <c r="X52" i="2"/>
  <c r="Q54" i="2"/>
  <c r="M55" i="1" s="1"/>
  <c r="X56" i="2"/>
  <c r="L57" i="2"/>
  <c r="Q58" i="2"/>
  <c r="M59" i="1" s="1"/>
  <c r="X60" i="2"/>
  <c r="Q62" i="2"/>
  <c r="M63" i="1" s="1"/>
  <c r="X64" i="2"/>
  <c r="G68" i="2"/>
  <c r="C70" i="2"/>
  <c r="J71" i="2"/>
  <c r="E72" i="2"/>
  <c r="E73" i="1" s="1"/>
  <c r="W75" i="2"/>
  <c r="Q76" i="1" s="1"/>
  <c r="P76" i="1"/>
  <c r="E76" i="2"/>
  <c r="E77" i="1" s="1"/>
  <c r="W79" i="2"/>
  <c r="Q80" i="1" s="1"/>
  <c r="P80" i="1"/>
  <c r="E80" i="2"/>
  <c r="E81" i="1" s="1"/>
  <c r="S85" i="2"/>
  <c r="Y85" i="2"/>
  <c r="V86" i="2"/>
  <c r="Y86" i="2" s="1"/>
  <c r="C87" i="2"/>
  <c r="X87" i="2"/>
  <c r="D88" i="2"/>
  <c r="J88" i="2"/>
  <c r="M88" i="2" s="1"/>
  <c r="F89" i="2"/>
  <c r="F91" i="2"/>
  <c r="M92" i="2"/>
  <c r="F93" i="2"/>
  <c r="X94" i="2"/>
  <c r="F95" i="2"/>
  <c r="M96" i="2"/>
  <c r="F97" i="2"/>
  <c r="F99" i="2"/>
  <c r="X99" i="2"/>
  <c r="M100" i="2"/>
  <c r="F101" i="2"/>
  <c r="E106" i="2"/>
  <c r="E107" i="1" s="1"/>
  <c r="R106" i="2"/>
  <c r="N107" i="1" s="1"/>
  <c r="Y107" i="2"/>
  <c r="G109" i="2"/>
  <c r="R110" i="2"/>
  <c r="Y111" i="2"/>
  <c r="W112" i="2"/>
  <c r="Q113" i="1" s="1"/>
  <c r="G113" i="2"/>
  <c r="R114" i="2"/>
  <c r="Y115" i="2"/>
  <c r="R116" i="2"/>
  <c r="G117" i="2"/>
  <c r="R118" i="2"/>
  <c r="F119" i="2"/>
  <c r="Y119" i="2"/>
  <c r="M120" i="2"/>
  <c r="R120" i="2"/>
  <c r="W120" i="2"/>
  <c r="Q121" i="1" s="1"/>
  <c r="O124" i="2"/>
  <c r="C125" i="2"/>
  <c r="M127" i="2"/>
  <c r="K128" i="2"/>
  <c r="I129" i="1" s="1"/>
  <c r="R128" i="2"/>
  <c r="N129" i="1" s="1"/>
  <c r="R129" i="2"/>
  <c r="L130" i="1"/>
  <c r="C133" i="2"/>
  <c r="W134" i="2"/>
  <c r="Q135" i="1" s="1"/>
  <c r="X135" i="2"/>
  <c r="P136" i="1"/>
  <c r="E137" i="2"/>
  <c r="E138" i="1" s="1"/>
  <c r="L2" i="3"/>
  <c r="B3" i="3"/>
  <c r="Y4" i="3"/>
  <c r="B9" i="3"/>
  <c r="Y9" i="3"/>
  <c r="W13" i="3"/>
  <c r="L10" i="1"/>
  <c r="P11" i="1"/>
  <c r="D13" i="1"/>
  <c r="H14" i="1"/>
  <c r="P23" i="1"/>
  <c r="H38" i="1"/>
  <c r="P42" i="1"/>
  <c r="P52" i="1"/>
  <c r="D53" i="1"/>
  <c r="L55" i="1"/>
  <c r="D57" i="1"/>
  <c r="D61" i="1"/>
  <c r="D65" i="1"/>
  <c r="L73" i="1"/>
  <c r="D75" i="1"/>
  <c r="L77" i="1"/>
  <c r="D79" i="1"/>
  <c r="L81" i="1"/>
  <c r="L93" i="1"/>
  <c r="D96" i="1"/>
  <c r="D101" i="1"/>
  <c r="H110" i="1"/>
  <c r="L111" i="1"/>
  <c r="H115" i="1"/>
  <c r="D119" i="1"/>
  <c r="D128" i="1"/>
  <c r="H135" i="1"/>
  <c r="P138" i="1"/>
  <c r="E7" i="2"/>
  <c r="E8" i="1" s="1"/>
  <c r="L7" i="2"/>
  <c r="J8" i="1" s="1"/>
  <c r="R7" i="2"/>
  <c r="N8" i="1" s="1"/>
  <c r="F8" i="2"/>
  <c r="Y8" i="2"/>
  <c r="W9" i="2"/>
  <c r="Q10" i="1" s="1"/>
  <c r="G10" i="2"/>
  <c r="K10" i="2"/>
  <c r="I11" i="1" s="1"/>
  <c r="R11" i="2"/>
  <c r="L12" i="1"/>
  <c r="F12" i="2"/>
  <c r="Y12" i="2"/>
  <c r="W13" i="2"/>
  <c r="G14" i="2"/>
  <c r="K14" i="2"/>
  <c r="R15" i="2"/>
  <c r="L16" i="1"/>
  <c r="F16" i="2"/>
  <c r="Y16" i="2"/>
  <c r="W17" i="2"/>
  <c r="Q18" i="1" s="1"/>
  <c r="G18" i="2"/>
  <c r="K18" i="2"/>
  <c r="I19" i="1" s="1"/>
  <c r="M21" i="2"/>
  <c r="O86" i="2"/>
  <c r="Q21" i="2"/>
  <c r="M22" i="1" s="1"/>
  <c r="K22" i="2"/>
  <c r="I23" i="1" s="1"/>
  <c r="I24" i="2"/>
  <c r="O24" i="2"/>
  <c r="V25" i="2"/>
  <c r="Y25" i="2" s="1"/>
  <c r="D27" i="2"/>
  <c r="G27" i="2" s="1"/>
  <c r="I27" i="2"/>
  <c r="U28" i="2"/>
  <c r="B29" i="2"/>
  <c r="C30" i="1" s="1"/>
  <c r="I69" i="2"/>
  <c r="K32" i="2"/>
  <c r="I33" i="1" s="1"/>
  <c r="R33" i="2"/>
  <c r="L34" i="1"/>
  <c r="F34" i="2"/>
  <c r="Y34" i="2"/>
  <c r="W36" i="2"/>
  <c r="Q37" i="1" s="1"/>
  <c r="X37" i="2"/>
  <c r="F38" i="2"/>
  <c r="D39" i="1"/>
  <c r="X38" i="2"/>
  <c r="M39" i="2"/>
  <c r="Q39" i="2"/>
  <c r="M40" i="1" s="1"/>
  <c r="K43" i="2"/>
  <c r="I44" i="1" s="1"/>
  <c r="H44" i="1"/>
  <c r="R44" i="2"/>
  <c r="F45" i="2"/>
  <c r="Y45" i="2"/>
  <c r="W46" i="2"/>
  <c r="Q47" i="1" s="1"/>
  <c r="K47" i="2"/>
  <c r="I48" i="1" s="1"/>
  <c r="H48" i="1"/>
  <c r="R48" i="2"/>
  <c r="F51" i="2"/>
  <c r="F52" i="1" s="1"/>
  <c r="Y51" i="2"/>
  <c r="K52" i="2"/>
  <c r="I53" i="1" s="1"/>
  <c r="X53" i="2"/>
  <c r="F54" i="2"/>
  <c r="Q55" i="2"/>
  <c r="M56" i="1" s="1"/>
  <c r="K56" i="2"/>
  <c r="I57" i="1" s="1"/>
  <c r="X57" i="2"/>
  <c r="F58" i="2"/>
  <c r="Q59" i="2"/>
  <c r="M60" i="1" s="1"/>
  <c r="K60" i="2"/>
  <c r="I61" i="1" s="1"/>
  <c r="X61" i="2"/>
  <c r="F62" i="2"/>
  <c r="Q63" i="2"/>
  <c r="M64" i="1" s="1"/>
  <c r="K64" i="2"/>
  <c r="I65" i="1" s="1"/>
  <c r="X65" i="2"/>
  <c r="O68" i="2"/>
  <c r="R73" i="2" s="1"/>
  <c r="O70" i="2"/>
  <c r="U70" i="2"/>
  <c r="V71" i="2"/>
  <c r="Q72" i="2"/>
  <c r="M73" i="1" s="1"/>
  <c r="E73" i="2"/>
  <c r="E74" i="1" s="1"/>
  <c r="Q76" i="2"/>
  <c r="M77" i="1" s="1"/>
  <c r="E77" i="2"/>
  <c r="E78" i="1" s="1"/>
  <c r="Q80" i="2"/>
  <c r="M81" i="1" s="1"/>
  <c r="E81" i="2"/>
  <c r="E82" i="1" s="1"/>
  <c r="R85" i="2"/>
  <c r="N86" i="1" s="1"/>
  <c r="L86" i="1"/>
  <c r="W85" i="2"/>
  <c r="Q86" i="1" s="1"/>
  <c r="P86" i="1"/>
  <c r="B86" i="2"/>
  <c r="C87" i="1" s="1"/>
  <c r="I87" i="2"/>
  <c r="P88" i="2"/>
  <c r="S88" i="2" s="1"/>
  <c r="R89" i="2"/>
  <c r="W89" i="2"/>
  <c r="Q90" i="1" s="1"/>
  <c r="K90" i="2"/>
  <c r="I91" i="1" s="1"/>
  <c r="R91" i="2"/>
  <c r="F92" i="2"/>
  <c r="Y92" i="2"/>
  <c r="R93" i="2"/>
  <c r="W93" i="2"/>
  <c r="Q94" i="1" s="1"/>
  <c r="K94" i="2"/>
  <c r="I95" i="1" s="1"/>
  <c r="R95" i="2"/>
  <c r="F96" i="2"/>
  <c r="Y96" i="2"/>
  <c r="R97" i="2"/>
  <c r="W97" i="2"/>
  <c r="Q98" i="1" s="1"/>
  <c r="K98" i="2"/>
  <c r="I99" i="1" s="1"/>
  <c r="R99" i="2"/>
  <c r="F100" i="2"/>
  <c r="Y100" i="2"/>
  <c r="R101" i="2"/>
  <c r="W101" i="2"/>
  <c r="Q102" i="1" s="1"/>
  <c r="K102" i="2"/>
  <c r="I103" i="1" s="1"/>
  <c r="G106" i="2"/>
  <c r="R107" i="2"/>
  <c r="L108" i="2"/>
  <c r="W109" i="2"/>
  <c r="Q110" i="1" s="1"/>
  <c r="E110" i="2"/>
  <c r="E111" i="1" s="1"/>
  <c r="R111" i="2"/>
  <c r="L112" i="2"/>
  <c r="W113" i="2"/>
  <c r="Q114" i="1" s="1"/>
  <c r="E114" i="2"/>
  <c r="E115" i="1" s="1"/>
  <c r="R115" i="2"/>
  <c r="L116" i="2"/>
  <c r="W117" i="2"/>
  <c r="Q118" i="1" s="1"/>
  <c r="E118" i="2"/>
  <c r="E119" i="1" s="1"/>
  <c r="R119" i="2"/>
  <c r="L120" i="2"/>
  <c r="J124" i="2"/>
  <c r="M124" i="2" s="1"/>
  <c r="O125" i="2"/>
  <c r="L126" i="2"/>
  <c r="J127" i="1" s="1"/>
  <c r="Y127" i="2"/>
  <c r="E129" i="2"/>
  <c r="E130" i="1" s="1"/>
  <c r="I132" i="2"/>
  <c r="I133" i="2"/>
  <c r="O133" i="2"/>
  <c r="F134" i="2"/>
  <c r="F135" i="1" s="1"/>
  <c r="F135" i="2"/>
  <c r="K135" i="2"/>
  <c r="I136" i="1" s="1"/>
  <c r="Q136" i="2"/>
  <c r="M137" i="1" s="1"/>
  <c r="Q137" i="2"/>
  <c r="M138" i="1" s="1"/>
  <c r="H6" i="5"/>
  <c r="AL6" i="5"/>
  <c r="AB6" i="5"/>
  <c r="I6" i="5"/>
  <c r="S6" i="5" s="1"/>
  <c r="AC6" i="5" s="1"/>
  <c r="AM6" i="5" s="1"/>
  <c r="F6" i="1"/>
  <c r="J6" i="1" s="1"/>
  <c r="V137" i="2"/>
  <c r="V133" i="2" s="1"/>
  <c r="J137" i="2"/>
  <c r="M137" i="2" s="1"/>
  <c r="V136" i="2"/>
  <c r="C136" i="2"/>
  <c r="F137" i="2" s="1"/>
  <c r="P135" i="2"/>
  <c r="Q135" i="2" s="1"/>
  <c r="M136" i="1" s="1"/>
  <c r="D135" i="2"/>
  <c r="E135" i="2" s="1"/>
  <c r="E136" i="1" s="1"/>
  <c r="O134" i="2"/>
  <c r="J134" i="2"/>
  <c r="M135" i="2" s="1"/>
  <c r="V129" i="2"/>
  <c r="J129" i="2"/>
  <c r="M129" i="2" s="1"/>
  <c r="V128" i="2"/>
  <c r="D128" i="2"/>
  <c r="U127" i="2"/>
  <c r="I127" i="2"/>
  <c r="U126" i="2"/>
  <c r="P126" i="2"/>
  <c r="C126" i="2"/>
  <c r="F127" i="2" s="1"/>
  <c r="P120" i="2"/>
  <c r="D120" i="2"/>
  <c r="U119" i="2"/>
  <c r="I119" i="2"/>
  <c r="V118" i="2"/>
  <c r="J118" i="2"/>
  <c r="M118" i="2" s="1"/>
  <c r="O117" i="2"/>
  <c r="C117" i="2"/>
  <c r="P116" i="2"/>
  <c r="D116" i="2"/>
  <c r="U115" i="2"/>
  <c r="I115" i="2"/>
  <c r="V114" i="2"/>
  <c r="J114" i="2"/>
  <c r="M114" i="2" s="1"/>
  <c r="O113" i="2"/>
  <c r="C113" i="2"/>
  <c r="P112" i="2"/>
  <c r="D112" i="2"/>
  <c r="U111" i="2"/>
  <c r="I111" i="2"/>
  <c r="V110" i="2"/>
  <c r="V121" i="2" s="1"/>
  <c r="Y121" i="2" s="1"/>
  <c r="J110" i="2"/>
  <c r="M110" i="2" s="1"/>
  <c r="O109" i="2"/>
  <c r="C109" i="2"/>
  <c r="P108" i="2"/>
  <c r="D108" i="2"/>
  <c r="U107" i="2"/>
  <c r="I107" i="2"/>
  <c r="U106" i="2"/>
  <c r="X108" i="2" s="1"/>
  <c r="P106" i="2"/>
  <c r="O102" i="2"/>
  <c r="C102" i="2"/>
  <c r="P101" i="2"/>
  <c r="S101" i="2" s="1"/>
  <c r="D101" i="2"/>
  <c r="U100" i="2"/>
  <c r="I100" i="2"/>
  <c r="V99" i="2"/>
  <c r="J99" i="2"/>
  <c r="O98" i="2"/>
  <c r="C98" i="2"/>
  <c r="P97" i="2"/>
  <c r="S97" i="2" s="1"/>
  <c r="D97" i="2"/>
  <c r="U96" i="2"/>
  <c r="I96" i="2"/>
  <c r="V95" i="2"/>
  <c r="J95" i="2"/>
  <c r="O94" i="2"/>
  <c r="C94" i="2"/>
  <c r="P93" i="2"/>
  <c r="S93" i="2" s="1"/>
  <c r="D93" i="2"/>
  <c r="U92" i="2"/>
  <c r="I92" i="2"/>
  <c r="V91" i="2"/>
  <c r="V103" i="2" s="1"/>
  <c r="Y103" i="2" s="1"/>
  <c r="J91" i="2"/>
  <c r="O90" i="2"/>
  <c r="C90" i="2"/>
  <c r="P89" i="2"/>
  <c r="S89" i="2" s="1"/>
  <c r="D89" i="2"/>
  <c r="I85" i="2"/>
  <c r="L97" i="2" s="1"/>
  <c r="D85" i="2"/>
  <c r="G90" i="2" s="1"/>
  <c r="U81" i="2"/>
  <c r="I81" i="2"/>
  <c r="V80" i="2"/>
  <c r="J80" i="2"/>
  <c r="O79" i="2"/>
  <c r="C79" i="2"/>
  <c r="P78" i="2"/>
  <c r="D78" i="2"/>
  <c r="G78" i="2" s="1"/>
  <c r="U77" i="2"/>
  <c r="I77" i="2"/>
  <c r="V76" i="2"/>
  <c r="J76" i="2"/>
  <c r="O75" i="2"/>
  <c r="C75" i="2"/>
  <c r="P74" i="2"/>
  <c r="D74" i="2"/>
  <c r="G74" i="2" s="1"/>
  <c r="U73" i="2"/>
  <c r="I73" i="2"/>
  <c r="V72" i="2"/>
  <c r="J72" i="2"/>
  <c r="K72" i="2" s="1"/>
  <c r="I73" i="1" s="1"/>
  <c r="O65" i="2"/>
  <c r="C65" i="2"/>
  <c r="P64" i="2"/>
  <c r="S64" i="2" s="1"/>
  <c r="D64" i="2"/>
  <c r="G64" i="2" s="1"/>
  <c r="U63" i="2"/>
  <c r="I63" i="2"/>
  <c r="V62" i="2"/>
  <c r="Y62" i="2" s="1"/>
  <c r="J62" i="2"/>
  <c r="O61" i="2"/>
  <c r="C61" i="2"/>
  <c r="P60" i="2"/>
  <c r="S60" i="2" s="1"/>
  <c r="D60" i="2"/>
  <c r="G60" i="2" s="1"/>
  <c r="U59" i="2"/>
  <c r="I59" i="2"/>
  <c r="V58" i="2"/>
  <c r="Y58" i="2" s="1"/>
  <c r="J58" i="2"/>
  <c r="O57" i="2"/>
  <c r="C57" i="2"/>
  <c r="P56" i="2"/>
  <c r="S56" i="2" s="1"/>
  <c r="D56" i="2"/>
  <c r="G56" i="2" s="1"/>
  <c r="U55" i="2"/>
  <c r="I55" i="2"/>
  <c r="V54" i="2"/>
  <c r="Y54" i="2" s="1"/>
  <c r="J54" i="2"/>
  <c r="K54" i="2" s="1"/>
  <c r="I55" i="1" s="1"/>
  <c r="O53" i="2"/>
  <c r="C53" i="2"/>
  <c r="P52" i="2"/>
  <c r="S52" i="2" s="1"/>
  <c r="D52" i="2"/>
  <c r="G52" i="2" s="1"/>
  <c r="O51" i="2"/>
  <c r="R62" i="2" s="1"/>
  <c r="J51" i="2"/>
  <c r="M61" i="2" s="1"/>
  <c r="V48" i="2"/>
  <c r="Y48" i="2" s="1"/>
  <c r="J48" i="2"/>
  <c r="O47" i="2"/>
  <c r="C47" i="2"/>
  <c r="P46" i="2"/>
  <c r="S46" i="2" s="1"/>
  <c r="D46" i="2"/>
  <c r="E46" i="2" s="1"/>
  <c r="E47" i="1" s="1"/>
  <c r="U45" i="2"/>
  <c r="U42" i="2" s="1"/>
  <c r="I45" i="2"/>
  <c r="V44" i="2"/>
  <c r="Y44" i="2" s="1"/>
  <c r="J44" i="2"/>
  <c r="J42" i="2" s="1"/>
  <c r="M42" i="2" s="1"/>
  <c r="O43" i="2"/>
  <c r="C43" i="2"/>
  <c r="I41" i="2"/>
  <c r="D41" i="2"/>
  <c r="G47" i="2" s="1"/>
  <c r="U39" i="2"/>
  <c r="I39" i="2"/>
  <c r="V38" i="2"/>
  <c r="Y38" i="2" s="1"/>
  <c r="J38" i="2"/>
  <c r="M38" i="2" s="1"/>
  <c r="O37" i="2"/>
  <c r="C37" i="2"/>
  <c r="I36" i="2"/>
  <c r="D36" i="2"/>
  <c r="E36" i="2" s="1"/>
  <c r="E37" i="1" s="1"/>
  <c r="U34" i="2"/>
  <c r="I34" i="2"/>
  <c r="V33" i="2"/>
  <c r="J33" i="2"/>
  <c r="O32" i="2"/>
  <c r="C32" i="2"/>
  <c r="I31" i="2"/>
  <c r="D31" i="2"/>
  <c r="G32" i="2" s="1"/>
  <c r="O23" i="2"/>
  <c r="C23" i="2"/>
  <c r="P22" i="2"/>
  <c r="D22" i="2"/>
  <c r="E22" i="2" s="1"/>
  <c r="E23" i="1" s="1"/>
  <c r="U21" i="2"/>
  <c r="I21" i="2"/>
  <c r="U20" i="2"/>
  <c r="P20" i="2"/>
  <c r="S28" i="2" s="1"/>
  <c r="O18" i="2"/>
  <c r="C18" i="2"/>
  <c r="P17" i="2"/>
  <c r="D17" i="2"/>
  <c r="G17" i="2" s="1"/>
  <c r="U16" i="2"/>
  <c r="I16" i="2"/>
  <c r="V15" i="2"/>
  <c r="J15" i="2"/>
  <c r="O14" i="2"/>
  <c r="C14" i="2"/>
  <c r="P13" i="2"/>
  <c r="D13" i="2"/>
  <c r="E13" i="2" s="1"/>
  <c r="U12" i="2"/>
  <c r="I12" i="2"/>
  <c r="V11" i="2"/>
  <c r="J11" i="2"/>
  <c r="O10" i="2"/>
  <c r="C10" i="2"/>
  <c r="P9" i="2"/>
  <c r="D9" i="2"/>
  <c r="G9" i="2" s="1"/>
  <c r="U8" i="2"/>
  <c r="I8" i="2"/>
  <c r="U7" i="2"/>
  <c r="P7" i="2"/>
  <c r="S18" i="2" s="1"/>
  <c r="A163" i="6"/>
  <c r="AH165" i="5"/>
  <c r="N165" i="5"/>
  <c r="AF165" i="5"/>
  <c r="L165" i="5"/>
  <c r="AR164" i="5"/>
  <c r="X164" i="5"/>
  <c r="AP164" i="5"/>
  <c r="V164" i="5"/>
  <c r="A161" i="6"/>
  <c r="AH163" i="5"/>
  <c r="N163" i="5"/>
  <c r="AF163" i="5"/>
  <c r="L163" i="5"/>
  <c r="AR162" i="5"/>
  <c r="X162" i="5"/>
  <c r="AP162" i="5"/>
  <c r="V162" i="5"/>
  <c r="A159" i="6"/>
  <c r="AH161" i="5"/>
  <c r="N161" i="5"/>
  <c r="AF161" i="5"/>
  <c r="L161" i="5"/>
  <c r="A157" i="6"/>
  <c r="AI158" i="5"/>
  <c r="O158" i="5"/>
  <c r="AG158" i="5"/>
  <c r="AB158" i="5" s="1"/>
  <c r="M158" i="5"/>
  <c r="H158" i="5" s="1"/>
  <c r="AS157" i="5"/>
  <c r="Y157" i="5"/>
  <c r="AQ157" i="5"/>
  <c r="AL157" i="5" s="1"/>
  <c r="W157" i="5"/>
  <c r="R157" i="5" s="1"/>
  <c r="A157" i="5"/>
  <c r="AI156" i="5"/>
  <c r="O156" i="5"/>
  <c r="AG156" i="5"/>
  <c r="AB156" i="5" s="1"/>
  <c r="M156" i="5"/>
  <c r="H156" i="5" s="1"/>
  <c r="AS155" i="5"/>
  <c r="Y155" i="5"/>
  <c r="AQ155" i="5"/>
  <c r="AL155" i="5" s="1"/>
  <c r="W155" i="5"/>
  <c r="R155" i="5" s="1"/>
  <c r="A155" i="5"/>
  <c r="AI154" i="5"/>
  <c r="O154" i="5"/>
  <c r="AG154" i="5"/>
  <c r="AB154" i="5" s="1"/>
  <c r="M154" i="5"/>
  <c r="H154" i="5" s="1"/>
  <c r="AS153" i="5"/>
  <c r="Y153" i="5"/>
  <c r="AQ153" i="5"/>
  <c r="AL153" i="5" s="1"/>
  <c r="W153" i="5"/>
  <c r="R153" i="5" s="1"/>
  <c r="A153" i="5"/>
  <c r="A148" i="6"/>
  <c r="O147" i="6"/>
  <c r="AH150" i="5" s="1"/>
  <c r="K147" i="6"/>
  <c r="N150" i="5" s="1"/>
  <c r="G147" i="6"/>
  <c r="AF150" i="5" s="1"/>
  <c r="C147" i="6"/>
  <c r="L150" i="5" s="1"/>
  <c r="Q146" i="6"/>
  <c r="AR149" i="5" s="1"/>
  <c r="M146" i="6"/>
  <c r="X149" i="5" s="1"/>
  <c r="I146" i="6"/>
  <c r="AP149" i="5" s="1"/>
  <c r="E146" i="6"/>
  <c r="V149" i="5" s="1"/>
  <c r="A146" i="6"/>
  <c r="O145" i="6"/>
  <c r="AH148" i="5" s="1"/>
  <c r="K145" i="6"/>
  <c r="N148" i="5" s="1"/>
  <c r="G145" i="6"/>
  <c r="AF148" i="5" s="1"/>
  <c r="C145" i="6"/>
  <c r="L148" i="5" s="1"/>
  <c r="AI165" i="5"/>
  <c r="O165" i="5"/>
  <c r="AG165" i="5"/>
  <c r="AB165" i="5" s="1"/>
  <c r="M165" i="5"/>
  <c r="H165" i="5" s="1"/>
  <c r="AS164" i="5"/>
  <c r="Y164" i="5"/>
  <c r="AQ164" i="5"/>
  <c r="AL164" i="5" s="1"/>
  <c r="W164" i="5"/>
  <c r="R164" i="5" s="1"/>
  <c r="A164" i="5"/>
  <c r="AI163" i="5"/>
  <c r="O163" i="5"/>
  <c r="AG163" i="5"/>
  <c r="AB163" i="5" s="1"/>
  <c r="M163" i="5"/>
  <c r="H163" i="5" s="1"/>
  <c r="AS162" i="5"/>
  <c r="Y162" i="5"/>
  <c r="AQ162" i="5"/>
  <c r="AL162" i="5" s="1"/>
  <c r="W162" i="5"/>
  <c r="R162" i="5" s="1"/>
  <c r="A162" i="5"/>
  <c r="AI161" i="5"/>
  <c r="O161" i="5"/>
  <c r="AG161" i="5"/>
  <c r="AB161" i="5" s="1"/>
  <c r="M161" i="5"/>
  <c r="H161" i="5" s="1"/>
  <c r="A160" i="5"/>
  <c r="AR158" i="5"/>
  <c r="X158" i="5"/>
  <c r="AP158" i="5"/>
  <c r="V158" i="5"/>
  <c r="A155" i="6"/>
  <c r="AH157" i="5"/>
  <c r="N157" i="5"/>
  <c r="AF157" i="5"/>
  <c r="L157" i="5"/>
  <c r="AR156" i="5"/>
  <c r="X156" i="5"/>
  <c r="AP156" i="5"/>
  <c r="V156" i="5"/>
  <c r="A153" i="6"/>
  <c r="AH155" i="5"/>
  <c r="N155" i="5"/>
  <c r="AF155" i="5"/>
  <c r="L155" i="5"/>
  <c r="AR154" i="5"/>
  <c r="X154" i="5"/>
  <c r="AP154" i="5"/>
  <c r="V154" i="5"/>
  <c r="A151" i="6"/>
  <c r="AH153" i="5"/>
  <c r="N153" i="5"/>
  <c r="AF153" i="5"/>
  <c r="L153" i="5"/>
  <c r="A149" i="6"/>
  <c r="P147" i="6"/>
  <c r="AI150" i="5" s="1"/>
  <c r="L147" i="6"/>
  <c r="O150" i="5" s="1"/>
  <c r="H147" i="6"/>
  <c r="AG150" i="5" s="1"/>
  <c r="AB150" i="5" s="1"/>
  <c r="D147" i="6"/>
  <c r="M150" i="5" s="1"/>
  <c r="H150" i="5" s="1"/>
  <c r="R146" i="6"/>
  <c r="AS149" i="5" s="1"/>
  <c r="N146" i="6"/>
  <c r="Y149" i="5" s="1"/>
  <c r="AR165" i="5"/>
  <c r="AP165" i="5"/>
  <c r="A162" i="6"/>
  <c r="N164" i="5"/>
  <c r="L164" i="5"/>
  <c r="X163" i="5"/>
  <c r="V163" i="5"/>
  <c r="AH162" i="5"/>
  <c r="AF162" i="5"/>
  <c r="AR161" i="5"/>
  <c r="AP161" i="5"/>
  <c r="A158" i="6"/>
  <c r="Y158" i="5"/>
  <c r="W158" i="5"/>
  <c r="R158" i="5" s="1"/>
  <c r="AI157" i="5"/>
  <c r="AG157" i="5"/>
  <c r="AB157" i="5" s="1"/>
  <c r="AS156" i="5"/>
  <c r="AQ156" i="5"/>
  <c r="AL156" i="5" s="1"/>
  <c r="A156" i="5"/>
  <c r="O155" i="5"/>
  <c r="M155" i="5"/>
  <c r="H155" i="5" s="1"/>
  <c r="Y154" i="5"/>
  <c r="W154" i="5"/>
  <c r="R154" i="5" s="1"/>
  <c r="AI153" i="5"/>
  <c r="AG153" i="5"/>
  <c r="AB153" i="5" s="1"/>
  <c r="B149" i="6"/>
  <c r="A152" i="5" s="1"/>
  <c r="M147" i="6"/>
  <c r="X150" i="5" s="1"/>
  <c r="E147" i="6"/>
  <c r="V150" i="5" s="1"/>
  <c r="O146" i="6"/>
  <c r="AH149" i="5" s="1"/>
  <c r="H146" i="6"/>
  <c r="AG149" i="5" s="1"/>
  <c r="AB149" i="5" s="1"/>
  <c r="C146" i="6"/>
  <c r="L149" i="5" s="1"/>
  <c r="P145" i="6"/>
  <c r="AI148" i="5" s="1"/>
  <c r="J145" i="6"/>
  <c r="AQ148" i="5" s="1"/>
  <c r="AL148" i="5" s="1"/>
  <c r="E145" i="6"/>
  <c r="V148" i="5" s="1"/>
  <c r="R144" i="6"/>
  <c r="N144" i="6"/>
  <c r="J144" i="6"/>
  <c r="F144" i="6"/>
  <c r="B144" i="6"/>
  <c r="A147" i="5" s="1"/>
  <c r="Q142" i="6"/>
  <c r="AR145" i="5" s="1"/>
  <c r="M142" i="6"/>
  <c r="X145" i="5" s="1"/>
  <c r="I142" i="6"/>
  <c r="AP145" i="5" s="1"/>
  <c r="E142" i="6"/>
  <c r="V145" i="5" s="1"/>
  <c r="A142" i="6"/>
  <c r="O141" i="6"/>
  <c r="AH144" i="5" s="1"/>
  <c r="K141" i="6"/>
  <c r="N144" i="5" s="1"/>
  <c r="G141" i="6"/>
  <c r="AF144" i="5" s="1"/>
  <c r="C141" i="6"/>
  <c r="L144" i="5" s="1"/>
  <c r="Q140" i="6"/>
  <c r="AR143" i="5" s="1"/>
  <c r="M140" i="6"/>
  <c r="X143" i="5" s="1"/>
  <c r="I140" i="6"/>
  <c r="AP143" i="5" s="1"/>
  <c r="E140" i="6"/>
  <c r="V143" i="5" s="1"/>
  <c r="A140" i="6"/>
  <c r="O139" i="6"/>
  <c r="K139" i="6"/>
  <c r="G139" i="6"/>
  <c r="C139" i="6"/>
  <c r="R137" i="6"/>
  <c r="AS140" i="5" s="1"/>
  <c r="N137" i="6"/>
  <c r="Y140" i="5" s="1"/>
  <c r="J137" i="6"/>
  <c r="AQ140" i="5" s="1"/>
  <c r="AL140" i="5" s="1"/>
  <c r="F137" i="6"/>
  <c r="W140" i="5" s="1"/>
  <c r="R140" i="5" s="1"/>
  <c r="B137" i="6"/>
  <c r="A140" i="5" s="1"/>
  <c r="P136" i="6"/>
  <c r="AI139" i="5" s="1"/>
  <c r="L136" i="6"/>
  <c r="O139" i="5" s="1"/>
  <c r="H136" i="6"/>
  <c r="AG139" i="5" s="1"/>
  <c r="AB139" i="5" s="1"/>
  <c r="D136" i="6"/>
  <c r="M139" i="5" s="1"/>
  <c r="H139" i="5" s="1"/>
  <c r="R135" i="6"/>
  <c r="AS138" i="5" s="1"/>
  <c r="AQ165" i="5"/>
  <c r="AL165" i="5" s="1"/>
  <c r="AI164" i="5"/>
  <c r="AF164" i="5"/>
  <c r="Y163" i="5"/>
  <c r="A163" i="5"/>
  <c r="N162" i="5"/>
  <c r="AS161" i="5"/>
  <c r="W161" i="5"/>
  <c r="R161" i="5" s="1"/>
  <c r="AS158" i="5"/>
  <c r="AF158" i="5"/>
  <c r="X157" i="5"/>
  <c r="M157" i="5"/>
  <c r="H157" i="5" s="1"/>
  <c r="N156" i="5"/>
  <c r="AR155" i="5"/>
  <c r="AG155" i="5"/>
  <c r="AB155" i="5" s="1"/>
  <c r="AH154" i="5"/>
  <c r="L154" i="5"/>
  <c r="O153" i="5"/>
  <c r="A150" i="6"/>
  <c r="J147" i="6"/>
  <c r="AQ150" i="5" s="1"/>
  <c r="AL150" i="5" s="1"/>
  <c r="A147" i="6"/>
  <c r="J146" i="6"/>
  <c r="AQ149" i="5" s="1"/>
  <c r="AL149" i="5" s="1"/>
  <c r="B146" i="6"/>
  <c r="A149" i="5" s="1"/>
  <c r="M145" i="6"/>
  <c r="X148" i="5" s="1"/>
  <c r="F145" i="6"/>
  <c r="W148" i="5" s="1"/>
  <c r="R148" i="5" s="1"/>
  <c r="Q144" i="6"/>
  <c r="L144" i="6"/>
  <c r="G144" i="6"/>
  <c r="A144" i="6"/>
  <c r="O142" i="6"/>
  <c r="AH145" i="5" s="1"/>
  <c r="J142" i="6"/>
  <c r="AQ145" i="5" s="1"/>
  <c r="AL145" i="5" s="1"/>
  <c r="D142" i="6"/>
  <c r="M145" i="5" s="1"/>
  <c r="H145" i="5" s="1"/>
  <c r="Q141" i="6"/>
  <c r="AR144" i="5" s="1"/>
  <c r="L141" i="6"/>
  <c r="O144" i="5" s="1"/>
  <c r="F141" i="6"/>
  <c r="W144" i="5" s="1"/>
  <c r="R144" i="5" s="1"/>
  <c r="A141" i="6"/>
  <c r="N140" i="6"/>
  <c r="Y143" i="5" s="1"/>
  <c r="H140" i="6"/>
  <c r="AG143" i="5" s="1"/>
  <c r="AB143" i="5" s="1"/>
  <c r="C140" i="6"/>
  <c r="L143" i="5" s="1"/>
  <c r="P139" i="6"/>
  <c r="J139" i="6"/>
  <c r="E139" i="6"/>
  <c r="A138" i="6"/>
  <c r="M137" i="6"/>
  <c r="X140" i="5" s="1"/>
  <c r="H137" i="6"/>
  <c r="AG140" i="5" s="1"/>
  <c r="AB140" i="5" s="1"/>
  <c r="C137" i="6"/>
  <c r="L140" i="5" s="1"/>
  <c r="O136" i="6"/>
  <c r="AH139" i="5" s="1"/>
  <c r="J136" i="6"/>
  <c r="AQ139" i="5" s="1"/>
  <c r="AL139" i="5" s="1"/>
  <c r="E136" i="6"/>
  <c r="V139" i="5" s="1"/>
  <c r="Q135" i="6"/>
  <c r="AR138" i="5" s="1"/>
  <c r="M135" i="6"/>
  <c r="X138" i="5" s="1"/>
  <c r="I135" i="6"/>
  <c r="AP138" i="5" s="1"/>
  <c r="E135" i="6"/>
  <c r="V138" i="5" s="1"/>
  <c r="A135" i="6"/>
  <c r="O134" i="6"/>
  <c r="AH137" i="5" s="1"/>
  <c r="K134" i="6"/>
  <c r="N137" i="5" s="1"/>
  <c r="G134" i="6"/>
  <c r="AF137" i="5" s="1"/>
  <c r="C134" i="6"/>
  <c r="L137" i="5" s="1"/>
  <c r="Q133" i="6"/>
  <c r="AR136" i="5" s="1"/>
  <c r="M133" i="6"/>
  <c r="X136" i="5" s="1"/>
  <c r="I133" i="6"/>
  <c r="AP136" i="5" s="1"/>
  <c r="E133" i="6"/>
  <c r="V136" i="5" s="1"/>
  <c r="A133" i="6"/>
  <c r="O132" i="6"/>
  <c r="K132" i="6"/>
  <c r="G132" i="6"/>
  <c r="C132" i="6"/>
  <c r="R130" i="6"/>
  <c r="AS133" i="5" s="1"/>
  <c r="N130" i="6"/>
  <c r="Y133" i="5" s="1"/>
  <c r="J130" i="6"/>
  <c r="AQ133" i="5" s="1"/>
  <c r="AL133" i="5" s="1"/>
  <c r="F130" i="6"/>
  <c r="W133" i="5" s="1"/>
  <c r="R133" i="5" s="1"/>
  <c r="B130" i="6"/>
  <c r="A133" i="5" s="1"/>
  <c r="P129" i="6"/>
  <c r="AI132" i="5" s="1"/>
  <c r="L129" i="6"/>
  <c r="O132" i="5" s="1"/>
  <c r="H129" i="6"/>
  <c r="AG132" i="5" s="1"/>
  <c r="AB132" i="5" s="1"/>
  <c r="D129" i="6"/>
  <c r="M132" i="5" s="1"/>
  <c r="H132" i="5" s="1"/>
  <c r="R128" i="6"/>
  <c r="AS131" i="5" s="1"/>
  <c r="N128" i="6"/>
  <c r="Y131" i="5" s="1"/>
  <c r="J128" i="6"/>
  <c r="AQ131" i="5" s="1"/>
  <c r="AL131" i="5" s="1"/>
  <c r="F128" i="6"/>
  <c r="W131" i="5" s="1"/>
  <c r="R131" i="5" s="1"/>
  <c r="B128" i="6"/>
  <c r="A131" i="5" s="1"/>
  <c r="P127" i="6"/>
  <c r="AI130" i="5" s="1"/>
  <c r="L127" i="6"/>
  <c r="O130" i="5" s="1"/>
  <c r="H127" i="6"/>
  <c r="AG130" i="5" s="1"/>
  <c r="AB130" i="5" s="1"/>
  <c r="D127" i="6"/>
  <c r="M130" i="5" s="1"/>
  <c r="H130" i="5" s="1"/>
  <c r="R126" i="6"/>
  <c r="AS129" i="5" s="1"/>
  <c r="N126" i="6"/>
  <c r="Y129" i="5" s="1"/>
  <c r="J126" i="6"/>
  <c r="AQ129" i="5" s="1"/>
  <c r="AL129" i="5" s="1"/>
  <c r="F126" i="6"/>
  <c r="W129" i="5" s="1"/>
  <c r="R129" i="5" s="1"/>
  <c r="B126" i="6"/>
  <c r="A129" i="5" s="1"/>
  <c r="P125" i="6"/>
  <c r="AI128" i="5" s="1"/>
  <c r="L125" i="6"/>
  <c r="O128" i="5" s="1"/>
  <c r="H125" i="6"/>
  <c r="AG128" i="5" s="1"/>
  <c r="AB128" i="5" s="1"/>
  <c r="D125" i="6"/>
  <c r="M128" i="5" s="1"/>
  <c r="H128" i="5" s="1"/>
  <c r="R124" i="6"/>
  <c r="AS127" i="5" s="1"/>
  <c r="N124" i="6"/>
  <c r="Y127" i="5" s="1"/>
  <c r="J124" i="6"/>
  <c r="AQ127" i="5" s="1"/>
  <c r="AL127" i="5" s="1"/>
  <c r="F124" i="6"/>
  <c r="W127" i="5" s="1"/>
  <c r="R127" i="5" s="1"/>
  <c r="B124" i="6"/>
  <c r="A127" i="5" s="1"/>
  <c r="P123" i="6"/>
  <c r="AI126" i="5" s="1"/>
  <c r="L123" i="6"/>
  <c r="O126" i="5" s="1"/>
  <c r="H123" i="6"/>
  <c r="AG126" i="5" s="1"/>
  <c r="AB126" i="5" s="1"/>
  <c r="D123" i="6"/>
  <c r="M126" i="5" s="1"/>
  <c r="H126" i="5" s="1"/>
  <c r="R122" i="6"/>
  <c r="N122" i="6"/>
  <c r="J122" i="6"/>
  <c r="F122" i="6"/>
  <c r="B122" i="6"/>
  <c r="A125" i="5" s="1"/>
  <c r="Q120" i="6"/>
  <c r="AR123" i="5" s="1"/>
  <c r="M120" i="6"/>
  <c r="X123" i="5" s="1"/>
  <c r="I120" i="6"/>
  <c r="AP123" i="5" s="1"/>
  <c r="E120" i="6"/>
  <c r="V123" i="5" s="1"/>
  <c r="A120" i="6"/>
  <c r="O119" i="6"/>
  <c r="AH122" i="5" s="1"/>
  <c r="K119" i="6"/>
  <c r="N122" i="5" s="1"/>
  <c r="G119" i="6"/>
  <c r="AF122" i="5" s="1"/>
  <c r="C119" i="6"/>
  <c r="L122" i="5" s="1"/>
  <c r="Q118" i="6"/>
  <c r="AR121" i="5" s="1"/>
  <c r="M118" i="6"/>
  <c r="X121" i="5" s="1"/>
  <c r="I118" i="6"/>
  <c r="AP121" i="5" s="1"/>
  <c r="E118" i="6"/>
  <c r="V121" i="5" s="1"/>
  <c r="A118" i="6"/>
  <c r="O117" i="6"/>
  <c r="AH120" i="5" s="1"/>
  <c r="K117" i="6"/>
  <c r="N120" i="5" s="1"/>
  <c r="G117" i="6"/>
  <c r="AF120" i="5" s="1"/>
  <c r="C117" i="6"/>
  <c r="L120" i="5" s="1"/>
  <c r="Q116" i="6"/>
  <c r="AR119" i="5" s="1"/>
  <c r="M116" i="6"/>
  <c r="X119" i="5" s="1"/>
  <c r="I116" i="6"/>
  <c r="AP119" i="5" s="1"/>
  <c r="E116" i="6"/>
  <c r="V119" i="5" s="1"/>
  <c r="A116" i="6"/>
  <c r="O115" i="6"/>
  <c r="AH118" i="5" s="1"/>
  <c r="K115" i="6"/>
  <c r="N118" i="5" s="1"/>
  <c r="G115" i="6"/>
  <c r="AF118" i="5" s="1"/>
  <c r="C115" i="6"/>
  <c r="L118" i="5" s="1"/>
  <c r="Q114" i="6"/>
  <c r="M114" i="6"/>
  <c r="I114" i="6"/>
  <c r="E114" i="6"/>
  <c r="A114" i="6"/>
  <c r="P112" i="6"/>
  <c r="AI115" i="5" s="1"/>
  <c r="L112" i="6"/>
  <c r="O115" i="5" s="1"/>
  <c r="H112" i="6"/>
  <c r="AG115" i="5" s="1"/>
  <c r="AB115" i="5" s="1"/>
  <c r="D112" i="6"/>
  <c r="M115" i="5" s="1"/>
  <c r="H115" i="5" s="1"/>
  <c r="AS165" i="5"/>
  <c r="V165" i="5"/>
  <c r="AG164" i="5"/>
  <c r="AB164" i="5" s="1"/>
  <c r="AQ163" i="5"/>
  <c r="AL163" i="5" s="1"/>
  <c r="AI162" i="5"/>
  <c r="L162" i="5"/>
  <c r="V161" i="5"/>
  <c r="AH158" i="5"/>
  <c r="A158" i="5"/>
  <c r="V157" i="5"/>
  <c r="AF156" i="5"/>
  <c r="X155" i="5"/>
  <c r="AS154" i="5"/>
  <c r="A154" i="5"/>
  <c r="V153" i="5"/>
  <c r="Q147" i="6"/>
  <c r="AR150" i="5" s="1"/>
  <c r="B147" i="6"/>
  <c r="A150" i="5" s="1"/>
  <c r="G146" i="6"/>
  <c r="AF149" i="5" s="1"/>
  <c r="Q145" i="6"/>
  <c r="AR148" i="5" s="1"/>
  <c r="H145" i="6"/>
  <c r="AG148" i="5" s="1"/>
  <c r="AB148" i="5" s="1"/>
  <c r="P144" i="6"/>
  <c r="I144" i="6"/>
  <c r="C144" i="6"/>
  <c r="P142" i="6"/>
  <c r="AI145" i="5" s="1"/>
  <c r="H142" i="6"/>
  <c r="AG145" i="5" s="1"/>
  <c r="AB145" i="5" s="1"/>
  <c r="B142" i="6"/>
  <c r="A145" i="5" s="1"/>
  <c r="M141" i="6"/>
  <c r="X144" i="5" s="1"/>
  <c r="E141" i="6"/>
  <c r="V144" i="5" s="1"/>
  <c r="P140" i="6"/>
  <c r="AI143" i="5" s="1"/>
  <c r="J140" i="6"/>
  <c r="AQ143" i="5" s="1"/>
  <c r="AL143" i="5" s="1"/>
  <c r="B140" i="6"/>
  <c r="A143" i="5" s="1"/>
  <c r="M139" i="6"/>
  <c r="F139" i="6"/>
  <c r="L137" i="6"/>
  <c r="O140" i="5" s="1"/>
  <c r="E137" i="6"/>
  <c r="V140" i="5" s="1"/>
  <c r="Q136" i="6"/>
  <c r="AR139" i="5" s="1"/>
  <c r="I136" i="6"/>
  <c r="AP139" i="5" s="1"/>
  <c r="B136" i="6"/>
  <c r="A139" i="5" s="1"/>
  <c r="N135" i="6"/>
  <c r="Y138" i="5" s="1"/>
  <c r="H135" i="6"/>
  <c r="AG138" i="5" s="1"/>
  <c r="AB138" i="5" s="1"/>
  <c r="C135" i="6"/>
  <c r="L138" i="5" s="1"/>
  <c r="P134" i="6"/>
  <c r="AI137" i="5" s="1"/>
  <c r="J134" i="6"/>
  <c r="AQ137" i="5" s="1"/>
  <c r="AL137" i="5" s="1"/>
  <c r="E134" i="6"/>
  <c r="V137" i="5" s="1"/>
  <c r="R133" i="6"/>
  <c r="AS136" i="5" s="1"/>
  <c r="L133" i="6"/>
  <c r="O136" i="5" s="1"/>
  <c r="G133" i="6"/>
  <c r="AF136" i="5" s="1"/>
  <c r="B133" i="6"/>
  <c r="A136" i="5" s="1"/>
  <c r="N132" i="6"/>
  <c r="I132" i="6"/>
  <c r="D132" i="6"/>
  <c r="Q130" i="6"/>
  <c r="AR133" i="5" s="1"/>
  <c r="L130" i="6"/>
  <c r="O133" i="5" s="1"/>
  <c r="G130" i="6"/>
  <c r="AF133" i="5" s="1"/>
  <c r="A130" i="6"/>
  <c r="N129" i="6"/>
  <c r="Y132" i="5" s="1"/>
  <c r="I129" i="6"/>
  <c r="AP132" i="5" s="1"/>
  <c r="C129" i="6"/>
  <c r="L132" i="5" s="1"/>
  <c r="P128" i="6"/>
  <c r="AI131" i="5" s="1"/>
  <c r="K128" i="6"/>
  <c r="N131" i="5" s="1"/>
  <c r="E128" i="6"/>
  <c r="V131" i="5" s="1"/>
  <c r="R127" i="6"/>
  <c r="AS130" i="5" s="1"/>
  <c r="M127" i="6"/>
  <c r="X130" i="5" s="1"/>
  <c r="G127" i="6"/>
  <c r="AF130" i="5" s="1"/>
  <c r="B127" i="6"/>
  <c r="A130" i="5" s="1"/>
  <c r="O126" i="6"/>
  <c r="AH129" i="5" s="1"/>
  <c r="I126" i="6"/>
  <c r="AP129" i="5" s="1"/>
  <c r="D126" i="6"/>
  <c r="M129" i="5" s="1"/>
  <c r="H129" i="5" s="1"/>
  <c r="Q125" i="6"/>
  <c r="AR128" i="5" s="1"/>
  <c r="K125" i="6"/>
  <c r="N128" i="5" s="1"/>
  <c r="F125" i="6"/>
  <c r="W128" i="5" s="1"/>
  <c r="R128" i="5" s="1"/>
  <c r="A125" i="6"/>
  <c r="M124" i="6"/>
  <c r="X127" i="5" s="1"/>
  <c r="H124" i="6"/>
  <c r="AG127" i="5" s="1"/>
  <c r="AB127" i="5" s="1"/>
  <c r="C124" i="6"/>
  <c r="L127" i="5" s="1"/>
  <c r="O123" i="6"/>
  <c r="AH126" i="5" s="1"/>
  <c r="J123" i="6"/>
  <c r="AQ126" i="5" s="1"/>
  <c r="AL126" i="5" s="1"/>
  <c r="E123" i="6"/>
  <c r="V126" i="5" s="1"/>
  <c r="Q122" i="6"/>
  <c r="L122" i="6"/>
  <c r="G122" i="6"/>
  <c r="A122" i="6"/>
  <c r="O120" i="6"/>
  <c r="AH123" i="5" s="1"/>
  <c r="J120" i="6"/>
  <c r="AQ123" i="5" s="1"/>
  <c r="AL123" i="5" s="1"/>
  <c r="D120" i="6"/>
  <c r="M123" i="5" s="1"/>
  <c r="H123" i="5" s="1"/>
  <c r="Q119" i="6"/>
  <c r="AR122" i="5" s="1"/>
  <c r="L119" i="6"/>
  <c r="O122" i="5" s="1"/>
  <c r="F119" i="6"/>
  <c r="W122" i="5" s="1"/>
  <c r="R122" i="5" s="1"/>
  <c r="A119" i="6"/>
  <c r="N118" i="6"/>
  <c r="Y121" i="5" s="1"/>
  <c r="H118" i="6"/>
  <c r="AG121" i="5" s="1"/>
  <c r="AB121" i="5" s="1"/>
  <c r="C118" i="6"/>
  <c r="L121" i="5" s="1"/>
  <c r="P117" i="6"/>
  <c r="AI120" i="5" s="1"/>
  <c r="J117" i="6"/>
  <c r="AQ120" i="5" s="1"/>
  <c r="AL120" i="5" s="1"/>
  <c r="E117" i="6"/>
  <c r="V120" i="5" s="1"/>
  <c r="R116" i="6"/>
  <c r="AS119" i="5" s="1"/>
  <c r="L116" i="6"/>
  <c r="O119" i="5" s="1"/>
  <c r="G116" i="6"/>
  <c r="AF119" i="5" s="1"/>
  <c r="B116" i="6"/>
  <c r="A119" i="5" s="1"/>
  <c r="N115" i="6"/>
  <c r="Y118" i="5" s="1"/>
  <c r="I115" i="6"/>
  <c r="AP118" i="5" s="1"/>
  <c r="D115" i="6"/>
  <c r="M118" i="5" s="1"/>
  <c r="H118" i="5" s="1"/>
  <c r="P114" i="6"/>
  <c r="K114" i="6"/>
  <c r="F114" i="6"/>
  <c r="A113" i="6"/>
  <c r="N112" i="6"/>
  <c r="Y115" i="5" s="1"/>
  <c r="I112" i="6"/>
  <c r="AP115" i="5" s="1"/>
  <c r="C112" i="6"/>
  <c r="L115" i="5" s="1"/>
  <c r="Q111" i="6"/>
  <c r="AR114" i="5" s="1"/>
  <c r="M111" i="6"/>
  <c r="X114" i="5" s="1"/>
  <c r="I111" i="6"/>
  <c r="AP114" i="5" s="1"/>
  <c r="E111" i="6"/>
  <c r="V114" i="5" s="1"/>
  <c r="A111" i="6"/>
  <c r="O110" i="6"/>
  <c r="AH113" i="5" s="1"/>
  <c r="K110" i="6"/>
  <c r="N113" i="5" s="1"/>
  <c r="G110" i="6"/>
  <c r="AF113" i="5" s="1"/>
  <c r="C110" i="6"/>
  <c r="L113" i="5" s="1"/>
  <c r="Q109" i="6"/>
  <c r="AR112" i="5" s="1"/>
  <c r="M109" i="6"/>
  <c r="X112" i="5" s="1"/>
  <c r="I109" i="6"/>
  <c r="AP112" i="5" s="1"/>
  <c r="E109" i="6"/>
  <c r="V112" i="5" s="1"/>
  <c r="A109" i="6"/>
  <c r="O108" i="6"/>
  <c r="AH111" i="5" s="1"/>
  <c r="K108" i="6"/>
  <c r="N111" i="5" s="1"/>
  <c r="G108" i="6"/>
  <c r="AF111" i="5" s="1"/>
  <c r="C108" i="6"/>
  <c r="L111" i="5" s="1"/>
  <c r="Q107" i="6"/>
  <c r="M107" i="6"/>
  <c r="I107" i="6"/>
  <c r="E107" i="6"/>
  <c r="A107" i="6"/>
  <c r="P105" i="6"/>
  <c r="AI108" i="5" s="1"/>
  <c r="L105" i="6"/>
  <c r="O108" i="5" s="1"/>
  <c r="H105" i="6"/>
  <c r="AG108" i="5" s="1"/>
  <c r="AB108" i="5" s="1"/>
  <c r="D105" i="6"/>
  <c r="M108" i="5" s="1"/>
  <c r="H108" i="5" s="1"/>
  <c r="R104" i="6"/>
  <c r="AS107" i="5" s="1"/>
  <c r="N104" i="6"/>
  <c r="Y107" i="5" s="1"/>
  <c r="J104" i="6"/>
  <c r="AQ107" i="5" s="1"/>
  <c r="AL107" i="5" s="1"/>
  <c r="F104" i="6"/>
  <c r="W107" i="5" s="1"/>
  <c r="R107" i="5" s="1"/>
  <c r="B104" i="6"/>
  <c r="A107" i="5" s="1"/>
  <c r="P103" i="6"/>
  <c r="AI106" i="5" s="1"/>
  <c r="L103" i="6"/>
  <c r="O106" i="5" s="1"/>
  <c r="H103" i="6"/>
  <c r="AG106" i="5" s="1"/>
  <c r="AB106" i="5" s="1"/>
  <c r="D103" i="6"/>
  <c r="M106" i="5" s="1"/>
  <c r="H106" i="5" s="1"/>
  <c r="R102" i="6"/>
  <c r="AS105" i="5" s="1"/>
  <c r="N102" i="6"/>
  <c r="Y105" i="5" s="1"/>
  <c r="X165" i="5"/>
  <c r="O164" i="5"/>
  <c r="AP163" i="5"/>
  <c r="AG162" i="5"/>
  <c r="AB162" i="5" s="1"/>
  <c r="AQ161" i="5"/>
  <c r="AL161" i="5" s="1"/>
  <c r="L158" i="5"/>
  <c r="A154" i="6"/>
  <c r="L156" i="5"/>
  <c r="A152" i="6"/>
  <c r="AR153" i="5"/>
  <c r="N147" i="6"/>
  <c r="Y150" i="5" s="1"/>
  <c r="L146" i="6"/>
  <c r="O149" i="5" s="1"/>
  <c r="R145" i="6"/>
  <c r="AS148" i="5" s="1"/>
  <c r="D145" i="6"/>
  <c r="M148" i="5" s="1"/>
  <c r="H148" i="5" s="1"/>
  <c r="M144" i="6"/>
  <c r="D144" i="6"/>
  <c r="A143" i="6"/>
  <c r="K142" i="6"/>
  <c r="N145" i="5" s="1"/>
  <c r="R141" i="6"/>
  <c r="AS144" i="5" s="1"/>
  <c r="I141" i="6"/>
  <c r="AP144" i="5" s="1"/>
  <c r="R140" i="6"/>
  <c r="AS143" i="5" s="1"/>
  <c r="G140" i="6"/>
  <c r="AF143" i="5" s="1"/>
  <c r="Q139" i="6"/>
  <c r="H139" i="6"/>
  <c r="O137" i="6"/>
  <c r="AH140" i="5" s="1"/>
  <c r="D137" i="6"/>
  <c r="M140" i="5" s="1"/>
  <c r="H140" i="5" s="1"/>
  <c r="M136" i="6"/>
  <c r="X139" i="5" s="1"/>
  <c r="C136" i="6"/>
  <c r="L139" i="5" s="1"/>
  <c r="L135" i="6"/>
  <c r="O138" i="5" s="1"/>
  <c r="F135" i="6"/>
  <c r="W138" i="5" s="1"/>
  <c r="R138" i="5" s="1"/>
  <c r="Q134" i="6"/>
  <c r="AR137" i="5" s="1"/>
  <c r="I134" i="6"/>
  <c r="AP137" i="5" s="1"/>
  <c r="B134" i="6"/>
  <c r="A137" i="5" s="1"/>
  <c r="N133" i="6"/>
  <c r="Y136" i="5" s="1"/>
  <c r="F133" i="6"/>
  <c r="W136" i="5" s="1"/>
  <c r="R136" i="5" s="1"/>
  <c r="Q132" i="6"/>
  <c r="J132" i="6"/>
  <c r="B132" i="6"/>
  <c r="A135" i="5" s="1"/>
  <c r="P130" i="6"/>
  <c r="AI133" i="5" s="1"/>
  <c r="I130" i="6"/>
  <c r="AP133" i="5" s="1"/>
  <c r="C130" i="6"/>
  <c r="L133" i="5" s="1"/>
  <c r="M129" i="6"/>
  <c r="X132" i="5" s="1"/>
  <c r="F129" i="6"/>
  <c r="W132" i="5" s="1"/>
  <c r="R132" i="5" s="1"/>
  <c r="Q128" i="6"/>
  <c r="AR131" i="5" s="1"/>
  <c r="I128" i="6"/>
  <c r="AP131" i="5" s="1"/>
  <c r="C128" i="6"/>
  <c r="L131" i="5" s="1"/>
  <c r="N127" i="6"/>
  <c r="Y130" i="5" s="1"/>
  <c r="F127" i="6"/>
  <c r="W130" i="5" s="1"/>
  <c r="R130" i="5" s="1"/>
  <c r="Q126" i="6"/>
  <c r="AR129" i="5" s="1"/>
  <c r="K126" i="6"/>
  <c r="N129" i="5" s="1"/>
  <c r="C126" i="6"/>
  <c r="L129" i="5" s="1"/>
  <c r="N125" i="6"/>
  <c r="Y128" i="5" s="1"/>
  <c r="G125" i="6"/>
  <c r="AF128" i="5" s="1"/>
  <c r="Q124" i="6"/>
  <c r="AR127" i="5" s="1"/>
  <c r="K124" i="6"/>
  <c r="N127" i="5" s="1"/>
  <c r="D124" i="6"/>
  <c r="M127" i="5" s="1"/>
  <c r="H127" i="5" s="1"/>
  <c r="N123" i="6"/>
  <c r="Y126" i="5" s="1"/>
  <c r="G123" i="6"/>
  <c r="AF126" i="5" s="1"/>
  <c r="A123" i="6"/>
  <c r="K122" i="6"/>
  <c r="D122" i="6"/>
  <c r="R120" i="6"/>
  <c r="AS123" i="5" s="1"/>
  <c r="K120" i="6"/>
  <c r="N123" i="5" s="1"/>
  <c r="C120" i="6"/>
  <c r="L123" i="5" s="1"/>
  <c r="N119" i="6"/>
  <c r="Y122" i="5" s="1"/>
  <c r="H119" i="6"/>
  <c r="AG122" i="5" s="1"/>
  <c r="AB122" i="5" s="1"/>
  <c r="R118" i="6"/>
  <c r="AS121" i="5" s="1"/>
  <c r="K118" i="6"/>
  <c r="N121" i="5" s="1"/>
  <c r="D118" i="6"/>
  <c r="M121" i="5" s="1"/>
  <c r="H121" i="5" s="1"/>
  <c r="N117" i="6"/>
  <c r="Y120" i="5" s="1"/>
  <c r="H117" i="6"/>
  <c r="AG120" i="5" s="1"/>
  <c r="AB120" i="5" s="1"/>
  <c r="A117" i="6"/>
  <c r="K116" i="6"/>
  <c r="N119" i="5" s="1"/>
  <c r="D116" i="6"/>
  <c r="M119" i="5" s="1"/>
  <c r="H119" i="5" s="1"/>
  <c r="P115" i="6"/>
  <c r="AI118" i="5" s="1"/>
  <c r="H115" i="6"/>
  <c r="AG118" i="5" s="1"/>
  <c r="AB118" i="5" s="1"/>
  <c r="A115" i="6"/>
  <c r="L114" i="6"/>
  <c r="D114" i="6"/>
  <c r="R112" i="6"/>
  <c r="AS115" i="5" s="1"/>
  <c r="K112" i="6"/>
  <c r="N115" i="5" s="1"/>
  <c r="E112" i="6"/>
  <c r="V115" i="5" s="1"/>
  <c r="P111" i="6"/>
  <c r="AI114" i="5" s="1"/>
  <c r="K111" i="6"/>
  <c r="N114" i="5" s="1"/>
  <c r="F111" i="6"/>
  <c r="W114" i="5" s="1"/>
  <c r="R114" i="5" s="1"/>
  <c r="R110" i="6"/>
  <c r="AS113" i="5" s="1"/>
  <c r="M110" i="6"/>
  <c r="X113" i="5" s="1"/>
  <c r="H110" i="6"/>
  <c r="AG113" i="5" s="1"/>
  <c r="AB113" i="5" s="1"/>
  <c r="B110" i="6"/>
  <c r="A113" i="5" s="1"/>
  <c r="O109" i="6"/>
  <c r="AH112" i="5" s="1"/>
  <c r="J109" i="6"/>
  <c r="AQ112" i="5" s="1"/>
  <c r="AL112" i="5" s="1"/>
  <c r="D109" i="6"/>
  <c r="M112" i="5" s="1"/>
  <c r="H112" i="5" s="1"/>
  <c r="Q108" i="6"/>
  <c r="AR111" i="5" s="1"/>
  <c r="L108" i="6"/>
  <c r="O111" i="5" s="1"/>
  <c r="F108" i="6"/>
  <c r="W111" i="5" s="1"/>
  <c r="R111" i="5" s="1"/>
  <c r="A108" i="6"/>
  <c r="N107" i="6"/>
  <c r="H107" i="6"/>
  <c r="C107" i="6"/>
  <c r="Q105" i="6"/>
  <c r="AR108" i="5" s="1"/>
  <c r="K105" i="6"/>
  <c r="N108" i="5" s="1"/>
  <c r="F105" i="6"/>
  <c r="W108" i="5" s="1"/>
  <c r="R108" i="5" s="1"/>
  <c r="A105" i="6"/>
  <c r="M104" i="6"/>
  <c r="X107" i="5" s="1"/>
  <c r="H104" i="6"/>
  <c r="AG107" i="5" s="1"/>
  <c r="AB107" i="5" s="1"/>
  <c r="C104" i="6"/>
  <c r="L107" i="5" s="1"/>
  <c r="O103" i="6"/>
  <c r="AH106" i="5" s="1"/>
  <c r="J103" i="6"/>
  <c r="AQ106" i="5" s="1"/>
  <c r="AL106" i="5" s="1"/>
  <c r="E103" i="6"/>
  <c r="V106" i="5" s="1"/>
  <c r="Q102" i="6"/>
  <c r="AR105" i="5" s="1"/>
  <c r="L102" i="6"/>
  <c r="O105" i="5" s="1"/>
  <c r="H102" i="6"/>
  <c r="AG105" i="5" s="1"/>
  <c r="AB105" i="5" s="1"/>
  <c r="D102" i="6"/>
  <c r="M105" i="5" s="1"/>
  <c r="H105" i="5" s="1"/>
  <c r="R101" i="6"/>
  <c r="AS104" i="5" s="1"/>
  <c r="N101" i="6"/>
  <c r="Y104" i="5" s="1"/>
  <c r="J101" i="6"/>
  <c r="AQ104" i="5" s="1"/>
  <c r="AL104" i="5" s="1"/>
  <c r="F101" i="6"/>
  <c r="W104" i="5" s="1"/>
  <c r="R104" i="5" s="1"/>
  <c r="B101" i="6"/>
  <c r="A104" i="5" s="1"/>
  <c r="P100" i="6"/>
  <c r="AI103" i="5" s="1"/>
  <c r="L100" i="6"/>
  <c r="O103" i="5" s="1"/>
  <c r="H100" i="6"/>
  <c r="AG103" i="5" s="1"/>
  <c r="AB103" i="5" s="1"/>
  <c r="D100" i="6"/>
  <c r="M103" i="5" s="1"/>
  <c r="H103" i="5" s="1"/>
  <c r="R99" i="6"/>
  <c r="N99" i="6"/>
  <c r="J99" i="6"/>
  <c r="F99" i="6"/>
  <c r="B99" i="6"/>
  <c r="A102" i="5" s="1"/>
  <c r="Q97" i="6"/>
  <c r="AR100" i="5" s="1"/>
  <c r="M97" i="6"/>
  <c r="X100" i="5" s="1"/>
  <c r="I97" i="6"/>
  <c r="AP100" i="5" s="1"/>
  <c r="E97" i="6"/>
  <c r="V100" i="5" s="1"/>
  <c r="A97" i="6"/>
  <c r="O96" i="6"/>
  <c r="AH99" i="5" s="1"/>
  <c r="K96" i="6"/>
  <c r="N99" i="5" s="1"/>
  <c r="G96" i="6"/>
  <c r="AF99" i="5" s="1"/>
  <c r="C96" i="6"/>
  <c r="L99" i="5" s="1"/>
  <c r="Q95" i="6"/>
  <c r="AR98" i="5" s="1"/>
  <c r="M95" i="6"/>
  <c r="X98" i="5" s="1"/>
  <c r="I95" i="6"/>
  <c r="AP98" i="5" s="1"/>
  <c r="E95" i="6"/>
  <c r="V98" i="5" s="1"/>
  <c r="A95" i="6"/>
  <c r="O94" i="6"/>
  <c r="AH97" i="5" s="1"/>
  <c r="K94" i="6"/>
  <c r="N97" i="5" s="1"/>
  <c r="G94" i="6"/>
  <c r="AF97" i="5" s="1"/>
  <c r="C94" i="6"/>
  <c r="L97" i="5" s="1"/>
  <c r="Q93" i="6"/>
  <c r="AR96" i="5" s="1"/>
  <c r="M93" i="6"/>
  <c r="X96" i="5" s="1"/>
  <c r="I93" i="6"/>
  <c r="AP96" i="5" s="1"/>
  <c r="E93" i="6"/>
  <c r="V96" i="5" s="1"/>
  <c r="A93" i="6"/>
  <c r="O92" i="6"/>
  <c r="AH95" i="5" s="1"/>
  <c r="K92" i="6"/>
  <c r="N95" i="5" s="1"/>
  <c r="G92" i="6"/>
  <c r="AF95" i="5" s="1"/>
  <c r="C92" i="6"/>
  <c r="L95" i="5" s="1"/>
  <c r="Q91" i="6"/>
  <c r="AR94" i="5" s="1"/>
  <c r="M91" i="6"/>
  <c r="X94" i="5" s="1"/>
  <c r="I91" i="6"/>
  <c r="AP94" i="5" s="1"/>
  <c r="E91" i="6"/>
  <c r="V94" i="5" s="1"/>
  <c r="A91" i="6"/>
  <c r="O90" i="6"/>
  <c r="AH93" i="5" s="1"/>
  <c r="K90" i="6"/>
  <c r="N93" i="5" s="1"/>
  <c r="G90" i="6"/>
  <c r="AF93" i="5" s="1"/>
  <c r="C90" i="6"/>
  <c r="L93" i="5" s="1"/>
  <c r="Q89" i="6"/>
  <c r="AR92" i="5" s="1"/>
  <c r="M89" i="6"/>
  <c r="X92" i="5" s="1"/>
  <c r="I89" i="6"/>
  <c r="AP92" i="5" s="1"/>
  <c r="E89" i="6"/>
  <c r="V92" i="5" s="1"/>
  <c r="A89" i="6"/>
  <c r="O88" i="6"/>
  <c r="AH91" i="5" s="1"/>
  <c r="K88" i="6"/>
  <c r="N91" i="5" s="1"/>
  <c r="G88" i="6"/>
  <c r="AF91" i="5" s="1"/>
  <c r="C88" i="6"/>
  <c r="L91" i="5" s="1"/>
  <c r="Q87" i="6"/>
  <c r="M87" i="6"/>
  <c r="I87" i="6"/>
  <c r="E87" i="6"/>
  <c r="A87" i="6"/>
  <c r="P85" i="6"/>
  <c r="AI88" i="5" s="1"/>
  <c r="L85" i="6"/>
  <c r="O88" i="5" s="1"/>
  <c r="H85" i="6"/>
  <c r="AG88" i="5" s="1"/>
  <c r="AB88" i="5" s="1"/>
  <c r="D85" i="6"/>
  <c r="M88" i="5" s="1"/>
  <c r="H88" i="5" s="1"/>
  <c r="R84" i="6"/>
  <c r="AS87" i="5" s="1"/>
  <c r="N84" i="6"/>
  <c r="Y87" i="5" s="1"/>
  <c r="J84" i="6"/>
  <c r="AQ87" i="5" s="1"/>
  <c r="AL87" i="5" s="1"/>
  <c r="F84" i="6"/>
  <c r="W87" i="5" s="1"/>
  <c r="R87" i="5" s="1"/>
  <c r="B84" i="6"/>
  <c r="A87" i="5" s="1"/>
  <c r="P83" i="6"/>
  <c r="AI86" i="5" s="1"/>
  <c r="L83" i="6"/>
  <c r="O86" i="5" s="1"/>
  <c r="H83" i="6"/>
  <c r="AG86" i="5" s="1"/>
  <c r="AB86" i="5" s="1"/>
  <c r="D83" i="6"/>
  <c r="M86" i="5" s="1"/>
  <c r="H86" i="5" s="1"/>
  <c r="R82" i="6"/>
  <c r="AS85" i="5" s="1"/>
  <c r="N82" i="6"/>
  <c r="Y85" i="5" s="1"/>
  <c r="J82" i="6"/>
  <c r="AQ85" i="5" s="1"/>
  <c r="AL85" i="5" s="1"/>
  <c r="F82" i="6"/>
  <c r="W85" i="5" s="1"/>
  <c r="R85" i="5" s="1"/>
  <c r="B82" i="6"/>
  <c r="A85" i="5" s="1"/>
  <c r="P81" i="6"/>
  <c r="AI84" i="5" s="1"/>
  <c r="L81" i="6"/>
  <c r="O84" i="5" s="1"/>
  <c r="H81" i="6"/>
  <c r="AG84" i="5" s="1"/>
  <c r="AB84" i="5" s="1"/>
  <c r="D81" i="6"/>
  <c r="M84" i="5" s="1"/>
  <c r="H84" i="5" s="1"/>
  <c r="R80" i="6"/>
  <c r="AS83" i="5" s="1"/>
  <c r="N80" i="6"/>
  <c r="Y83" i="5" s="1"/>
  <c r="J80" i="6"/>
  <c r="AQ83" i="5" s="1"/>
  <c r="AL83" i="5" s="1"/>
  <c r="F80" i="6"/>
  <c r="W83" i="5" s="1"/>
  <c r="R83" i="5" s="1"/>
  <c r="B80" i="6"/>
  <c r="A83" i="5" s="1"/>
  <c r="P79" i="6"/>
  <c r="L79" i="6"/>
  <c r="H79" i="6"/>
  <c r="D79" i="6"/>
  <c r="A78" i="6"/>
  <c r="O77" i="6"/>
  <c r="AH80" i="5" s="1"/>
  <c r="K77" i="6"/>
  <c r="N80" i="5" s="1"/>
  <c r="G77" i="6"/>
  <c r="AF80" i="5" s="1"/>
  <c r="C77" i="6"/>
  <c r="L80" i="5" s="1"/>
  <c r="Q76" i="6"/>
  <c r="AR79" i="5" s="1"/>
  <c r="M76" i="6"/>
  <c r="X79" i="5" s="1"/>
  <c r="I76" i="6"/>
  <c r="AP79" i="5" s="1"/>
  <c r="E76" i="6"/>
  <c r="V79" i="5" s="1"/>
  <c r="A76" i="6"/>
  <c r="O75" i="6"/>
  <c r="AH78" i="5" s="1"/>
  <c r="K75" i="6"/>
  <c r="N78" i="5" s="1"/>
  <c r="G75" i="6"/>
  <c r="AF78" i="5" s="1"/>
  <c r="C75" i="6"/>
  <c r="L78" i="5" s="1"/>
  <c r="Q74" i="6"/>
  <c r="AR77" i="5" s="1"/>
  <c r="M74" i="6"/>
  <c r="X77" i="5" s="1"/>
  <c r="I74" i="6"/>
  <c r="AP77" i="5" s="1"/>
  <c r="E74" i="6"/>
  <c r="V77" i="5" s="1"/>
  <c r="A74" i="6"/>
  <c r="O73" i="6"/>
  <c r="AH76" i="5" s="1"/>
  <c r="K73" i="6"/>
  <c r="N76" i="5" s="1"/>
  <c r="G73" i="6"/>
  <c r="AF76" i="5" s="1"/>
  <c r="C73" i="6"/>
  <c r="L76" i="5" s="1"/>
  <c r="Q72" i="6"/>
  <c r="M72" i="6"/>
  <c r="I72" i="6"/>
  <c r="E72" i="6"/>
  <c r="A72" i="6"/>
  <c r="P70" i="6"/>
  <c r="AI73" i="5" s="1"/>
  <c r="L70" i="6"/>
  <c r="O73" i="5" s="1"/>
  <c r="H70" i="6"/>
  <c r="AG73" i="5" s="1"/>
  <c r="AB73" i="5" s="1"/>
  <c r="D70" i="6"/>
  <c r="M73" i="5" s="1"/>
  <c r="H73" i="5" s="1"/>
  <c r="R69" i="6"/>
  <c r="AS72" i="5" s="1"/>
  <c r="N69" i="6"/>
  <c r="Y72" i="5" s="1"/>
  <c r="J69" i="6"/>
  <c r="AQ72" i="5" s="1"/>
  <c r="AL72" i="5" s="1"/>
  <c r="F69" i="6"/>
  <c r="W72" i="5" s="1"/>
  <c r="R72" i="5" s="1"/>
  <c r="B69" i="6"/>
  <c r="A72" i="5" s="1"/>
  <c r="P68" i="6"/>
  <c r="AI71" i="5" s="1"/>
  <c r="L68" i="6"/>
  <c r="O71" i="5" s="1"/>
  <c r="H68" i="6"/>
  <c r="AG71" i="5" s="1"/>
  <c r="AB71" i="5" s="1"/>
  <c r="D68" i="6"/>
  <c r="M71" i="5" s="1"/>
  <c r="H71" i="5" s="1"/>
  <c r="R67" i="6"/>
  <c r="AS70" i="5" s="1"/>
  <c r="N67" i="6"/>
  <c r="Y70" i="5" s="1"/>
  <c r="J67" i="6"/>
  <c r="AQ70" i="5" s="1"/>
  <c r="AL70" i="5" s="1"/>
  <c r="F67" i="6"/>
  <c r="W70" i="5" s="1"/>
  <c r="R70" i="5" s="1"/>
  <c r="B67" i="6"/>
  <c r="A70" i="5" s="1"/>
  <c r="P66" i="6"/>
  <c r="AI69" i="5" s="1"/>
  <c r="L66" i="6"/>
  <c r="O69" i="5" s="1"/>
  <c r="H66" i="6"/>
  <c r="AG69" i="5" s="1"/>
  <c r="AB69" i="5" s="1"/>
  <c r="D66" i="6"/>
  <c r="M69" i="5" s="1"/>
  <c r="H69" i="5" s="1"/>
  <c r="R65" i="6"/>
  <c r="AS68" i="5" s="1"/>
  <c r="N65" i="6"/>
  <c r="Y68" i="5" s="1"/>
  <c r="J65" i="6"/>
  <c r="AQ68" i="5" s="1"/>
  <c r="AL68" i="5" s="1"/>
  <c r="F65" i="6"/>
  <c r="W68" i="5" s="1"/>
  <c r="R68" i="5" s="1"/>
  <c r="B65" i="6"/>
  <c r="A68" i="5" s="1"/>
  <c r="P64" i="6"/>
  <c r="L64" i="6"/>
  <c r="H64" i="6"/>
  <c r="D64" i="6"/>
  <c r="A63" i="6"/>
  <c r="O62" i="6"/>
  <c r="AH65" i="5" s="1"/>
  <c r="K62" i="6"/>
  <c r="N65" i="5" s="1"/>
  <c r="G62" i="6"/>
  <c r="AF65" i="5" s="1"/>
  <c r="C62" i="6"/>
  <c r="L65" i="5" s="1"/>
  <c r="Q61" i="6"/>
  <c r="AR64" i="5" s="1"/>
  <c r="M61" i="6"/>
  <c r="X64" i="5" s="1"/>
  <c r="I61" i="6"/>
  <c r="AP64" i="5" s="1"/>
  <c r="E61" i="6"/>
  <c r="V64" i="5" s="1"/>
  <c r="A61" i="6"/>
  <c r="O60" i="6"/>
  <c r="AH63" i="5" s="1"/>
  <c r="K60" i="6"/>
  <c r="N63" i="5" s="1"/>
  <c r="G60" i="6"/>
  <c r="AF63" i="5" s="1"/>
  <c r="C60" i="6"/>
  <c r="L63" i="5" s="1"/>
  <c r="Q59" i="6"/>
  <c r="AR62" i="5" s="1"/>
  <c r="M59" i="6"/>
  <c r="X62" i="5" s="1"/>
  <c r="I59" i="6"/>
  <c r="AP62" i="5" s="1"/>
  <c r="E59" i="6"/>
  <c r="V62" i="5" s="1"/>
  <c r="A59" i="6"/>
  <c r="O58" i="6"/>
  <c r="AH61" i="5" s="1"/>
  <c r="K58" i="6"/>
  <c r="N61" i="5" s="1"/>
  <c r="G58" i="6"/>
  <c r="AF61" i="5" s="1"/>
  <c r="C58" i="6"/>
  <c r="L61" i="5" s="1"/>
  <c r="Q57" i="6"/>
  <c r="AR60" i="5" s="1"/>
  <c r="M57" i="6"/>
  <c r="X60" i="5" s="1"/>
  <c r="I57" i="6"/>
  <c r="AP60" i="5" s="1"/>
  <c r="E57" i="6"/>
  <c r="V60" i="5" s="1"/>
  <c r="A57" i="6"/>
  <c r="O56" i="6"/>
  <c r="AH59" i="5" s="1"/>
  <c r="K56" i="6"/>
  <c r="N59" i="5" s="1"/>
  <c r="G56" i="6"/>
  <c r="AF59" i="5" s="1"/>
  <c r="C56" i="6"/>
  <c r="L59" i="5" s="1"/>
  <c r="Q55" i="6"/>
  <c r="AR58" i="5" s="1"/>
  <c r="M55" i="6"/>
  <c r="X58" i="5" s="1"/>
  <c r="I55" i="6"/>
  <c r="AP58" i="5" s="1"/>
  <c r="E55" i="6"/>
  <c r="V58" i="5" s="1"/>
  <c r="A55" i="6"/>
  <c r="A165" i="5"/>
  <c r="AR163" i="5"/>
  <c r="M162" i="5"/>
  <c r="H162" i="5" s="1"/>
  <c r="AR157" i="5"/>
  <c r="Y156" i="5"/>
  <c r="V155" i="5"/>
  <c r="X153" i="5"/>
  <c r="R147" i="6"/>
  <c r="AS150" i="5" s="1"/>
  <c r="K146" i="6"/>
  <c r="N149" i="5" s="1"/>
  <c r="L145" i="6"/>
  <c r="O148" i="5" s="1"/>
  <c r="O144" i="6"/>
  <c r="L142" i="6"/>
  <c r="O145" i="5" s="1"/>
  <c r="P141" i="6"/>
  <c r="AI144" i="5" s="1"/>
  <c r="D141" i="6"/>
  <c r="M144" i="5" s="1"/>
  <c r="H144" i="5" s="1"/>
  <c r="K140" i="6"/>
  <c r="N143" i="5" s="1"/>
  <c r="N139" i="6"/>
  <c r="B139" i="6"/>
  <c r="A142" i="5" s="1"/>
  <c r="K137" i="6"/>
  <c r="N140" i="5" s="1"/>
  <c r="R136" i="6"/>
  <c r="AS139" i="5" s="1"/>
  <c r="F136" i="6"/>
  <c r="W139" i="5" s="1"/>
  <c r="R139" i="5" s="1"/>
  <c r="K135" i="6"/>
  <c r="N138" i="5" s="1"/>
  <c r="B135" i="6"/>
  <c r="A138" i="5" s="1"/>
  <c r="L134" i="6"/>
  <c r="O137" i="5" s="1"/>
  <c r="A134" i="6"/>
  <c r="J133" i="6"/>
  <c r="AQ136" i="5" s="1"/>
  <c r="AL136" i="5" s="1"/>
  <c r="R132" i="6"/>
  <c r="H132" i="6"/>
  <c r="O130" i="6"/>
  <c r="AH133" i="5" s="1"/>
  <c r="E130" i="6"/>
  <c r="V133" i="5" s="1"/>
  <c r="O129" i="6"/>
  <c r="AH132" i="5" s="1"/>
  <c r="E129" i="6"/>
  <c r="V132" i="5" s="1"/>
  <c r="M128" i="6"/>
  <c r="X131" i="5" s="1"/>
  <c r="D128" i="6"/>
  <c r="M131" i="5" s="1"/>
  <c r="H131" i="5" s="1"/>
  <c r="K127" i="6"/>
  <c r="N130" i="5" s="1"/>
  <c r="C127" i="6"/>
  <c r="L130" i="5" s="1"/>
  <c r="L126" i="6"/>
  <c r="O129" i="5" s="1"/>
  <c r="A126" i="6"/>
  <c r="J125" i="6"/>
  <c r="AQ128" i="5" s="1"/>
  <c r="AL128" i="5" s="1"/>
  <c r="B125" i="6"/>
  <c r="A128" i="5" s="1"/>
  <c r="I124" i="6"/>
  <c r="AP127" i="5" s="1"/>
  <c r="R123" i="6"/>
  <c r="AS126" i="5" s="1"/>
  <c r="I123" i="6"/>
  <c r="AP126" i="5" s="1"/>
  <c r="P122" i="6"/>
  <c r="H122" i="6"/>
  <c r="N120" i="6"/>
  <c r="Y123" i="5" s="1"/>
  <c r="F120" i="6"/>
  <c r="W123" i="5" s="1"/>
  <c r="R123" i="5" s="1"/>
  <c r="M119" i="6"/>
  <c r="X122" i="5" s="1"/>
  <c r="D119" i="6"/>
  <c r="M122" i="5" s="1"/>
  <c r="H122" i="5" s="1"/>
  <c r="L118" i="6"/>
  <c r="O121" i="5" s="1"/>
  <c r="B118" i="6"/>
  <c r="A121" i="5" s="1"/>
  <c r="L117" i="6"/>
  <c r="O120" i="5" s="1"/>
  <c r="B117" i="6"/>
  <c r="A120" i="5" s="1"/>
  <c r="J116" i="6"/>
  <c r="AQ119" i="5" s="1"/>
  <c r="AL119" i="5" s="1"/>
  <c r="R115" i="6"/>
  <c r="AS118" i="5" s="1"/>
  <c r="J115" i="6"/>
  <c r="AQ118" i="5" s="1"/>
  <c r="AL118" i="5" s="1"/>
  <c r="R114" i="6"/>
  <c r="H114" i="6"/>
  <c r="O112" i="6"/>
  <c r="AH115" i="5" s="1"/>
  <c r="F112" i="6"/>
  <c r="W115" i="5" s="1"/>
  <c r="R115" i="5" s="1"/>
  <c r="O111" i="6"/>
  <c r="AH114" i="5" s="1"/>
  <c r="H111" i="6"/>
  <c r="AG114" i="5" s="1"/>
  <c r="AB114" i="5" s="1"/>
  <c r="B111" i="6"/>
  <c r="A114" i="5" s="1"/>
  <c r="L110" i="6"/>
  <c r="O113" i="5" s="1"/>
  <c r="E110" i="6"/>
  <c r="V113" i="5" s="1"/>
  <c r="P109" i="6"/>
  <c r="AI112" i="5" s="1"/>
  <c r="H109" i="6"/>
  <c r="AG112" i="5" s="1"/>
  <c r="AB112" i="5" s="1"/>
  <c r="B109" i="6"/>
  <c r="A112" i="5" s="1"/>
  <c r="M108" i="6"/>
  <c r="X111" i="5" s="1"/>
  <c r="E108" i="6"/>
  <c r="V111" i="5" s="1"/>
  <c r="P107" i="6"/>
  <c r="J107" i="6"/>
  <c r="B107" i="6"/>
  <c r="A110" i="5" s="1"/>
  <c r="O105" i="6"/>
  <c r="AH108" i="5" s="1"/>
  <c r="I105" i="6"/>
  <c r="AP108" i="5" s="1"/>
  <c r="B105" i="6"/>
  <c r="A108" i="5" s="1"/>
  <c r="L104" i="6"/>
  <c r="O107" i="5" s="1"/>
  <c r="E104" i="6"/>
  <c r="V107" i="5" s="1"/>
  <c r="Q103" i="6"/>
  <c r="AR106" i="5" s="1"/>
  <c r="I103" i="6"/>
  <c r="AP106" i="5" s="1"/>
  <c r="B103" i="6"/>
  <c r="A106" i="5" s="1"/>
  <c r="M102" i="6"/>
  <c r="X105" i="5" s="1"/>
  <c r="G102" i="6"/>
  <c r="AF105" i="5" s="1"/>
  <c r="B102" i="6"/>
  <c r="A105" i="5" s="1"/>
  <c r="O101" i="6"/>
  <c r="AH104" i="5" s="1"/>
  <c r="I101" i="6"/>
  <c r="AP104" i="5" s="1"/>
  <c r="D101" i="6"/>
  <c r="M104" i="5" s="1"/>
  <c r="H104" i="5" s="1"/>
  <c r="Q100" i="6"/>
  <c r="AR103" i="5" s="1"/>
  <c r="K100" i="6"/>
  <c r="N103" i="5" s="1"/>
  <c r="F100" i="6"/>
  <c r="W103" i="5" s="1"/>
  <c r="R103" i="5" s="1"/>
  <c r="A100" i="6"/>
  <c r="M99" i="6"/>
  <c r="H99" i="6"/>
  <c r="C99" i="6"/>
  <c r="P97" i="6"/>
  <c r="AI100" i="5" s="1"/>
  <c r="K97" i="6"/>
  <c r="N100" i="5" s="1"/>
  <c r="F97" i="6"/>
  <c r="W100" i="5" s="1"/>
  <c r="R100" i="5" s="1"/>
  <c r="R96" i="6"/>
  <c r="AS99" i="5" s="1"/>
  <c r="M96" i="6"/>
  <c r="X99" i="5" s="1"/>
  <c r="H96" i="6"/>
  <c r="AG99" i="5" s="1"/>
  <c r="AB99" i="5" s="1"/>
  <c r="B96" i="6"/>
  <c r="A99" i="5" s="1"/>
  <c r="O95" i="6"/>
  <c r="AH98" i="5" s="1"/>
  <c r="J95" i="6"/>
  <c r="AQ98" i="5" s="1"/>
  <c r="AL98" i="5" s="1"/>
  <c r="D95" i="6"/>
  <c r="M98" i="5" s="1"/>
  <c r="H98" i="5" s="1"/>
  <c r="Q94" i="6"/>
  <c r="AR97" i="5" s="1"/>
  <c r="L94" i="6"/>
  <c r="O97" i="5" s="1"/>
  <c r="F94" i="6"/>
  <c r="W97" i="5" s="1"/>
  <c r="R97" i="5" s="1"/>
  <c r="A94" i="6"/>
  <c r="N93" i="6"/>
  <c r="Y96" i="5" s="1"/>
  <c r="H93" i="6"/>
  <c r="AG96" i="5" s="1"/>
  <c r="AB96" i="5" s="1"/>
  <c r="C93" i="6"/>
  <c r="L96" i="5" s="1"/>
  <c r="P92" i="6"/>
  <c r="AI95" i="5" s="1"/>
  <c r="J92" i="6"/>
  <c r="AQ95" i="5" s="1"/>
  <c r="AL95" i="5" s="1"/>
  <c r="E92" i="6"/>
  <c r="V95" i="5" s="1"/>
  <c r="R91" i="6"/>
  <c r="AS94" i="5" s="1"/>
  <c r="L91" i="6"/>
  <c r="O94" i="5" s="1"/>
  <c r="G91" i="6"/>
  <c r="AF94" i="5" s="1"/>
  <c r="B91" i="6"/>
  <c r="A94" i="5" s="1"/>
  <c r="N90" i="6"/>
  <c r="Y93" i="5" s="1"/>
  <c r="I90" i="6"/>
  <c r="AP93" i="5" s="1"/>
  <c r="D90" i="6"/>
  <c r="M93" i="5" s="1"/>
  <c r="H93" i="5" s="1"/>
  <c r="P89" i="6"/>
  <c r="AI92" i="5" s="1"/>
  <c r="K89" i="6"/>
  <c r="N92" i="5" s="1"/>
  <c r="F89" i="6"/>
  <c r="W92" i="5" s="1"/>
  <c r="R92" i="5" s="1"/>
  <c r="R88" i="6"/>
  <c r="AS91" i="5" s="1"/>
  <c r="M88" i="6"/>
  <c r="X91" i="5" s="1"/>
  <c r="H88" i="6"/>
  <c r="AG91" i="5" s="1"/>
  <c r="AB91" i="5" s="1"/>
  <c r="B88" i="6"/>
  <c r="A91" i="5" s="1"/>
  <c r="O87" i="6"/>
  <c r="J87" i="6"/>
  <c r="D87" i="6"/>
  <c r="R85" i="6"/>
  <c r="AS88" i="5" s="1"/>
  <c r="M85" i="6"/>
  <c r="X88" i="5" s="1"/>
  <c r="G85" i="6"/>
  <c r="AF88" i="5" s="1"/>
  <c r="B85" i="6"/>
  <c r="A88" i="5" s="1"/>
  <c r="O84" i="6"/>
  <c r="AH87" i="5" s="1"/>
  <c r="I84" i="6"/>
  <c r="AP87" i="5" s="1"/>
  <c r="D84" i="6"/>
  <c r="M87" i="5" s="1"/>
  <c r="H87" i="5" s="1"/>
  <c r="Q83" i="6"/>
  <c r="AR86" i="5" s="1"/>
  <c r="K83" i="6"/>
  <c r="N86" i="5" s="1"/>
  <c r="F83" i="6"/>
  <c r="W86" i="5" s="1"/>
  <c r="R86" i="5" s="1"/>
  <c r="A83" i="6"/>
  <c r="M82" i="6"/>
  <c r="X85" i="5" s="1"/>
  <c r="H82" i="6"/>
  <c r="AG85" i="5" s="1"/>
  <c r="AB85" i="5" s="1"/>
  <c r="C82" i="6"/>
  <c r="L85" i="5" s="1"/>
  <c r="O81" i="6"/>
  <c r="AH84" i="5" s="1"/>
  <c r="J81" i="6"/>
  <c r="AQ84" i="5" s="1"/>
  <c r="AL84" i="5" s="1"/>
  <c r="E81" i="6"/>
  <c r="V84" i="5" s="1"/>
  <c r="Q80" i="6"/>
  <c r="AR83" i="5" s="1"/>
  <c r="L80" i="6"/>
  <c r="O83" i="5" s="1"/>
  <c r="G80" i="6"/>
  <c r="AF83" i="5" s="1"/>
  <c r="A80" i="6"/>
  <c r="N79" i="6"/>
  <c r="I79" i="6"/>
  <c r="C79" i="6"/>
  <c r="Q77" i="6"/>
  <c r="AR80" i="5" s="1"/>
  <c r="L77" i="6"/>
  <c r="O80" i="5" s="1"/>
  <c r="F77" i="6"/>
  <c r="W80" i="5" s="1"/>
  <c r="R80" i="5" s="1"/>
  <c r="A77" i="6"/>
  <c r="N76" i="6"/>
  <c r="Y79" i="5" s="1"/>
  <c r="H76" i="6"/>
  <c r="AG79" i="5" s="1"/>
  <c r="AB79" i="5" s="1"/>
  <c r="C76" i="6"/>
  <c r="L79" i="5" s="1"/>
  <c r="P75" i="6"/>
  <c r="AI78" i="5" s="1"/>
  <c r="J75" i="6"/>
  <c r="AQ78" i="5" s="1"/>
  <c r="AL78" i="5" s="1"/>
  <c r="E75" i="6"/>
  <c r="V78" i="5" s="1"/>
  <c r="R74" i="6"/>
  <c r="AS77" i="5" s="1"/>
  <c r="L74" i="6"/>
  <c r="O77" i="5" s="1"/>
  <c r="G74" i="6"/>
  <c r="AF77" i="5" s="1"/>
  <c r="B74" i="6"/>
  <c r="A77" i="5" s="1"/>
  <c r="N73" i="6"/>
  <c r="Y76" i="5" s="1"/>
  <c r="I73" i="6"/>
  <c r="AP76" i="5" s="1"/>
  <c r="D73" i="6"/>
  <c r="M76" i="5" s="1"/>
  <c r="H76" i="5" s="1"/>
  <c r="P72" i="6"/>
  <c r="K72" i="6"/>
  <c r="F72" i="6"/>
  <c r="A71" i="6"/>
  <c r="N70" i="6"/>
  <c r="Y73" i="5" s="1"/>
  <c r="I70" i="6"/>
  <c r="AP73" i="5" s="1"/>
  <c r="C70" i="6"/>
  <c r="L73" i="5" s="1"/>
  <c r="P69" i="6"/>
  <c r="AI72" i="5" s="1"/>
  <c r="K69" i="6"/>
  <c r="N72" i="5" s="1"/>
  <c r="E69" i="6"/>
  <c r="V72" i="5" s="1"/>
  <c r="R68" i="6"/>
  <c r="AS71" i="5" s="1"/>
  <c r="M68" i="6"/>
  <c r="X71" i="5" s="1"/>
  <c r="G68" i="6"/>
  <c r="AF71" i="5" s="1"/>
  <c r="B68" i="6"/>
  <c r="A71" i="5" s="1"/>
  <c r="O67" i="6"/>
  <c r="AH70" i="5" s="1"/>
  <c r="I67" i="6"/>
  <c r="AP70" i="5" s="1"/>
  <c r="D67" i="6"/>
  <c r="M70" i="5" s="1"/>
  <c r="H70" i="5" s="1"/>
  <c r="Q66" i="6"/>
  <c r="AR69" i="5" s="1"/>
  <c r="K66" i="6"/>
  <c r="N69" i="5" s="1"/>
  <c r="F66" i="6"/>
  <c r="W69" i="5" s="1"/>
  <c r="R69" i="5" s="1"/>
  <c r="A66" i="6"/>
  <c r="M65" i="6"/>
  <c r="X68" i="5" s="1"/>
  <c r="H65" i="6"/>
  <c r="AG68" i="5" s="1"/>
  <c r="AB68" i="5" s="1"/>
  <c r="C65" i="6"/>
  <c r="L68" i="5" s="1"/>
  <c r="O64" i="6"/>
  <c r="J64" i="6"/>
  <c r="E64" i="6"/>
  <c r="R62" i="6"/>
  <c r="AS65" i="5" s="1"/>
  <c r="M62" i="6"/>
  <c r="X65" i="5" s="1"/>
  <c r="H62" i="6"/>
  <c r="AG65" i="5" s="1"/>
  <c r="AB65" i="5" s="1"/>
  <c r="B62" i="6"/>
  <c r="A65" i="5" s="1"/>
  <c r="O61" i="6"/>
  <c r="AH64" i="5" s="1"/>
  <c r="J61" i="6"/>
  <c r="AQ64" i="5" s="1"/>
  <c r="AL64" i="5" s="1"/>
  <c r="D61" i="6"/>
  <c r="M64" i="5" s="1"/>
  <c r="H64" i="5" s="1"/>
  <c r="Q60" i="6"/>
  <c r="AR63" i="5" s="1"/>
  <c r="L60" i="6"/>
  <c r="O63" i="5" s="1"/>
  <c r="F60" i="6"/>
  <c r="W63" i="5" s="1"/>
  <c r="R63" i="5" s="1"/>
  <c r="A60" i="6"/>
  <c r="N59" i="6"/>
  <c r="Y62" i="5" s="1"/>
  <c r="H59" i="6"/>
  <c r="AG62" i="5" s="1"/>
  <c r="AB62" i="5" s="1"/>
  <c r="C59" i="6"/>
  <c r="L62" i="5" s="1"/>
  <c r="P58" i="6"/>
  <c r="AI61" i="5" s="1"/>
  <c r="J58" i="6"/>
  <c r="AQ61" i="5" s="1"/>
  <c r="AL61" i="5" s="1"/>
  <c r="E58" i="6"/>
  <c r="V61" i="5" s="1"/>
  <c r="R57" i="6"/>
  <c r="AS60" i="5" s="1"/>
  <c r="L57" i="6"/>
  <c r="O60" i="5" s="1"/>
  <c r="G57" i="6"/>
  <c r="AF60" i="5" s="1"/>
  <c r="B57" i="6"/>
  <c r="A60" i="5" s="1"/>
  <c r="N56" i="6"/>
  <c r="Y59" i="5" s="1"/>
  <c r="I56" i="6"/>
  <c r="AP59" i="5" s="1"/>
  <c r="D56" i="6"/>
  <c r="M59" i="5" s="1"/>
  <c r="H59" i="5" s="1"/>
  <c r="P55" i="6"/>
  <c r="AI58" i="5" s="1"/>
  <c r="K55" i="6"/>
  <c r="N58" i="5" s="1"/>
  <c r="F55" i="6"/>
  <c r="W58" i="5" s="1"/>
  <c r="R58" i="5" s="1"/>
  <c r="R54" i="6"/>
  <c r="N54" i="6"/>
  <c r="J54" i="6"/>
  <c r="F54" i="6"/>
  <c r="B54" i="6"/>
  <c r="Q52" i="6"/>
  <c r="M52" i="6"/>
  <c r="I52" i="6"/>
  <c r="E52" i="6"/>
  <c r="A52" i="6"/>
  <c r="P50" i="6"/>
  <c r="AI54" i="5" s="1"/>
  <c r="L50" i="6"/>
  <c r="O54" i="5" s="1"/>
  <c r="H50" i="6"/>
  <c r="AG54" i="5" s="1"/>
  <c r="AB54" i="5" s="1"/>
  <c r="D50" i="6"/>
  <c r="M54" i="5" s="1"/>
  <c r="H54" i="5" s="1"/>
  <c r="R49" i="6"/>
  <c r="AS53" i="5" s="1"/>
  <c r="N49" i="6"/>
  <c r="Y53" i="5" s="1"/>
  <c r="J49" i="6"/>
  <c r="AQ53" i="5" s="1"/>
  <c r="AL53" i="5" s="1"/>
  <c r="F49" i="6"/>
  <c r="W53" i="5" s="1"/>
  <c r="R53" i="5" s="1"/>
  <c r="B49" i="6"/>
  <c r="A53" i="5" s="1"/>
  <c r="P48" i="6"/>
  <c r="AI52" i="5" s="1"/>
  <c r="L48" i="6"/>
  <c r="O52" i="5" s="1"/>
  <c r="H48" i="6"/>
  <c r="AG52" i="5" s="1"/>
  <c r="AB52" i="5" s="1"/>
  <c r="D48" i="6"/>
  <c r="M52" i="5" s="1"/>
  <c r="H52" i="5" s="1"/>
  <c r="R47" i="6"/>
  <c r="AS51" i="5" s="1"/>
  <c r="N47" i="6"/>
  <c r="Y51" i="5" s="1"/>
  <c r="J47" i="6"/>
  <c r="AQ51" i="5" s="1"/>
  <c r="AL51" i="5" s="1"/>
  <c r="F47" i="6"/>
  <c r="W51" i="5" s="1"/>
  <c r="R51" i="5" s="1"/>
  <c r="B47" i="6"/>
  <c r="A51" i="5" s="1"/>
  <c r="P46" i="6"/>
  <c r="AI50" i="5" s="1"/>
  <c r="L46" i="6"/>
  <c r="O50" i="5" s="1"/>
  <c r="H46" i="6"/>
  <c r="AG50" i="5" s="1"/>
  <c r="AB50" i="5" s="1"/>
  <c r="D46" i="6"/>
  <c r="M50" i="5" s="1"/>
  <c r="H50" i="5" s="1"/>
  <c r="R45" i="6"/>
  <c r="N45" i="6"/>
  <c r="J45" i="6"/>
  <c r="F45" i="6"/>
  <c r="B45" i="6"/>
  <c r="A49" i="5" s="1"/>
  <c r="Q43" i="6"/>
  <c r="AR47" i="5" s="1"/>
  <c r="M43" i="6"/>
  <c r="X47" i="5" s="1"/>
  <c r="I43" i="6"/>
  <c r="AP47" i="5" s="1"/>
  <c r="E43" i="6"/>
  <c r="V47" i="5" s="1"/>
  <c r="A43" i="6"/>
  <c r="O42" i="6"/>
  <c r="AH46" i="5" s="1"/>
  <c r="K42" i="6"/>
  <c r="N46" i="5" s="1"/>
  <c r="G42" i="6"/>
  <c r="AF46" i="5" s="1"/>
  <c r="C42" i="6"/>
  <c r="L46" i="5" s="1"/>
  <c r="Q41" i="6"/>
  <c r="AR45" i="5" s="1"/>
  <c r="M41" i="6"/>
  <c r="X45" i="5" s="1"/>
  <c r="I41" i="6"/>
  <c r="AP45" i="5" s="1"/>
  <c r="E41" i="6"/>
  <c r="V45" i="5" s="1"/>
  <c r="A41" i="6"/>
  <c r="O40" i="6"/>
  <c r="AH44" i="5" s="1"/>
  <c r="K40" i="6"/>
  <c r="N44" i="5" s="1"/>
  <c r="G40" i="6"/>
  <c r="AF44" i="5" s="1"/>
  <c r="C40" i="6"/>
  <c r="L44" i="5" s="1"/>
  <c r="Q39" i="6"/>
  <c r="AR43" i="5" s="1"/>
  <c r="M39" i="6"/>
  <c r="X43" i="5" s="1"/>
  <c r="I39" i="6"/>
  <c r="AP43" i="5" s="1"/>
  <c r="E39" i="6"/>
  <c r="V43" i="5" s="1"/>
  <c r="A39" i="6"/>
  <c r="O38" i="6"/>
  <c r="AH42" i="5" s="1"/>
  <c r="K38" i="6"/>
  <c r="N42" i="5" s="1"/>
  <c r="G38" i="6"/>
  <c r="AF42" i="5" s="1"/>
  <c r="C38" i="6"/>
  <c r="L42" i="5" s="1"/>
  <c r="Q37" i="6"/>
  <c r="AR41" i="5" s="1"/>
  <c r="M37" i="6"/>
  <c r="X41" i="5" s="1"/>
  <c r="I37" i="6"/>
  <c r="AP41" i="5" s="1"/>
  <c r="E37" i="6"/>
  <c r="V41" i="5" s="1"/>
  <c r="A37" i="6"/>
  <c r="O36" i="6"/>
  <c r="AH40" i="5" s="1"/>
  <c r="K36" i="6"/>
  <c r="N40" i="5" s="1"/>
  <c r="G36" i="6"/>
  <c r="AF40" i="5" s="1"/>
  <c r="C36" i="6"/>
  <c r="L40" i="5" s="1"/>
  <c r="Q35" i="6"/>
  <c r="M35" i="6"/>
  <c r="I35" i="6"/>
  <c r="E35" i="6"/>
  <c r="A35" i="6"/>
  <c r="P33" i="6"/>
  <c r="AI37" i="5" s="1"/>
  <c r="L33" i="6"/>
  <c r="O37" i="5" s="1"/>
  <c r="H33" i="6"/>
  <c r="AG37" i="5" s="1"/>
  <c r="AB37" i="5" s="1"/>
  <c r="D33" i="6"/>
  <c r="M37" i="5" s="1"/>
  <c r="H37" i="5" s="1"/>
  <c r="R32" i="6"/>
  <c r="AS36" i="5" s="1"/>
  <c r="N32" i="6"/>
  <c r="Y36" i="5" s="1"/>
  <c r="J32" i="6"/>
  <c r="AQ36" i="5" s="1"/>
  <c r="AL36" i="5" s="1"/>
  <c r="F32" i="6"/>
  <c r="W36" i="5" s="1"/>
  <c r="R36" i="5" s="1"/>
  <c r="B32" i="6"/>
  <c r="A36" i="5" s="1"/>
  <c r="P31" i="6"/>
  <c r="AI35" i="5" s="1"/>
  <c r="L31" i="6"/>
  <c r="O35" i="5" s="1"/>
  <c r="H31" i="6"/>
  <c r="AG35" i="5" s="1"/>
  <c r="AB35" i="5" s="1"/>
  <c r="D31" i="6"/>
  <c r="M35" i="5" s="1"/>
  <c r="H35" i="5" s="1"/>
  <c r="R30" i="6"/>
  <c r="AS34" i="5" s="1"/>
  <c r="N30" i="6"/>
  <c r="Y34" i="5" s="1"/>
  <c r="J30" i="6"/>
  <c r="AQ34" i="5" s="1"/>
  <c r="AL34" i="5" s="1"/>
  <c r="F30" i="6"/>
  <c r="W34" i="5" s="1"/>
  <c r="R34" i="5" s="1"/>
  <c r="B30" i="6"/>
  <c r="A34" i="5" s="1"/>
  <c r="P29" i="6"/>
  <c r="AI33" i="5" s="1"/>
  <c r="L29" i="6"/>
  <c r="O33" i="5" s="1"/>
  <c r="H29" i="6"/>
  <c r="AG33" i="5" s="1"/>
  <c r="AB33" i="5" s="1"/>
  <c r="D29" i="6"/>
  <c r="M33" i="5" s="1"/>
  <c r="H33" i="5" s="1"/>
  <c r="R28" i="6"/>
  <c r="AS32" i="5" s="1"/>
  <c r="N28" i="6"/>
  <c r="Y32" i="5" s="1"/>
  <c r="J28" i="6"/>
  <c r="AQ32" i="5" s="1"/>
  <c r="AL32" i="5" s="1"/>
  <c r="F28" i="6"/>
  <c r="W32" i="5" s="1"/>
  <c r="R32" i="5" s="1"/>
  <c r="B28" i="6"/>
  <c r="A32" i="5" s="1"/>
  <c r="P27" i="6"/>
  <c r="AI31" i="5" s="1"/>
  <c r="L27" i="6"/>
  <c r="O31" i="5" s="1"/>
  <c r="H27" i="6"/>
  <c r="AG31" i="5" s="1"/>
  <c r="AB31" i="5" s="1"/>
  <c r="D27" i="6"/>
  <c r="M31" i="5" s="1"/>
  <c r="H31" i="5" s="1"/>
  <c r="R26" i="6"/>
  <c r="AS30" i="5" s="1"/>
  <c r="N26" i="6"/>
  <c r="Y30" i="5" s="1"/>
  <c r="J26" i="6"/>
  <c r="AQ30" i="5" s="1"/>
  <c r="AL30" i="5" s="1"/>
  <c r="F26" i="6"/>
  <c r="W30" i="5" s="1"/>
  <c r="R30" i="5" s="1"/>
  <c r="B26" i="6"/>
  <c r="A30" i="5" s="1"/>
  <c r="P25" i="6"/>
  <c r="AI29" i="5" s="1"/>
  <c r="L25" i="6"/>
  <c r="O29" i="5" s="1"/>
  <c r="H25" i="6"/>
  <c r="AG29" i="5" s="1"/>
  <c r="AB29" i="5" s="1"/>
  <c r="D25" i="6"/>
  <c r="M29" i="5" s="1"/>
  <c r="H29" i="5" s="1"/>
  <c r="R24" i="6"/>
  <c r="N24" i="6"/>
  <c r="J24" i="6"/>
  <c r="F24" i="6"/>
  <c r="B24" i="6"/>
  <c r="A28" i="5" s="1"/>
  <c r="Q22" i="6"/>
  <c r="AR26" i="5" s="1"/>
  <c r="M22" i="6"/>
  <c r="X26" i="5" s="1"/>
  <c r="I22" i="6"/>
  <c r="AP26" i="5" s="1"/>
  <c r="E22" i="6"/>
  <c r="V26" i="5" s="1"/>
  <c r="A22" i="6"/>
  <c r="O21" i="6"/>
  <c r="AH25" i="5" s="1"/>
  <c r="K21" i="6"/>
  <c r="N25" i="5" s="1"/>
  <c r="G21" i="6"/>
  <c r="AF25" i="5" s="1"/>
  <c r="C21" i="6"/>
  <c r="L25" i="5" s="1"/>
  <c r="Q20" i="6"/>
  <c r="AR24" i="5" s="1"/>
  <c r="M20" i="6"/>
  <c r="X24" i="5" s="1"/>
  <c r="I20" i="6"/>
  <c r="AP24" i="5" s="1"/>
  <c r="E20" i="6"/>
  <c r="V24" i="5" s="1"/>
  <c r="A20" i="6"/>
  <c r="O19" i="6"/>
  <c r="AH23" i="5" s="1"/>
  <c r="K19" i="6"/>
  <c r="N23" i="5" s="1"/>
  <c r="G19" i="6"/>
  <c r="AF23" i="5" s="1"/>
  <c r="C19" i="6"/>
  <c r="L23" i="5" s="1"/>
  <c r="Q18" i="6"/>
  <c r="AR22" i="5" s="1"/>
  <c r="M18" i="6"/>
  <c r="X22" i="5" s="1"/>
  <c r="I18" i="6"/>
  <c r="AP22" i="5" s="1"/>
  <c r="E18" i="6"/>
  <c r="V22" i="5" s="1"/>
  <c r="A18" i="6"/>
  <c r="O17" i="6"/>
  <c r="AH21" i="5" s="1"/>
  <c r="K17" i="6"/>
  <c r="N21" i="5" s="1"/>
  <c r="G17" i="6"/>
  <c r="AF21" i="5" s="1"/>
  <c r="C17" i="6"/>
  <c r="L21" i="5" s="1"/>
  <c r="Q16" i="6"/>
  <c r="AR20" i="5" s="1"/>
  <c r="M16" i="6"/>
  <c r="X20" i="5" s="1"/>
  <c r="I16" i="6"/>
  <c r="AP20" i="5" s="1"/>
  <c r="E16" i="6"/>
  <c r="V20" i="5" s="1"/>
  <c r="A16" i="6"/>
  <c r="O15" i="6"/>
  <c r="AH19" i="5" s="1"/>
  <c r="K15" i="6"/>
  <c r="N19" i="5" s="1"/>
  <c r="G15" i="6"/>
  <c r="AF19" i="5" s="1"/>
  <c r="C15" i="6"/>
  <c r="L19" i="5" s="1"/>
  <c r="Q14" i="6"/>
  <c r="AR18" i="5" s="1"/>
  <c r="M14" i="6"/>
  <c r="X18" i="5" s="1"/>
  <c r="I14" i="6"/>
  <c r="AP18" i="5" s="1"/>
  <c r="E14" i="6"/>
  <c r="V18" i="5" s="1"/>
  <c r="A14" i="6"/>
  <c r="O13" i="6"/>
  <c r="AH17" i="5" s="1"/>
  <c r="K13" i="6"/>
  <c r="N17" i="5" s="1"/>
  <c r="G13" i="6"/>
  <c r="AF17" i="5" s="1"/>
  <c r="C13" i="6"/>
  <c r="L17" i="5" s="1"/>
  <c r="Q12" i="6"/>
  <c r="AR16" i="5" s="1"/>
  <c r="M12" i="6"/>
  <c r="X16" i="5" s="1"/>
  <c r="I12" i="6"/>
  <c r="AP16" i="5" s="1"/>
  <c r="E12" i="6"/>
  <c r="V16" i="5" s="1"/>
  <c r="A12" i="6"/>
  <c r="O11" i="6"/>
  <c r="AH15" i="5" s="1"/>
  <c r="K11" i="6"/>
  <c r="N15" i="5" s="1"/>
  <c r="G11" i="6"/>
  <c r="AF15" i="5" s="1"/>
  <c r="C11" i="6"/>
  <c r="L15" i="5" s="1"/>
  <c r="Q10" i="6"/>
  <c r="AR14" i="5" s="1"/>
  <c r="M10" i="6"/>
  <c r="X14" i="5" s="1"/>
  <c r="I10" i="6"/>
  <c r="AP14" i="5" s="1"/>
  <c r="E10" i="6"/>
  <c r="V14" i="5" s="1"/>
  <c r="A10" i="6"/>
  <c r="O9" i="6"/>
  <c r="AH13" i="5" s="1"/>
  <c r="K9" i="6"/>
  <c r="N13" i="5" s="1"/>
  <c r="G9" i="6"/>
  <c r="AF13" i="5" s="1"/>
  <c r="C9" i="6"/>
  <c r="L13" i="5" s="1"/>
  <c r="Q8" i="6"/>
  <c r="M8" i="6"/>
  <c r="I8" i="6"/>
  <c r="E8" i="6"/>
  <c r="A8" i="6"/>
  <c r="O7" i="6"/>
  <c r="AH10" i="5" s="1"/>
  <c r="K7" i="6"/>
  <c r="N10" i="5" s="1"/>
  <c r="G7" i="6"/>
  <c r="AF10" i="5" s="1"/>
  <c r="C7" i="6"/>
  <c r="L10" i="5" s="1"/>
  <c r="Q6" i="6"/>
  <c r="AR9" i="5" s="1"/>
  <c r="M6" i="6"/>
  <c r="X9" i="5" s="1"/>
  <c r="I6" i="6"/>
  <c r="AP9" i="5" s="1"/>
  <c r="E6" i="6"/>
  <c r="V9" i="5" s="1"/>
  <c r="A6" i="6"/>
  <c r="O5" i="6"/>
  <c r="AH8" i="5" s="1"/>
  <c r="K5" i="6"/>
  <c r="N8" i="5" s="1"/>
  <c r="G5" i="6"/>
  <c r="AF8" i="5" s="1"/>
  <c r="C5" i="6"/>
  <c r="L8" i="5" s="1"/>
  <c r="Q4" i="6"/>
  <c r="AR7" i="5" s="1"/>
  <c r="M4" i="6"/>
  <c r="X7" i="5" s="1"/>
  <c r="I4" i="6"/>
  <c r="AP7" i="5" s="1"/>
  <c r="E4" i="6"/>
  <c r="V7" i="5" s="1"/>
  <c r="A4" i="6"/>
  <c r="O3" i="6"/>
  <c r="K3" i="6"/>
  <c r="G3" i="6"/>
  <c r="C3" i="6"/>
  <c r="Q2" i="6"/>
  <c r="M2" i="6"/>
  <c r="I2" i="6"/>
  <c r="E2" i="6"/>
  <c r="O1" i="6"/>
  <c r="K1" i="6"/>
  <c r="G1" i="6"/>
  <c r="C1" i="6"/>
  <c r="M164" i="5"/>
  <c r="H164" i="5" s="1"/>
  <c r="O162" i="5"/>
  <c r="N158" i="5"/>
  <c r="AH156" i="5"/>
  <c r="N154" i="5"/>
  <c r="M153" i="5"/>
  <c r="H153" i="5" s="1"/>
  <c r="F146" i="6"/>
  <c r="W149" i="5" s="1"/>
  <c r="R149" i="5" s="1"/>
  <c r="B145" i="6"/>
  <c r="A148" i="5" s="1"/>
  <c r="E144" i="6"/>
  <c r="F142" i="6"/>
  <c r="W145" i="5" s="1"/>
  <c r="R145" i="5" s="1"/>
  <c r="H141" i="6"/>
  <c r="AG144" i="5" s="1"/>
  <c r="AB144" i="5" s="1"/>
  <c r="F140" i="6"/>
  <c r="W143" i="5" s="1"/>
  <c r="R143" i="5" s="1"/>
  <c r="I139" i="6"/>
  <c r="I137" i="6"/>
  <c r="AP140" i="5" s="1"/>
  <c r="K136" i="6"/>
  <c r="N139" i="5" s="1"/>
  <c r="O135" i="6"/>
  <c r="AH138" i="5" s="1"/>
  <c r="R134" i="6"/>
  <c r="AS137" i="5" s="1"/>
  <c r="F134" i="6"/>
  <c r="W137" i="5" s="1"/>
  <c r="R137" i="5" s="1"/>
  <c r="K133" i="6"/>
  <c r="N136" i="5" s="1"/>
  <c r="P132" i="6"/>
  <c r="E132" i="6"/>
  <c r="M130" i="6"/>
  <c r="X133" i="5" s="1"/>
  <c r="R129" i="6"/>
  <c r="AS132" i="5" s="1"/>
  <c r="G129" i="6"/>
  <c r="AF132" i="5" s="1"/>
  <c r="L128" i="6"/>
  <c r="O131" i="5" s="1"/>
  <c r="Q127" i="6"/>
  <c r="AR130" i="5" s="1"/>
  <c r="E127" i="6"/>
  <c r="V130" i="5" s="1"/>
  <c r="H126" i="6"/>
  <c r="AG129" i="5" s="1"/>
  <c r="AB129" i="5" s="1"/>
  <c r="O125" i="6"/>
  <c r="AH128" i="5" s="1"/>
  <c r="C125" i="6"/>
  <c r="L128" i="5" s="1"/>
  <c r="G124" i="6"/>
  <c r="AF127" i="5" s="1"/>
  <c r="M123" i="6"/>
  <c r="X126" i="5" s="1"/>
  <c r="B123" i="6"/>
  <c r="A126" i="5" s="1"/>
  <c r="E122" i="6"/>
  <c r="P120" i="6"/>
  <c r="AI123" i="5" s="1"/>
  <c r="B120" i="6"/>
  <c r="A123" i="5" s="1"/>
  <c r="I119" i="6"/>
  <c r="AP122" i="5" s="1"/>
  <c r="O118" i="6"/>
  <c r="AH121" i="5" s="1"/>
  <c r="R117" i="6"/>
  <c r="AS120" i="5" s="1"/>
  <c r="F117" i="6"/>
  <c r="W120" i="5" s="1"/>
  <c r="R120" i="5" s="1"/>
  <c r="N116" i="6"/>
  <c r="Y119" i="5" s="1"/>
  <c r="Q115" i="6"/>
  <c r="AR118" i="5" s="1"/>
  <c r="E115" i="6"/>
  <c r="V118" i="5" s="1"/>
  <c r="J114" i="6"/>
  <c r="G112" i="6"/>
  <c r="AF115" i="5" s="1"/>
  <c r="N111" i="6"/>
  <c r="Y114" i="5" s="1"/>
  <c r="D111" i="6"/>
  <c r="M114" i="5" s="1"/>
  <c r="H114" i="5" s="1"/>
  <c r="N110" i="6"/>
  <c r="Y113" i="5" s="1"/>
  <c r="D110" i="6"/>
  <c r="M113" i="5" s="1"/>
  <c r="H113" i="5" s="1"/>
  <c r="L109" i="6"/>
  <c r="O112" i="5" s="1"/>
  <c r="C109" i="6"/>
  <c r="L112" i="5" s="1"/>
  <c r="J108" i="6"/>
  <c r="AQ111" i="5" s="1"/>
  <c r="AL111" i="5" s="1"/>
  <c r="B108" i="6"/>
  <c r="A111" i="5" s="1"/>
  <c r="K107" i="6"/>
  <c r="R105" i="6"/>
  <c r="AS108" i="5" s="1"/>
  <c r="G105" i="6"/>
  <c r="AF108" i="5" s="1"/>
  <c r="P104" i="6"/>
  <c r="AI107" i="5" s="1"/>
  <c r="G104" i="6"/>
  <c r="AF107" i="5" s="1"/>
  <c r="N103" i="6"/>
  <c r="Y106" i="5" s="1"/>
  <c r="F103" i="6"/>
  <c r="W106" i="5" s="1"/>
  <c r="R106" i="5" s="1"/>
  <c r="O102" i="6"/>
  <c r="AH105" i="5" s="1"/>
  <c r="F102" i="6"/>
  <c r="W105" i="5" s="1"/>
  <c r="R105" i="5" s="1"/>
  <c r="Q101" i="6"/>
  <c r="AR104" i="5" s="1"/>
  <c r="K101" i="6"/>
  <c r="N104" i="5" s="1"/>
  <c r="C101" i="6"/>
  <c r="L104" i="5" s="1"/>
  <c r="N100" i="6"/>
  <c r="Y103" i="5" s="1"/>
  <c r="G100" i="6"/>
  <c r="AF103" i="5" s="1"/>
  <c r="Q99" i="6"/>
  <c r="K99" i="6"/>
  <c r="D99" i="6"/>
  <c r="R97" i="6"/>
  <c r="AS100" i="5" s="1"/>
  <c r="J97" i="6"/>
  <c r="AQ100" i="5" s="1"/>
  <c r="AL100" i="5" s="1"/>
  <c r="C97" i="6"/>
  <c r="L100" i="5" s="1"/>
  <c r="N96" i="6"/>
  <c r="Y99" i="5" s="1"/>
  <c r="F96" i="6"/>
  <c r="W99" i="5" s="1"/>
  <c r="R99" i="5" s="1"/>
  <c r="R95" i="6"/>
  <c r="AS98" i="5" s="1"/>
  <c r="K95" i="6"/>
  <c r="N98" i="5" s="1"/>
  <c r="C95" i="6"/>
  <c r="L98" i="5" s="1"/>
  <c r="N94" i="6"/>
  <c r="Y97" i="5" s="1"/>
  <c r="H94" i="6"/>
  <c r="AG97" i="5" s="1"/>
  <c r="AB97" i="5" s="1"/>
  <c r="R93" i="6"/>
  <c r="AS96" i="5" s="1"/>
  <c r="K93" i="6"/>
  <c r="N96" i="5" s="1"/>
  <c r="D93" i="6"/>
  <c r="M96" i="5" s="1"/>
  <c r="H96" i="5" s="1"/>
  <c r="N92" i="6"/>
  <c r="Y95" i="5" s="1"/>
  <c r="H92" i="6"/>
  <c r="AG95" i="5" s="1"/>
  <c r="AB95" i="5" s="1"/>
  <c r="A92" i="6"/>
  <c r="K91" i="6"/>
  <c r="N94" i="5" s="1"/>
  <c r="D91" i="6"/>
  <c r="M94" i="5" s="1"/>
  <c r="H94" i="5" s="1"/>
  <c r="P90" i="6"/>
  <c r="AI93" i="5" s="1"/>
  <c r="H90" i="6"/>
  <c r="AG93" i="5" s="1"/>
  <c r="AB93" i="5" s="1"/>
  <c r="A90" i="6"/>
  <c r="L89" i="6"/>
  <c r="O92" i="5" s="1"/>
  <c r="D89" i="6"/>
  <c r="M92" i="5" s="1"/>
  <c r="H92" i="5" s="1"/>
  <c r="P88" i="6"/>
  <c r="AI91" i="5" s="1"/>
  <c r="I88" i="6"/>
  <c r="AP91" i="5" s="1"/>
  <c r="A88" i="6"/>
  <c r="L87" i="6"/>
  <c r="F87" i="6"/>
  <c r="A86" i="6"/>
  <c r="K85" i="6"/>
  <c r="N88" i="5" s="1"/>
  <c r="E85" i="6"/>
  <c r="V88" i="5" s="1"/>
  <c r="P84" i="6"/>
  <c r="AI87" i="5" s="1"/>
  <c r="H84" i="6"/>
  <c r="AG87" i="5" s="1"/>
  <c r="AB87" i="5" s="1"/>
  <c r="A84" i="6"/>
  <c r="M83" i="6"/>
  <c r="X86" i="5" s="1"/>
  <c r="E83" i="6"/>
  <c r="V86" i="5" s="1"/>
  <c r="P82" i="6"/>
  <c r="AI85" i="5" s="1"/>
  <c r="I82" i="6"/>
  <c r="AP85" i="5" s="1"/>
  <c r="A82" i="6"/>
  <c r="M81" i="6"/>
  <c r="X84" i="5" s="1"/>
  <c r="F81" i="6"/>
  <c r="W84" i="5" s="1"/>
  <c r="R84" i="5" s="1"/>
  <c r="P80" i="6"/>
  <c r="AI83" i="5" s="1"/>
  <c r="I80" i="6"/>
  <c r="AP83" i="5" s="1"/>
  <c r="C80" i="6"/>
  <c r="L83" i="5" s="1"/>
  <c r="M79" i="6"/>
  <c r="F79" i="6"/>
  <c r="M77" i="6"/>
  <c r="X80" i="5" s="1"/>
  <c r="E77" i="6"/>
  <c r="V80" i="5" s="1"/>
  <c r="P76" i="6"/>
  <c r="AI79" i="5" s="1"/>
  <c r="J76" i="6"/>
  <c r="AQ79" i="5" s="1"/>
  <c r="AL79" i="5" s="1"/>
  <c r="B76" i="6"/>
  <c r="A79" i="5" s="1"/>
  <c r="M75" i="6"/>
  <c r="X78" i="5" s="1"/>
  <c r="F75" i="6"/>
  <c r="W78" i="5" s="1"/>
  <c r="R78" i="5" s="1"/>
  <c r="P74" i="6"/>
  <c r="AI77" i="5" s="1"/>
  <c r="J74" i="6"/>
  <c r="AQ77" i="5" s="1"/>
  <c r="AL77" i="5" s="1"/>
  <c r="C74" i="6"/>
  <c r="L77" i="5" s="1"/>
  <c r="M73" i="6"/>
  <c r="X76" i="5" s="1"/>
  <c r="F73" i="6"/>
  <c r="W76" i="5" s="1"/>
  <c r="R76" i="5" s="1"/>
  <c r="R72" i="6"/>
  <c r="J72" i="6"/>
  <c r="C72" i="6"/>
  <c r="Q70" i="6"/>
  <c r="AR73" i="5" s="1"/>
  <c r="J70" i="6"/>
  <c r="AQ73" i="5" s="1"/>
  <c r="AL73" i="5" s="1"/>
  <c r="B70" i="6"/>
  <c r="A73" i="5" s="1"/>
  <c r="M69" i="6"/>
  <c r="X72" i="5" s="1"/>
  <c r="G69" i="6"/>
  <c r="AF72" i="5" s="1"/>
  <c r="Q68" i="6"/>
  <c r="AR71" i="5" s="1"/>
  <c r="J68" i="6"/>
  <c r="AQ71" i="5" s="1"/>
  <c r="AL71" i="5" s="1"/>
  <c r="C68" i="6"/>
  <c r="L71" i="5" s="1"/>
  <c r="M67" i="6"/>
  <c r="X70" i="5" s="1"/>
  <c r="G67" i="6"/>
  <c r="AF70" i="5" s="1"/>
  <c r="R66" i="6"/>
  <c r="AS69" i="5" s="1"/>
  <c r="J66" i="6"/>
  <c r="AQ69" i="5" s="1"/>
  <c r="AL69" i="5" s="1"/>
  <c r="C66" i="6"/>
  <c r="L69" i="5" s="1"/>
  <c r="O65" i="6"/>
  <c r="AH68" i="5" s="1"/>
  <c r="G65" i="6"/>
  <c r="AF68" i="5" s="1"/>
  <c r="R64" i="6"/>
  <c r="K64" i="6"/>
  <c r="C64" i="6"/>
  <c r="Q62" i="6"/>
  <c r="AR65" i="5" s="1"/>
  <c r="J62" i="6"/>
  <c r="AQ65" i="5" s="1"/>
  <c r="AL65" i="5" s="1"/>
  <c r="D62" i="6"/>
  <c r="M65" i="5" s="1"/>
  <c r="H65" i="5" s="1"/>
  <c r="N61" i="6"/>
  <c r="Y64" i="5" s="1"/>
  <c r="G61" i="6"/>
  <c r="AF64" i="5" s="1"/>
  <c r="R60" i="6"/>
  <c r="AS63" i="5" s="1"/>
  <c r="J60" i="6"/>
  <c r="AQ63" i="5" s="1"/>
  <c r="AL63" i="5" s="1"/>
  <c r="D60" i="6"/>
  <c r="M63" i="5" s="1"/>
  <c r="H63" i="5" s="1"/>
  <c r="O59" i="6"/>
  <c r="AH62" i="5" s="1"/>
  <c r="G59" i="6"/>
  <c r="AF62" i="5" s="1"/>
  <c r="R58" i="6"/>
  <c r="AS61" i="5" s="1"/>
  <c r="L58" i="6"/>
  <c r="O61" i="5" s="1"/>
  <c r="D58" i="6"/>
  <c r="M61" i="5" s="1"/>
  <c r="H61" i="5" s="1"/>
  <c r="O57" i="6"/>
  <c r="AH60" i="5" s="1"/>
  <c r="H57" i="6"/>
  <c r="AG60" i="5" s="1"/>
  <c r="AB60" i="5" s="1"/>
  <c r="R56" i="6"/>
  <c r="AS59" i="5" s="1"/>
  <c r="L56" i="6"/>
  <c r="O59" i="5" s="1"/>
  <c r="E56" i="6"/>
  <c r="V59" i="5" s="1"/>
  <c r="O55" i="6"/>
  <c r="AH58" i="5" s="1"/>
  <c r="H55" i="6"/>
  <c r="AG58" i="5" s="1"/>
  <c r="AB58" i="5" s="1"/>
  <c r="B55" i="6"/>
  <c r="A58" i="5" s="1"/>
  <c r="M54" i="6"/>
  <c r="H54" i="6"/>
  <c r="C54" i="6"/>
  <c r="P52" i="6"/>
  <c r="K52" i="6"/>
  <c r="F52" i="6"/>
  <c r="A51" i="6"/>
  <c r="N50" i="6"/>
  <c r="Y54" i="5" s="1"/>
  <c r="I50" i="6"/>
  <c r="AP54" i="5" s="1"/>
  <c r="C50" i="6"/>
  <c r="L54" i="5" s="1"/>
  <c r="P49" i="6"/>
  <c r="AI53" i="5" s="1"/>
  <c r="K49" i="6"/>
  <c r="N53" i="5" s="1"/>
  <c r="E49" i="6"/>
  <c r="V53" i="5" s="1"/>
  <c r="R48" i="6"/>
  <c r="AS52" i="5" s="1"/>
  <c r="M48" i="6"/>
  <c r="X52" i="5" s="1"/>
  <c r="G48" i="6"/>
  <c r="AF52" i="5" s="1"/>
  <c r="B48" i="6"/>
  <c r="A52" i="5" s="1"/>
  <c r="O47" i="6"/>
  <c r="AH51" i="5" s="1"/>
  <c r="I47" i="6"/>
  <c r="AP51" i="5" s="1"/>
  <c r="D47" i="6"/>
  <c r="M51" i="5" s="1"/>
  <c r="H51" i="5" s="1"/>
  <c r="Q46" i="6"/>
  <c r="AR50" i="5" s="1"/>
  <c r="K46" i="6"/>
  <c r="N50" i="5" s="1"/>
  <c r="F46" i="6"/>
  <c r="W50" i="5" s="1"/>
  <c r="R50" i="5" s="1"/>
  <c r="A46" i="6"/>
  <c r="M45" i="6"/>
  <c r="H45" i="6"/>
  <c r="C45" i="6"/>
  <c r="P43" i="6"/>
  <c r="AI47" i="5" s="1"/>
  <c r="K43" i="6"/>
  <c r="N47" i="5" s="1"/>
  <c r="F43" i="6"/>
  <c r="W47" i="5" s="1"/>
  <c r="R47" i="5" s="1"/>
  <c r="R42" i="6"/>
  <c r="AS46" i="5" s="1"/>
  <c r="M42" i="6"/>
  <c r="X46" i="5" s="1"/>
  <c r="H42" i="6"/>
  <c r="AG46" i="5" s="1"/>
  <c r="AB46" i="5" s="1"/>
  <c r="B42" i="6"/>
  <c r="A46" i="5" s="1"/>
  <c r="O41" i="6"/>
  <c r="AH45" i="5" s="1"/>
  <c r="J41" i="6"/>
  <c r="AQ45" i="5" s="1"/>
  <c r="AL45" i="5" s="1"/>
  <c r="D41" i="6"/>
  <c r="M45" i="5" s="1"/>
  <c r="H45" i="5" s="1"/>
  <c r="Q40" i="6"/>
  <c r="AR44" i="5" s="1"/>
  <c r="L40" i="6"/>
  <c r="O44" i="5" s="1"/>
  <c r="F40" i="6"/>
  <c r="W44" i="5" s="1"/>
  <c r="R44" i="5" s="1"/>
  <c r="A40" i="6"/>
  <c r="N39" i="6"/>
  <c r="Y43" i="5" s="1"/>
  <c r="H39" i="6"/>
  <c r="AG43" i="5" s="1"/>
  <c r="AB43" i="5" s="1"/>
  <c r="C39" i="6"/>
  <c r="L43" i="5" s="1"/>
  <c r="P38" i="6"/>
  <c r="AI42" i="5" s="1"/>
  <c r="J38" i="6"/>
  <c r="AQ42" i="5" s="1"/>
  <c r="AL42" i="5" s="1"/>
  <c r="E38" i="6"/>
  <c r="V42" i="5" s="1"/>
  <c r="R37" i="6"/>
  <c r="AS41" i="5" s="1"/>
  <c r="L37" i="6"/>
  <c r="O41" i="5" s="1"/>
  <c r="G37" i="6"/>
  <c r="AF41" i="5" s="1"/>
  <c r="B37" i="6"/>
  <c r="A41" i="5" s="1"/>
  <c r="N36" i="6"/>
  <c r="Y40" i="5" s="1"/>
  <c r="I36" i="6"/>
  <c r="AP40" i="5" s="1"/>
  <c r="D36" i="6"/>
  <c r="M40" i="5" s="1"/>
  <c r="H40" i="5" s="1"/>
  <c r="P35" i="6"/>
  <c r="K35" i="6"/>
  <c r="F35" i="6"/>
  <c r="A34" i="6"/>
  <c r="N33" i="6"/>
  <c r="Y37" i="5" s="1"/>
  <c r="I33" i="6"/>
  <c r="AP37" i="5" s="1"/>
  <c r="C33" i="6"/>
  <c r="L37" i="5" s="1"/>
  <c r="P32" i="6"/>
  <c r="AI36" i="5" s="1"/>
  <c r="K32" i="6"/>
  <c r="N36" i="5" s="1"/>
  <c r="E32" i="6"/>
  <c r="V36" i="5" s="1"/>
  <c r="R31" i="6"/>
  <c r="AS35" i="5" s="1"/>
  <c r="M31" i="6"/>
  <c r="X35" i="5" s="1"/>
  <c r="G31" i="6"/>
  <c r="AF35" i="5" s="1"/>
  <c r="B31" i="6"/>
  <c r="A35" i="5" s="1"/>
  <c r="O30" i="6"/>
  <c r="AH34" i="5" s="1"/>
  <c r="I30" i="6"/>
  <c r="AP34" i="5" s="1"/>
  <c r="D30" i="6"/>
  <c r="M34" i="5" s="1"/>
  <c r="H34" i="5" s="1"/>
  <c r="Q29" i="6"/>
  <c r="AR33" i="5" s="1"/>
  <c r="K29" i="6"/>
  <c r="N33" i="5" s="1"/>
  <c r="F29" i="6"/>
  <c r="W33" i="5" s="1"/>
  <c r="R33" i="5" s="1"/>
  <c r="A29" i="6"/>
  <c r="M28" i="6"/>
  <c r="X32" i="5" s="1"/>
  <c r="H28" i="6"/>
  <c r="AG32" i="5" s="1"/>
  <c r="AB32" i="5" s="1"/>
  <c r="C28" i="6"/>
  <c r="L32" i="5" s="1"/>
  <c r="O27" i="6"/>
  <c r="AH31" i="5" s="1"/>
  <c r="J27" i="6"/>
  <c r="AQ31" i="5" s="1"/>
  <c r="AL31" i="5" s="1"/>
  <c r="E27" i="6"/>
  <c r="V31" i="5" s="1"/>
  <c r="Q26" i="6"/>
  <c r="AR30" i="5" s="1"/>
  <c r="L26" i="6"/>
  <c r="O30" i="5" s="1"/>
  <c r="G26" i="6"/>
  <c r="AF30" i="5" s="1"/>
  <c r="A26" i="6"/>
  <c r="N25" i="6"/>
  <c r="Y29" i="5" s="1"/>
  <c r="I25" i="6"/>
  <c r="AP29" i="5" s="1"/>
  <c r="C25" i="6"/>
  <c r="L29" i="5" s="1"/>
  <c r="P24" i="6"/>
  <c r="K24" i="6"/>
  <c r="E24" i="6"/>
  <c r="A23" i="6"/>
  <c r="N22" i="6"/>
  <c r="Y26" i="5" s="1"/>
  <c r="H22" i="6"/>
  <c r="AG26" i="5" s="1"/>
  <c r="AB26" i="5" s="1"/>
  <c r="C22" i="6"/>
  <c r="L26" i="5" s="1"/>
  <c r="P21" i="6"/>
  <c r="AI25" i="5" s="1"/>
  <c r="J21" i="6"/>
  <c r="AQ25" i="5" s="1"/>
  <c r="AL25" i="5" s="1"/>
  <c r="E21" i="6"/>
  <c r="V25" i="5" s="1"/>
  <c r="R20" i="6"/>
  <c r="AS24" i="5" s="1"/>
  <c r="L20" i="6"/>
  <c r="O24" i="5" s="1"/>
  <c r="G20" i="6"/>
  <c r="AF24" i="5" s="1"/>
  <c r="B20" i="6"/>
  <c r="A24" i="5" s="1"/>
  <c r="N19" i="6"/>
  <c r="Y23" i="5" s="1"/>
  <c r="I19" i="6"/>
  <c r="AP23" i="5" s="1"/>
  <c r="D19" i="6"/>
  <c r="M23" i="5" s="1"/>
  <c r="H23" i="5" s="1"/>
  <c r="P18" i="6"/>
  <c r="AI22" i="5" s="1"/>
  <c r="K18" i="6"/>
  <c r="N22" i="5" s="1"/>
  <c r="F18" i="6"/>
  <c r="W22" i="5" s="1"/>
  <c r="R22" i="5" s="1"/>
  <c r="R17" i="6"/>
  <c r="AS21" i="5" s="1"/>
  <c r="M17" i="6"/>
  <c r="X21" i="5" s="1"/>
  <c r="H17" i="6"/>
  <c r="AG21" i="5" s="1"/>
  <c r="AB21" i="5" s="1"/>
  <c r="B17" i="6"/>
  <c r="A21" i="5" s="1"/>
  <c r="O16" i="6"/>
  <c r="AH20" i="5" s="1"/>
  <c r="J16" i="6"/>
  <c r="AQ20" i="5" s="1"/>
  <c r="AL20" i="5" s="1"/>
  <c r="D16" i="6"/>
  <c r="M20" i="5" s="1"/>
  <c r="H20" i="5" s="1"/>
  <c r="Q15" i="6"/>
  <c r="AR19" i="5" s="1"/>
  <c r="L15" i="6"/>
  <c r="O19" i="5" s="1"/>
  <c r="F15" i="6"/>
  <c r="W19" i="5" s="1"/>
  <c r="R19" i="5" s="1"/>
  <c r="A15" i="6"/>
  <c r="N14" i="6"/>
  <c r="Y18" i="5" s="1"/>
  <c r="H14" i="6"/>
  <c r="AG18" i="5" s="1"/>
  <c r="AB18" i="5" s="1"/>
  <c r="C14" i="6"/>
  <c r="L18" i="5" s="1"/>
  <c r="P13" i="6"/>
  <c r="AI17" i="5" s="1"/>
  <c r="J13" i="6"/>
  <c r="AQ17" i="5" s="1"/>
  <c r="AL17" i="5" s="1"/>
  <c r="E13" i="6"/>
  <c r="V17" i="5" s="1"/>
  <c r="R12" i="6"/>
  <c r="AS16" i="5" s="1"/>
  <c r="L12" i="6"/>
  <c r="O16" i="5" s="1"/>
  <c r="G12" i="6"/>
  <c r="AF16" i="5" s="1"/>
  <c r="B12" i="6"/>
  <c r="A16" i="5" s="1"/>
  <c r="N11" i="6"/>
  <c r="Y15" i="5" s="1"/>
  <c r="I11" i="6"/>
  <c r="AP15" i="5" s="1"/>
  <c r="D11" i="6"/>
  <c r="M15" i="5" s="1"/>
  <c r="H15" i="5" s="1"/>
  <c r="P10" i="6"/>
  <c r="AI14" i="5" s="1"/>
  <c r="K10" i="6"/>
  <c r="N14" i="5" s="1"/>
  <c r="F10" i="6"/>
  <c r="W14" i="5" s="1"/>
  <c r="R14" i="5" s="1"/>
  <c r="R9" i="6"/>
  <c r="AS13" i="5" s="1"/>
  <c r="M9" i="6"/>
  <c r="X13" i="5" s="1"/>
  <c r="H9" i="6"/>
  <c r="AG13" i="5" s="1"/>
  <c r="AB13" i="5" s="1"/>
  <c r="B9" i="6"/>
  <c r="A13" i="5" s="1"/>
  <c r="O8" i="6"/>
  <c r="J8" i="6"/>
  <c r="D8" i="6"/>
  <c r="Q7" i="6"/>
  <c r="AR10" i="5" s="1"/>
  <c r="L7" i="6"/>
  <c r="O10" i="5" s="1"/>
  <c r="F7" i="6"/>
  <c r="W10" i="5" s="1"/>
  <c r="R10" i="5" s="1"/>
  <c r="A7" i="6"/>
  <c r="N6" i="6"/>
  <c r="Y9" i="5" s="1"/>
  <c r="H6" i="6"/>
  <c r="AG9" i="5" s="1"/>
  <c r="AB9" i="5" s="1"/>
  <c r="C6" i="6"/>
  <c r="L9" i="5" s="1"/>
  <c r="P5" i="6"/>
  <c r="AI8" i="5" s="1"/>
  <c r="J5" i="6"/>
  <c r="AQ8" i="5" s="1"/>
  <c r="AL8" i="5" s="1"/>
  <c r="E5" i="6"/>
  <c r="V8" i="5" s="1"/>
  <c r="R4" i="6"/>
  <c r="AS7" i="5" s="1"/>
  <c r="L4" i="6"/>
  <c r="O7" i="5" s="1"/>
  <c r="G4" i="6"/>
  <c r="AF7" i="5" s="1"/>
  <c r="B4" i="6"/>
  <c r="A7" i="5" s="1"/>
  <c r="N3" i="6"/>
  <c r="I3" i="6"/>
  <c r="D3" i="6"/>
  <c r="P2" i="6"/>
  <c r="K2" i="6"/>
  <c r="F2" i="6"/>
  <c r="N1" i="6"/>
  <c r="I1" i="6"/>
  <c r="D1" i="6"/>
  <c r="AH164" i="5"/>
  <c r="A160" i="6"/>
  <c r="A161" i="5"/>
  <c r="A156" i="6"/>
  <c r="AP157" i="5"/>
  <c r="AP155" i="5"/>
  <c r="AP153" i="5"/>
  <c r="P146" i="6"/>
  <c r="AI149" i="5" s="1"/>
  <c r="I145" i="6"/>
  <c r="AP148" i="5" s="1"/>
  <c r="H144" i="6"/>
  <c r="G142" i="6"/>
  <c r="AF145" i="5" s="1"/>
  <c r="J141" i="6"/>
  <c r="AQ144" i="5" s="1"/>
  <c r="AL144" i="5" s="1"/>
  <c r="L140" i="6"/>
  <c r="O143" i="5" s="1"/>
  <c r="L139" i="6"/>
  <c r="P137" i="6"/>
  <c r="AI140" i="5" s="1"/>
  <c r="N136" i="6"/>
  <c r="Y139" i="5" s="1"/>
  <c r="P135" i="6"/>
  <c r="AI138" i="5" s="1"/>
  <c r="D135" i="6"/>
  <c r="M138" i="5" s="1"/>
  <c r="H138" i="5" s="1"/>
  <c r="H134" i="6"/>
  <c r="AG137" i="5" s="1"/>
  <c r="AB137" i="5" s="1"/>
  <c r="O133" i="6"/>
  <c r="AH136" i="5" s="1"/>
  <c r="C133" i="6"/>
  <c r="L136" i="5" s="1"/>
  <c r="F132" i="6"/>
  <c r="A131" i="6"/>
  <c r="D130" i="6"/>
  <c r="M133" i="5" s="1"/>
  <c r="H133" i="5" s="1"/>
  <c r="J129" i="6"/>
  <c r="AQ132" i="5" s="1"/>
  <c r="AL132" i="5" s="1"/>
  <c r="O128" i="6"/>
  <c r="AH131" i="5" s="1"/>
  <c r="A128" i="6"/>
  <c r="I127" i="6"/>
  <c r="AP130" i="5" s="1"/>
  <c r="M126" i="6"/>
  <c r="X129" i="5" s="1"/>
  <c r="R125" i="6"/>
  <c r="AS128" i="5" s="1"/>
  <c r="E125" i="6"/>
  <c r="V128" i="5" s="1"/>
  <c r="L124" i="6"/>
  <c r="O127" i="5" s="1"/>
  <c r="Q123" i="6"/>
  <c r="AR126" i="5" s="1"/>
  <c r="C123" i="6"/>
  <c r="L126" i="5" s="1"/>
  <c r="I122" i="6"/>
  <c r="A121" i="6"/>
  <c r="G120" i="6"/>
  <c r="AF123" i="5" s="1"/>
  <c r="J119" i="6"/>
  <c r="AQ122" i="5" s="1"/>
  <c r="AL122" i="5" s="1"/>
  <c r="P118" i="6"/>
  <c r="AI121" i="5" s="1"/>
  <c r="F118" i="6"/>
  <c r="W121" i="5" s="1"/>
  <c r="R121" i="5" s="1"/>
  <c r="I117" i="6"/>
  <c r="AP120" i="5" s="1"/>
  <c r="O116" i="6"/>
  <c r="AH119" i="5" s="1"/>
  <c r="C116" i="6"/>
  <c r="L119" i="5" s="1"/>
  <c r="F115" i="6"/>
  <c r="W118" i="5" s="1"/>
  <c r="R118" i="5" s="1"/>
  <c r="N114" i="6"/>
  <c r="B114" i="6"/>
  <c r="A117" i="5" s="1"/>
  <c r="J112" i="6"/>
  <c r="AQ115" i="5" s="1"/>
  <c r="AL115" i="5" s="1"/>
  <c r="R111" i="6"/>
  <c r="AS114" i="5" s="1"/>
  <c r="G111" i="6"/>
  <c r="AF114" i="5" s="1"/>
  <c r="P110" i="6"/>
  <c r="AI113" i="5" s="1"/>
  <c r="F110" i="6"/>
  <c r="W113" i="5" s="1"/>
  <c r="R113" i="5" s="1"/>
  <c r="N109" i="6"/>
  <c r="Y112" i="5" s="1"/>
  <c r="F109" i="6"/>
  <c r="W112" i="5" s="1"/>
  <c r="R112" i="5" s="1"/>
  <c r="N108" i="6"/>
  <c r="Y111" i="5" s="1"/>
  <c r="D108" i="6"/>
  <c r="M111" i="5" s="1"/>
  <c r="H111" i="5" s="1"/>
  <c r="L107" i="6"/>
  <c r="D107" i="6"/>
  <c r="A106" i="6"/>
  <c r="J105" i="6"/>
  <c r="AQ108" i="5" s="1"/>
  <c r="AL108" i="5" s="1"/>
  <c r="Q104" i="6"/>
  <c r="AR107" i="5" s="1"/>
  <c r="I104" i="6"/>
  <c r="AP107" i="5" s="1"/>
  <c r="R103" i="6"/>
  <c r="AS106" i="5" s="1"/>
  <c r="G103" i="6"/>
  <c r="AF106" i="5" s="1"/>
  <c r="P102" i="6"/>
  <c r="AI105" i="5" s="1"/>
  <c r="I102" i="6"/>
  <c r="AP105" i="5" s="1"/>
  <c r="A102" i="6"/>
  <c r="L101" i="6"/>
  <c r="O104" i="5" s="1"/>
  <c r="E101" i="6"/>
  <c r="V104" i="5" s="1"/>
  <c r="O100" i="6"/>
  <c r="AH103" i="5" s="1"/>
  <c r="I100" i="6"/>
  <c r="AP103" i="5" s="1"/>
  <c r="B100" i="6"/>
  <c r="A103" i="5" s="1"/>
  <c r="L99" i="6"/>
  <c r="E99" i="6"/>
  <c r="A98" i="6"/>
  <c r="L97" i="6"/>
  <c r="O100" i="5" s="1"/>
  <c r="D97" i="6"/>
  <c r="M100" i="5" s="1"/>
  <c r="H100" i="5" s="1"/>
  <c r="Y165" i="5"/>
  <c r="Y161" i="5"/>
  <c r="AQ158" i="5"/>
  <c r="AL158" i="5" s="1"/>
  <c r="AQ154" i="5"/>
  <c r="AL154" i="5" s="1"/>
  <c r="I147" i="6"/>
  <c r="AP150" i="5" s="1"/>
  <c r="A145" i="6"/>
  <c r="R142" i="6"/>
  <c r="AS145" i="5" s="1"/>
  <c r="B141" i="6"/>
  <c r="A144" i="5" s="1"/>
  <c r="D139" i="6"/>
  <c r="G137" i="6"/>
  <c r="AF140" i="5" s="1"/>
  <c r="J135" i="6"/>
  <c r="AQ138" i="5" s="1"/>
  <c r="AL138" i="5" s="1"/>
  <c r="W163" i="5"/>
  <c r="R163" i="5" s="1"/>
  <c r="AI155" i="5"/>
  <c r="N145" i="6"/>
  <c r="Y148" i="5" s="1"/>
  <c r="N141" i="6"/>
  <c r="Y144" i="5" s="1"/>
  <c r="R139" i="6"/>
  <c r="Q137" i="6"/>
  <c r="AR140" i="5" s="1"/>
  <c r="A136" i="6"/>
  <c r="M134" i="6"/>
  <c r="X137" i="5" s="1"/>
  <c r="D133" i="6"/>
  <c r="M136" i="5" s="1"/>
  <c r="H136" i="5" s="1"/>
  <c r="H130" i="6"/>
  <c r="AG133" i="5" s="1"/>
  <c r="AB133" i="5" s="1"/>
  <c r="A129" i="6"/>
  <c r="J127" i="6"/>
  <c r="AQ130" i="5" s="1"/>
  <c r="AL130" i="5" s="1"/>
  <c r="E126" i="6"/>
  <c r="V129" i="5" s="1"/>
  <c r="O124" i="6"/>
  <c r="AH127" i="5" s="1"/>
  <c r="F123" i="6"/>
  <c r="W126" i="5" s="1"/>
  <c r="R126" i="5" s="1"/>
  <c r="H120" i="6"/>
  <c r="AG123" i="5" s="1"/>
  <c r="AB123" i="5" s="1"/>
  <c r="B119" i="6"/>
  <c r="A122" i="5" s="1"/>
  <c r="M117" i="6"/>
  <c r="X120" i="5" s="1"/>
  <c r="F116" i="6"/>
  <c r="W119" i="5" s="1"/>
  <c r="R119" i="5" s="1"/>
  <c r="O114" i="6"/>
  <c r="A112" i="6"/>
  <c r="Q110" i="6"/>
  <c r="AR113" i="5" s="1"/>
  <c r="R109" i="6"/>
  <c r="AS112" i="5" s="1"/>
  <c r="P108" i="6"/>
  <c r="AI111" i="5" s="1"/>
  <c r="O107" i="6"/>
  <c r="M105" i="6"/>
  <c r="X108" i="5" s="1"/>
  <c r="K104" i="6"/>
  <c r="N107" i="5" s="1"/>
  <c r="K103" i="6"/>
  <c r="N106" i="5" s="1"/>
  <c r="J102" i="6"/>
  <c r="AQ105" i="5" s="1"/>
  <c r="AL105" i="5" s="1"/>
  <c r="M101" i="6"/>
  <c r="X104" i="5" s="1"/>
  <c r="R100" i="6"/>
  <c r="AS103" i="5" s="1"/>
  <c r="C100" i="6"/>
  <c r="L103" i="5" s="1"/>
  <c r="G99" i="6"/>
  <c r="N97" i="6"/>
  <c r="Y100" i="5" s="1"/>
  <c r="Q96" i="6"/>
  <c r="AR99" i="5" s="1"/>
  <c r="I96" i="6"/>
  <c r="AP99" i="5" s="1"/>
  <c r="P95" i="6"/>
  <c r="AI98" i="5" s="1"/>
  <c r="G95" i="6"/>
  <c r="AF98" i="5" s="1"/>
  <c r="P94" i="6"/>
  <c r="AI97" i="5" s="1"/>
  <c r="E94" i="6"/>
  <c r="V97" i="5" s="1"/>
  <c r="O93" i="6"/>
  <c r="AH96" i="5" s="1"/>
  <c r="F93" i="6"/>
  <c r="W96" i="5" s="1"/>
  <c r="R96" i="5" s="1"/>
  <c r="M92" i="6"/>
  <c r="X95" i="5" s="1"/>
  <c r="D92" i="6"/>
  <c r="M95" i="5" s="1"/>
  <c r="H95" i="5" s="1"/>
  <c r="N91" i="6"/>
  <c r="Y94" i="5" s="1"/>
  <c r="C91" i="6"/>
  <c r="L94" i="5" s="1"/>
  <c r="L90" i="6"/>
  <c r="O93" i="5" s="1"/>
  <c r="B90" i="6"/>
  <c r="A93" i="5" s="1"/>
  <c r="J89" i="6"/>
  <c r="AQ92" i="5" s="1"/>
  <c r="AL92" i="5" s="1"/>
  <c r="B89" i="6"/>
  <c r="A92" i="5" s="1"/>
  <c r="J88" i="6"/>
  <c r="AQ91" i="5" s="1"/>
  <c r="AL91" i="5" s="1"/>
  <c r="R87" i="6"/>
  <c r="H87" i="6"/>
  <c r="O85" i="6"/>
  <c r="AH88" i="5" s="1"/>
  <c r="F85" i="6"/>
  <c r="W88" i="5" s="1"/>
  <c r="R88" i="5" s="1"/>
  <c r="M84" i="6"/>
  <c r="X87" i="5" s="1"/>
  <c r="E84" i="6"/>
  <c r="V87" i="5" s="1"/>
  <c r="N83" i="6"/>
  <c r="Y86" i="5" s="1"/>
  <c r="C83" i="6"/>
  <c r="L86" i="5" s="1"/>
  <c r="L82" i="6"/>
  <c r="O85" i="5" s="1"/>
  <c r="D82" i="6"/>
  <c r="M85" i="5" s="1"/>
  <c r="H85" i="5" s="1"/>
  <c r="K81" i="6"/>
  <c r="N84" i="5" s="1"/>
  <c r="B81" i="6"/>
  <c r="A84" i="5" s="1"/>
  <c r="K80" i="6"/>
  <c r="N83" i="5" s="1"/>
  <c r="R79" i="6"/>
  <c r="J79" i="6"/>
  <c r="A79" i="6"/>
  <c r="P77" i="6"/>
  <c r="AI80" i="5" s="1"/>
  <c r="H77" i="6"/>
  <c r="AG80" i="5" s="1"/>
  <c r="AB80" i="5" s="1"/>
  <c r="O76" i="6"/>
  <c r="AH79" i="5" s="1"/>
  <c r="F76" i="6"/>
  <c r="W79" i="5" s="1"/>
  <c r="R79" i="5" s="1"/>
  <c r="N75" i="6"/>
  <c r="Y78" i="5" s="1"/>
  <c r="D75" i="6"/>
  <c r="M78" i="5" s="1"/>
  <c r="H78" i="5" s="1"/>
  <c r="N74" i="6"/>
  <c r="Y77" i="5" s="1"/>
  <c r="D74" i="6"/>
  <c r="M77" i="5" s="1"/>
  <c r="H77" i="5" s="1"/>
  <c r="L73" i="6"/>
  <c r="O76" i="5" s="1"/>
  <c r="B73" i="6"/>
  <c r="A76" i="5" s="1"/>
  <c r="L72" i="6"/>
  <c r="B72" i="6"/>
  <c r="A75" i="5" s="1"/>
  <c r="R70" i="6"/>
  <c r="AS73" i="5" s="1"/>
  <c r="G70" i="6"/>
  <c r="AF73" i="5" s="1"/>
  <c r="Q69" i="6"/>
  <c r="AR72" i="5" s="1"/>
  <c r="H69" i="6"/>
  <c r="AG72" i="5" s="1"/>
  <c r="AB72" i="5" s="1"/>
  <c r="O68" i="6"/>
  <c r="AH71" i="5" s="1"/>
  <c r="F68" i="6"/>
  <c r="W71" i="5" s="1"/>
  <c r="R71" i="5" s="1"/>
  <c r="P67" i="6"/>
  <c r="AI70" i="5" s="1"/>
  <c r="E67" i="6"/>
  <c r="V70" i="5" s="1"/>
  <c r="N66" i="6"/>
  <c r="Y69" i="5" s="1"/>
  <c r="E66" i="6"/>
  <c r="V69" i="5" s="1"/>
  <c r="L65" i="6"/>
  <c r="O68" i="5" s="1"/>
  <c r="D65" i="6"/>
  <c r="M68" i="5" s="1"/>
  <c r="H68" i="5" s="1"/>
  <c r="M64" i="6"/>
  <c r="B64" i="6"/>
  <c r="A67" i="5" s="1"/>
  <c r="I62" i="6"/>
  <c r="AP65" i="5" s="1"/>
  <c r="R61" i="6"/>
  <c r="AS64" i="5" s="1"/>
  <c r="H61" i="6"/>
  <c r="AG64" i="5" s="1"/>
  <c r="AB64" i="5" s="1"/>
  <c r="P60" i="6"/>
  <c r="AI63" i="5" s="1"/>
  <c r="H60" i="6"/>
  <c r="AG63" i="5" s="1"/>
  <c r="AB63" i="5" s="1"/>
  <c r="P59" i="6"/>
  <c r="AI62" i="5" s="1"/>
  <c r="F59" i="6"/>
  <c r="W62" i="5" s="1"/>
  <c r="R62" i="5" s="1"/>
  <c r="N58" i="6"/>
  <c r="Y61" i="5" s="1"/>
  <c r="F58" i="6"/>
  <c r="W61" i="5" s="1"/>
  <c r="R61" i="5" s="1"/>
  <c r="N57" i="6"/>
  <c r="Y60" i="5" s="1"/>
  <c r="D57" i="6"/>
  <c r="M60" i="5" s="1"/>
  <c r="H60" i="5" s="1"/>
  <c r="M56" i="6"/>
  <c r="X59" i="5" s="1"/>
  <c r="B56" i="6"/>
  <c r="A59" i="5" s="1"/>
  <c r="L55" i="6"/>
  <c r="O58" i="5" s="1"/>
  <c r="C55" i="6"/>
  <c r="L58" i="5" s="1"/>
  <c r="L54" i="6"/>
  <c r="E54" i="6"/>
  <c r="A53" i="6"/>
  <c r="L52" i="6"/>
  <c r="D52" i="6"/>
  <c r="R50" i="6"/>
  <c r="AS54" i="5" s="1"/>
  <c r="K50" i="6"/>
  <c r="N54" i="5" s="1"/>
  <c r="E50" i="6"/>
  <c r="V54" i="5" s="1"/>
  <c r="O49" i="6"/>
  <c r="AH53" i="5" s="1"/>
  <c r="H49" i="6"/>
  <c r="AG53" i="5" s="1"/>
  <c r="AB53" i="5" s="1"/>
  <c r="A49" i="6"/>
  <c r="K48" i="6"/>
  <c r="N52" i="5" s="1"/>
  <c r="E48" i="6"/>
  <c r="V52" i="5" s="1"/>
  <c r="P47" i="6"/>
  <c r="AI51" i="5" s="1"/>
  <c r="H47" i="6"/>
  <c r="AG51" i="5" s="1"/>
  <c r="AB51" i="5" s="1"/>
  <c r="A47" i="6"/>
  <c r="M46" i="6"/>
  <c r="X50" i="5" s="1"/>
  <c r="E46" i="6"/>
  <c r="V50" i="5" s="1"/>
  <c r="P45" i="6"/>
  <c r="I45" i="6"/>
  <c r="A45" i="6"/>
  <c r="O43" i="6"/>
  <c r="AH47" i="5" s="1"/>
  <c r="H43" i="6"/>
  <c r="AG47" i="5" s="1"/>
  <c r="AB47" i="5" s="1"/>
  <c r="B43" i="6"/>
  <c r="A47" i="5" s="1"/>
  <c r="L42" i="6"/>
  <c r="O46" i="5" s="1"/>
  <c r="E42" i="6"/>
  <c r="V46" i="5" s="1"/>
  <c r="P41" i="6"/>
  <c r="AI45" i="5" s="1"/>
  <c r="H41" i="6"/>
  <c r="AG45" i="5" s="1"/>
  <c r="AB45" i="5" s="1"/>
  <c r="B41" i="6"/>
  <c r="A45" i="5" s="1"/>
  <c r="M40" i="6"/>
  <c r="X44" i="5" s="1"/>
  <c r="E40" i="6"/>
  <c r="V44" i="5" s="1"/>
  <c r="P39" i="6"/>
  <c r="AI43" i="5" s="1"/>
  <c r="J39" i="6"/>
  <c r="AQ43" i="5" s="1"/>
  <c r="AL43" i="5" s="1"/>
  <c r="B39" i="6"/>
  <c r="A43" i="5" s="1"/>
  <c r="M38" i="6"/>
  <c r="X42" i="5" s="1"/>
  <c r="F38" i="6"/>
  <c r="W42" i="5" s="1"/>
  <c r="R42" i="5" s="1"/>
  <c r="P37" i="6"/>
  <c r="AI41" i="5" s="1"/>
  <c r="J37" i="6"/>
  <c r="AQ41" i="5" s="1"/>
  <c r="AL41" i="5" s="1"/>
  <c r="C37" i="6"/>
  <c r="L41" i="5" s="1"/>
  <c r="M36" i="6"/>
  <c r="X40" i="5" s="1"/>
  <c r="F36" i="6"/>
  <c r="W40" i="5" s="1"/>
  <c r="R40" i="5" s="1"/>
  <c r="R35" i="6"/>
  <c r="W165" i="5"/>
  <c r="R165" i="5" s="1"/>
  <c r="O157" i="5"/>
  <c r="F147" i="6"/>
  <c r="W150" i="5" s="1"/>
  <c r="R150" i="5" s="1"/>
  <c r="N142" i="6"/>
  <c r="Y145" i="5" s="1"/>
  <c r="A139" i="6"/>
  <c r="G135" i="6"/>
  <c r="AF138" i="5" s="1"/>
  <c r="H133" i="6"/>
  <c r="AG136" i="5" s="1"/>
  <c r="AB136" i="5" s="1"/>
  <c r="K129" i="6"/>
  <c r="N132" i="5" s="1"/>
  <c r="O127" i="6"/>
  <c r="AH130" i="5" s="1"/>
  <c r="M125" i="6"/>
  <c r="X128" i="5" s="1"/>
  <c r="A124" i="6"/>
  <c r="C122" i="6"/>
  <c r="R119" i="6"/>
  <c r="AS122" i="5" s="1"/>
  <c r="G118" i="6"/>
  <c r="AF121" i="5" s="1"/>
  <c r="H116" i="6"/>
  <c r="AG119" i="5" s="1"/>
  <c r="AB119" i="5" s="1"/>
  <c r="G114" i="6"/>
  <c r="M112" i="6"/>
  <c r="X115" i="5" s="1"/>
  <c r="C111" i="6"/>
  <c r="L114" i="5" s="1"/>
  <c r="K109" i="6"/>
  <c r="N112" i="5" s="1"/>
  <c r="H108" i="6"/>
  <c r="AG111" i="5" s="1"/>
  <c r="AB111" i="5" s="1"/>
  <c r="E105" i="6"/>
  <c r="V108" i="5" s="1"/>
  <c r="A104" i="6"/>
  <c r="K102" i="6"/>
  <c r="N105" i="5" s="1"/>
  <c r="H101" i="6"/>
  <c r="AG104" i="5" s="1"/>
  <c r="AB104" i="5" s="1"/>
  <c r="J100" i="6"/>
  <c r="AQ103" i="5" s="1"/>
  <c r="AL103" i="5" s="1"/>
  <c r="I99" i="6"/>
  <c r="G97" i="6"/>
  <c r="AF100" i="5" s="1"/>
  <c r="J96" i="6"/>
  <c r="AQ99" i="5" s="1"/>
  <c r="AL99" i="5" s="1"/>
  <c r="N95" i="6"/>
  <c r="Y98" i="5" s="1"/>
  <c r="B95" i="6"/>
  <c r="A98" i="5" s="1"/>
  <c r="I94" i="6"/>
  <c r="AP97" i="5" s="1"/>
  <c r="L93" i="6"/>
  <c r="O96" i="5" s="1"/>
  <c r="R92" i="6"/>
  <c r="AS95" i="5" s="1"/>
  <c r="F92" i="6"/>
  <c r="W95" i="5" s="1"/>
  <c r="R95" i="5" s="1"/>
  <c r="J91" i="6"/>
  <c r="AQ94" i="5" s="1"/>
  <c r="AL94" i="5" s="1"/>
  <c r="Q90" i="6"/>
  <c r="AR93" i="5" s="1"/>
  <c r="E90" i="6"/>
  <c r="V93" i="5" s="1"/>
  <c r="H89" i="6"/>
  <c r="AG92" i="5" s="1"/>
  <c r="AB92" i="5" s="1"/>
  <c r="N88" i="6"/>
  <c r="Y91" i="5" s="1"/>
  <c r="D88" i="6"/>
  <c r="M91" i="5" s="1"/>
  <c r="H91" i="5" s="1"/>
  <c r="G87" i="6"/>
  <c r="Q85" i="6"/>
  <c r="AR88" i="5" s="1"/>
  <c r="C85" i="6"/>
  <c r="L88" i="5" s="1"/>
  <c r="K84" i="6"/>
  <c r="N87" i="5" s="1"/>
  <c r="O83" i="6"/>
  <c r="AH86" i="5" s="1"/>
  <c r="B83" i="6"/>
  <c r="A86" i="5" s="1"/>
  <c r="G82" i="6"/>
  <c r="AF85" i="5" s="1"/>
  <c r="N81" i="6"/>
  <c r="Y84" i="5" s="1"/>
  <c r="A81" i="6"/>
  <c r="E80" i="6"/>
  <c r="V83" i="5" s="1"/>
  <c r="K79" i="6"/>
  <c r="I77" i="6"/>
  <c r="AP80" i="5" s="1"/>
  <c r="L76" i="6"/>
  <c r="O79" i="5" s="1"/>
  <c r="R75" i="6"/>
  <c r="AS78" i="5" s="1"/>
  <c r="H75" i="6"/>
  <c r="AG78" i="5" s="1"/>
  <c r="AB78" i="5" s="1"/>
  <c r="K74" i="6"/>
  <c r="N77" i="5" s="1"/>
  <c r="Q73" i="6"/>
  <c r="AR76" i="5" s="1"/>
  <c r="E73" i="6"/>
  <c r="V76" i="5" s="1"/>
  <c r="H72" i="6"/>
  <c r="F70" i="6"/>
  <c r="W73" i="5" s="1"/>
  <c r="R73" i="5" s="1"/>
  <c r="L69" i="6"/>
  <c r="O72" i="5" s="1"/>
  <c r="A69" i="6"/>
  <c r="E68" i="6"/>
  <c r="V71" i="5" s="1"/>
  <c r="K67" i="6"/>
  <c r="N70" i="5" s="1"/>
  <c r="O66" i="6"/>
  <c r="AH69" i="5" s="1"/>
  <c r="B66" i="6"/>
  <c r="A69" i="5" s="1"/>
  <c r="I65" i="6"/>
  <c r="AP68" i="5" s="1"/>
  <c r="N64" i="6"/>
  <c r="A64" i="6"/>
  <c r="L62" i="6"/>
  <c r="O65" i="5" s="1"/>
  <c r="P61" i="6"/>
  <c r="AI64" i="5" s="1"/>
  <c r="C61" i="6"/>
  <c r="L64" i="5" s="1"/>
  <c r="I60" i="6"/>
  <c r="AP63" i="5" s="1"/>
  <c r="L59" i="6"/>
  <c r="O62" i="5" s="1"/>
  <c r="B59" i="6"/>
  <c r="A62" i="5" s="1"/>
  <c r="H58" i="6"/>
  <c r="AG61" i="5" s="1"/>
  <c r="AB61" i="5" s="1"/>
  <c r="K57" i="6"/>
  <c r="N60" i="5" s="1"/>
  <c r="Q56" i="6"/>
  <c r="AR59" i="5" s="1"/>
  <c r="F56" i="6"/>
  <c r="W59" i="5" s="1"/>
  <c r="R59" i="5" s="1"/>
  <c r="J55" i="6"/>
  <c r="AQ58" i="5" s="1"/>
  <c r="AL58" i="5" s="1"/>
  <c r="P54" i="6"/>
  <c r="G54" i="6"/>
  <c r="N52" i="6"/>
  <c r="C52" i="6"/>
  <c r="J50" i="6"/>
  <c r="AQ54" i="5" s="1"/>
  <c r="AL54" i="5" s="1"/>
  <c r="A50" i="6"/>
  <c r="I49" i="6"/>
  <c r="AP53" i="5" s="1"/>
  <c r="Q48" i="6"/>
  <c r="AR52" i="5" s="1"/>
  <c r="I48" i="6"/>
  <c r="AP52" i="5" s="1"/>
  <c r="Q47" i="6"/>
  <c r="AR51" i="5" s="1"/>
  <c r="G47" i="6"/>
  <c r="AF51" i="5" s="1"/>
  <c r="O46" i="6"/>
  <c r="AH50" i="5" s="1"/>
  <c r="G46" i="6"/>
  <c r="AF50" i="5" s="1"/>
  <c r="O45" i="6"/>
  <c r="E45" i="6"/>
  <c r="L43" i="6"/>
  <c r="O47" i="5" s="1"/>
  <c r="C43" i="6"/>
  <c r="L47" i="5" s="1"/>
  <c r="J42" i="6"/>
  <c r="AQ46" i="5" s="1"/>
  <c r="AL46" i="5" s="1"/>
  <c r="A42" i="6"/>
  <c r="K41" i="6"/>
  <c r="N45" i="5" s="1"/>
  <c r="R40" i="6"/>
  <c r="AS44" i="5" s="1"/>
  <c r="I40" i="6"/>
  <c r="AP44" i="5" s="1"/>
  <c r="R39" i="6"/>
  <c r="AS43" i="5" s="1"/>
  <c r="G39" i="6"/>
  <c r="AF43" i="5" s="1"/>
  <c r="Q38" i="6"/>
  <c r="AR42" i="5" s="1"/>
  <c r="H38" i="6"/>
  <c r="AG42" i="5" s="1"/>
  <c r="AB42" i="5" s="1"/>
  <c r="O37" i="6"/>
  <c r="AH41" i="5" s="1"/>
  <c r="F37" i="6"/>
  <c r="W41" i="5" s="1"/>
  <c r="R41" i="5" s="1"/>
  <c r="P36" i="6"/>
  <c r="AI40" i="5" s="1"/>
  <c r="E36" i="6"/>
  <c r="V40" i="5" s="1"/>
  <c r="N35" i="6"/>
  <c r="G35" i="6"/>
  <c r="M33" i="6"/>
  <c r="X37" i="5" s="1"/>
  <c r="F33" i="6"/>
  <c r="W37" i="5" s="1"/>
  <c r="R37" i="5" s="1"/>
  <c r="Q32" i="6"/>
  <c r="AR36" i="5" s="1"/>
  <c r="I32" i="6"/>
  <c r="AP36" i="5" s="1"/>
  <c r="C32" i="6"/>
  <c r="L36" i="5" s="1"/>
  <c r="N31" i="6"/>
  <c r="Y35" i="5" s="1"/>
  <c r="F31" i="6"/>
  <c r="W35" i="5" s="1"/>
  <c r="R35" i="5" s="1"/>
  <c r="Q30" i="6"/>
  <c r="AR34" i="5" s="1"/>
  <c r="K30" i="6"/>
  <c r="N34" i="5" s="1"/>
  <c r="C30" i="6"/>
  <c r="L34" i="5" s="1"/>
  <c r="N29" i="6"/>
  <c r="Y33" i="5" s="1"/>
  <c r="G29" i="6"/>
  <c r="AF33" i="5" s="1"/>
  <c r="Q28" i="6"/>
  <c r="AR32" i="5" s="1"/>
  <c r="K28" i="6"/>
  <c r="N32" i="5" s="1"/>
  <c r="D28" i="6"/>
  <c r="M32" i="5" s="1"/>
  <c r="H32" i="5" s="1"/>
  <c r="N27" i="6"/>
  <c r="Y31" i="5" s="1"/>
  <c r="G27" i="6"/>
  <c r="AF31" i="5" s="1"/>
  <c r="A27" i="6"/>
  <c r="K26" i="6"/>
  <c r="N30" i="5" s="1"/>
  <c r="D26" i="6"/>
  <c r="M30" i="5" s="1"/>
  <c r="H30" i="5" s="1"/>
  <c r="O25" i="6"/>
  <c r="AH29" i="5" s="1"/>
  <c r="G25" i="6"/>
  <c r="AF29" i="5" s="1"/>
  <c r="A25" i="6"/>
  <c r="L24" i="6"/>
  <c r="D24" i="6"/>
  <c r="R22" i="6"/>
  <c r="AS26" i="5" s="1"/>
  <c r="K22" i="6"/>
  <c r="N26" i="5" s="1"/>
  <c r="D22" i="6"/>
  <c r="M26" i="5" s="1"/>
  <c r="H26" i="5" s="1"/>
  <c r="N21" i="6"/>
  <c r="Y25" i="5" s="1"/>
  <c r="H21" i="6"/>
  <c r="AG25" i="5" s="1"/>
  <c r="AB25" i="5" s="1"/>
  <c r="A21" i="6"/>
  <c r="K20" i="6"/>
  <c r="N24" i="5" s="1"/>
  <c r="D20" i="6"/>
  <c r="M24" i="5" s="1"/>
  <c r="H24" i="5" s="1"/>
  <c r="P19" i="6"/>
  <c r="AI23" i="5" s="1"/>
  <c r="H19" i="6"/>
  <c r="AG23" i="5" s="1"/>
  <c r="AB23" i="5" s="1"/>
  <c r="A19" i="6"/>
  <c r="L18" i="6"/>
  <c r="O22" i="5" s="1"/>
  <c r="D18" i="6"/>
  <c r="M22" i="5" s="1"/>
  <c r="H22" i="5" s="1"/>
  <c r="P17" i="6"/>
  <c r="AI21" i="5" s="1"/>
  <c r="I17" i="6"/>
  <c r="AP21" i="5" s="1"/>
  <c r="A17" i="6"/>
  <c r="L16" i="6"/>
  <c r="O20" i="5" s="1"/>
  <c r="F16" i="6"/>
  <c r="W20" i="5" s="1"/>
  <c r="R20" i="5" s="1"/>
  <c r="P15" i="6"/>
  <c r="AI19" i="5" s="1"/>
  <c r="I15" i="6"/>
  <c r="AP19" i="5" s="1"/>
  <c r="B15" i="6"/>
  <c r="A19" i="5" s="1"/>
  <c r="L14" i="6"/>
  <c r="O18" i="5" s="1"/>
  <c r="F14" i="6"/>
  <c r="W18" i="5" s="1"/>
  <c r="R18" i="5" s="1"/>
  <c r="Q13" i="6"/>
  <c r="AR17" i="5" s="1"/>
  <c r="I13" i="6"/>
  <c r="AP17" i="5" s="1"/>
  <c r="B13" i="6"/>
  <c r="A17" i="5" s="1"/>
  <c r="N12" i="6"/>
  <c r="Y16" i="5" s="1"/>
  <c r="F12" i="6"/>
  <c r="W16" i="5" s="1"/>
  <c r="R16" i="5" s="1"/>
  <c r="Q11" i="6"/>
  <c r="AR15" i="5" s="1"/>
  <c r="J11" i="6"/>
  <c r="AQ15" i="5" s="1"/>
  <c r="AL15" i="5" s="1"/>
  <c r="B11" i="6"/>
  <c r="A15" i="5" s="1"/>
  <c r="N10" i="6"/>
  <c r="Y14" i="5" s="1"/>
  <c r="G10" i="6"/>
  <c r="AF14" i="5" s="1"/>
  <c r="Q9" i="6"/>
  <c r="AR13" i="5" s="1"/>
  <c r="J9" i="6"/>
  <c r="AQ13" i="5" s="1"/>
  <c r="AL13" i="5" s="1"/>
  <c r="D9" i="6"/>
  <c r="M13" i="5" s="1"/>
  <c r="H13" i="5" s="1"/>
  <c r="N8" i="6"/>
  <c r="G8" i="6"/>
  <c r="R7" i="6"/>
  <c r="AS10" i="5" s="1"/>
  <c r="J7" i="6"/>
  <c r="AQ10" i="5" s="1"/>
  <c r="AL10" i="5" s="1"/>
  <c r="D7" i="6"/>
  <c r="M10" i="5" s="1"/>
  <c r="H10" i="5" s="1"/>
  <c r="O6" i="6"/>
  <c r="AH9" i="5" s="1"/>
  <c r="G6" i="6"/>
  <c r="AF9" i="5" s="1"/>
  <c r="R5" i="6"/>
  <c r="AS8" i="5" s="1"/>
  <c r="L5" i="6"/>
  <c r="O8" i="5" s="1"/>
  <c r="D5" i="6"/>
  <c r="M8" i="5" s="1"/>
  <c r="H8" i="5" s="1"/>
  <c r="O4" i="6"/>
  <c r="AH7" i="5" s="1"/>
  <c r="H4" i="6"/>
  <c r="AG7" i="5" s="1"/>
  <c r="AB7" i="5" s="1"/>
  <c r="R3" i="6"/>
  <c r="L3" i="6"/>
  <c r="E3" i="6"/>
  <c r="O2" i="6"/>
  <c r="H2" i="6"/>
  <c r="P1" i="6"/>
  <c r="H1" i="6"/>
  <c r="D140" i="6"/>
  <c r="M143" i="5" s="1"/>
  <c r="H143" i="5" s="1"/>
  <c r="G136" i="6"/>
  <c r="AF139" i="5" s="1"/>
  <c r="P133" i="6"/>
  <c r="AI136" i="5" s="1"/>
  <c r="A132" i="6"/>
  <c r="Q129" i="6"/>
  <c r="AR132" i="5" s="1"/>
  <c r="G128" i="6"/>
  <c r="AF131" i="5" s="1"/>
  <c r="G126" i="6"/>
  <c r="AF129" i="5" s="1"/>
  <c r="E124" i="6"/>
  <c r="V127" i="5" s="1"/>
  <c r="M122" i="6"/>
  <c r="L120" i="6"/>
  <c r="O123" i="5" s="1"/>
  <c r="J118" i="6"/>
  <c r="AQ121" i="5" s="1"/>
  <c r="AL121" i="5" s="1"/>
  <c r="P116" i="6"/>
  <c r="AI119" i="5" s="1"/>
  <c r="B115" i="6"/>
  <c r="A118" i="5" s="1"/>
  <c r="Q112" i="6"/>
  <c r="AR115" i="5" s="1"/>
  <c r="J111" i="6"/>
  <c r="AQ114" i="5" s="1"/>
  <c r="AL114" i="5" s="1"/>
  <c r="A110" i="6"/>
  <c r="I108" i="6"/>
  <c r="AP111" i="5" s="1"/>
  <c r="F107" i="6"/>
  <c r="N105" i="6"/>
  <c r="Y108" i="5" s="1"/>
  <c r="D104" i="6"/>
  <c r="M107" i="5" s="1"/>
  <c r="H107" i="5" s="1"/>
  <c r="A103" i="6"/>
  <c r="P101" i="6"/>
  <c r="AI104" i="5" s="1"/>
  <c r="M100" i="6"/>
  <c r="X103" i="5" s="1"/>
  <c r="O99" i="6"/>
  <c r="H97" i="6"/>
  <c r="AG100" i="5" s="1"/>
  <c r="AB100" i="5" s="1"/>
  <c r="L96" i="6"/>
  <c r="O99" i="5" s="1"/>
  <c r="A96" i="6"/>
  <c r="F95" i="6"/>
  <c r="W98" i="5" s="1"/>
  <c r="R98" i="5" s="1"/>
  <c r="J94" i="6"/>
  <c r="AQ97" i="5" s="1"/>
  <c r="AL97" i="5" s="1"/>
  <c r="P93" i="6"/>
  <c r="AI96" i="5" s="1"/>
  <c r="B93" i="6"/>
  <c r="A96" i="5" s="1"/>
  <c r="I92" i="6"/>
  <c r="AP95" i="5" s="1"/>
  <c r="O91" i="6"/>
  <c r="AH94" i="5" s="1"/>
  <c r="R90" i="6"/>
  <c r="AS93" i="5" s="1"/>
  <c r="F90" i="6"/>
  <c r="W93" i="5" s="1"/>
  <c r="R93" i="5" s="1"/>
  <c r="N89" i="6"/>
  <c r="Y92" i="5" s="1"/>
  <c r="Q88" i="6"/>
  <c r="AR91" i="5" s="1"/>
  <c r="E88" i="6"/>
  <c r="V91" i="5" s="1"/>
  <c r="K87" i="6"/>
  <c r="I85" i="6"/>
  <c r="AP88" i="5" s="1"/>
  <c r="L84" i="6"/>
  <c r="O87" i="5" s="1"/>
  <c r="R83" i="6"/>
  <c r="AS86" i="5" s="1"/>
  <c r="G83" i="6"/>
  <c r="AF86" i="5" s="1"/>
  <c r="K82" i="6"/>
  <c r="N85" i="5" s="1"/>
  <c r="Q81" i="6"/>
  <c r="AR84" i="5" s="1"/>
  <c r="C81" i="6"/>
  <c r="L84" i="5" s="1"/>
  <c r="H80" i="6"/>
  <c r="AG83" i="5" s="1"/>
  <c r="AB83" i="5" s="1"/>
  <c r="O79" i="6"/>
  <c r="B79" i="6"/>
  <c r="A82" i="5" s="1"/>
  <c r="J77" i="6"/>
  <c r="AQ80" i="5" s="1"/>
  <c r="AL80" i="5" s="1"/>
  <c r="R76" i="6"/>
  <c r="AS79" i="5" s="1"/>
  <c r="D76" i="6"/>
  <c r="M79" i="5" s="1"/>
  <c r="H79" i="5" s="1"/>
  <c r="I75" i="6"/>
  <c r="AP78" i="5" s="1"/>
  <c r="O74" i="6"/>
  <c r="AH77" i="5" s="1"/>
  <c r="R73" i="6"/>
  <c r="AS76" i="5" s="1"/>
  <c r="H73" i="6"/>
  <c r="AG76" i="5" s="1"/>
  <c r="AB76" i="5" s="1"/>
  <c r="N72" i="6"/>
  <c r="K70" i="6"/>
  <c r="N73" i="5" s="1"/>
  <c r="O69" i="6"/>
  <c r="AH72" i="5" s="1"/>
  <c r="C69" i="6"/>
  <c r="L72" i="5" s="1"/>
  <c r="I68" i="6"/>
  <c r="AP71" i="5" s="1"/>
  <c r="L67" i="6"/>
  <c r="O70" i="5" s="1"/>
  <c r="A67" i="6"/>
  <c r="G66" i="6"/>
  <c r="AF69" i="5" s="1"/>
  <c r="K65" i="6"/>
  <c r="N68" i="5" s="1"/>
  <c r="Q64" i="6"/>
  <c r="F64" i="6"/>
  <c r="N62" i="6"/>
  <c r="Y65" i="5" s="1"/>
  <c r="A62" i="6"/>
  <c r="F61" i="6"/>
  <c r="W64" i="5" s="1"/>
  <c r="R64" i="5" s="1"/>
  <c r="M60" i="6"/>
  <c r="X63" i="5" s="1"/>
  <c r="R59" i="6"/>
  <c r="AS62" i="5" s="1"/>
  <c r="D59" i="6"/>
  <c r="M62" i="5" s="1"/>
  <c r="H62" i="5" s="1"/>
  <c r="I58" i="6"/>
  <c r="AP61" i="5" s="1"/>
  <c r="P57" i="6"/>
  <c r="AI60" i="5" s="1"/>
  <c r="C57" i="6"/>
  <c r="L60" i="5" s="1"/>
  <c r="H56" i="6"/>
  <c r="AG59" i="5" s="1"/>
  <c r="AB59" i="5" s="1"/>
  <c r="N55" i="6"/>
  <c r="Y58" i="5" s="1"/>
  <c r="Q54" i="6"/>
  <c r="I54" i="6"/>
  <c r="O52" i="6"/>
  <c r="G52" i="6"/>
  <c r="M50" i="6"/>
  <c r="X54" i="5" s="1"/>
  <c r="B50" i="6"/>
  <c r="A54" i="5" s="1"/>
  <c r="L49" i="6"/>
  <c r="O53" i="5" s="1"/>
  <c r="C49" i="6"/>
  <c r="L53" i="5" s="1"/>
  <c r="J48" i="6"/>
  <c r="AQ52" i="5" s="1"/>
  <c r="AL52" i="5" s="1"/>
  <c r="A48" i="6"/>
  <c r="K47" i="6"/>
  <c r="N51" i="5" s="1"/>
  <c r="R46" i="6"/>
  <c r="AS50" i="5" s="1"/>
  <c r="I46" i="6"/>
  <c r="AP50" i="5" s="1"/>
  <c r="Q45" i="6"/>
  <c r="G45" i="6"/>
  <c r="N43" i="6"/>
  <c r="Y47" i="5" s="1"/>
  <c r="D43" i="6"/>
  <c r="M47" i="5" s="1"/>
  <c r="H47" i="5" s="1"/>
  <c r="N42" i="6"/>
  <c r="Y46" i="5" s="1"/>
  <c r="D42" i="6"/>
  <c r="M46" i="5" s="1"/>
  <c r="H46" i="5" s="1"/>
  <c r="L41" i="6"/>
  <c r="O45" i="5" s="1"/>
  <c r="C41" i="6"/>
  <c r="L45" i="5" s="1"/>
  <c r="J40" i="6"/>
  <c r="AQ44" i="5" s="1"/>
  <c r="AL44" i="5" s="1"/>
  <c r="B40" i="6"/>
  <c r="A44" i="5" s="1"/>
  <c r="K39" i="6"/>
  <c r="N43" i="5" s="1"/>
  <c r="R38" i="6"/>
  <c r="AS42" i="5" s="1"/>
  <c r="I38" i="6"/>
  <c r="AP42" i="5" s="1"/>
  <c r="A38" i="6"/>
  <c r="H37" i="6"/>
  <c r="AG41" i="5" s="1"/>
  <c r="AB41" i="5" s="1"/>
  <c r="Q36" i="6"/>
  <c r="AR40" i="5" s="1"/>
  <c r="H36" i="6"/>
  <c r="AG40" i="5" s="1"/>
  <c r="AB40" i="5" s="1"/>
  <c r="O35" i="6"/>
  <c r="H35" i="6"/>
  <c r="B35" i="6"/>
  <c r="A39" i="5" s="1"/>
  <c r="O33" i="6"/>
  <c r="AH37" i="5" s="1"/>
  <c r="G33" i="6"/>
  <c r="AF37" i="5" s="1"/>
  <c r="A33" i="6"/>
  <c r="L32" i="6"/>
  <c r="O36" i="5" s="1"/>
  <c r="D32" i="6"/>
  <c r="M36" i="5" s="1"/>
  <c r="H36" i="5" s="1"/>
  <c r="O31" i="6"/>
  <c r="AH35" i="5" s="1"/>
  <c r="I31" i="6"/>
  <c r="AP35" i="5" s="1"/>
  <c r="A31" i="6"/>
  <c r="L30" i="6"/>
  <c r="O34" i="5" s="1"/>
  <c r="E30" i="6"/>
  <c r="V34" i="5" s="1"/>
  <c r="O29" i="6"/>
  <c r="AH33" i="5" s="1"/>
  <c r="I29" i="6"/>
  <c r="AP33" i="5" s="1"/>
  <c r="B29" i="6"/>
  <c r="A33" i="5" s="1"/>
  <c r="L28" i="6"/>
  <c r="O32" i="5" s="1"/>
  <c r="E28" i="6"/>
  <c r="V32" i="5" s="1"/>
  <c r="Q27" i="6"/>
  <c r="AR31" i="5" s="1"/>
  <c r="I27" i="6"/>
  <c r="AP31" i="5" s="1"/>
  <c r="B27" i="6"/>
  <c r="A31" i="5" s="1"/>
  <c r="M26" i="6"/>
  <c r="X30" i="5" s="1"/>
  <c r="E26" i="6"/>
  <c r="V30" i="5" s="1"/>
  <c r="Q25" i="6"/>
  <c r="AR29" i="5" s="1"/>
  <c r="J25" i="6"/>
  <c r="AQ29" i="5" s="1"/>
  <c r="AL29" i="5" s="1"/>
  <c r="B25" i="6"/>
  <c r="A29" i="5" s="1"/>
  <c r="M24" i="6"/>
  <c r="G24" i="6"/>
  <c r="L22" i="6"/>
  <c r="O26" i="5" s="1"/>
  <c r="F22" i="6"/>
  <c r="W26" i="5" s="1"/>
  <c r="R26" i="5" s="1"/>
  <c r="Q21" i="6"/>
  <c r="AR25" i="5" s="1"/>
  <c r="I21" i="6"/>
  <c r="AP25" i="5" s="1"/>
  <c r="B21" i="6"/>
  <c r="A25" i="5" s="1"/>
  <c r="N20" i="6"/>
  <c r="Y24" i="5" s="1"/>
  <c r="F20" i="6"/>
  <c r="W24" i="5" s="1"/>
  <c r="R24" i="5" s="1"/>
  <c r="Q19" i="6"/>
  <c r="AR23" i="5" s="1"/>
  <c r="J19" i="6"/>
  <c r="AQ23" i="5" s="1"/>
  <c r="AL23" i="5" s="1"/>
  <c r="B19" i="6"/>
  <c r="A23" i="5" s="1"/>
  <c r="N18" i="6"/>
  <c r="Y22" i="5" s="1"/>
  <c r="G18" i="6"/>
  <c r="AF22" i="5" s="1"/>
  <c r="Q17" i="6"/>
  <c r="AR21" i="5" s="1"/>
  <c r="J17" i="6"/>
  <c r="AQ21" i="5" s="1"/>
  <c r="AL21" i="5" s="1"/>
  <c r="D17" i="6"/>
  <c r="M21" i="5" s="1"/>
  <c r="H21" i="5" s="1"/>
  <c r="N16" i="6"/>
  <c r="Y20" i="5" s="1"/>
  <c r="G16" i="6"/>
  <c r="AF20" i="5" s="1"/>
  <c r="R15" i="6"/>
  <c r="AS19" i="5" s="1"/>
  <c r="J15" i="6"/>
  <c r="AQ19" i="5" s="1"/>
  <c r="AL19" i="5" s="1"/>
  <c r="D15" i="6"/>
  <c r="M19" i="5" s="1"/>
  <c r="H19" i="5" s="1"/>
  <c r="O14" i="6"/>
  <c r="AH18" i="5" s="1"/>
  <c r="G14" i="6"/>
  <c r="AF18" i="5" s="1"/>
  <c r="R13" i="6"/>
  <c r="AS17" i="5" s="1"/>
  <c r="L13" i="6"/>
  <c r="O17" i="5" s="1"/>
  <c r="D13" i="6"/>
  <c r="M17" i="5" s="1"/>
  <c r="H17" i="5" s="1"/>
  <c r="O12" i="6"/>
  <c r="AH16" i="5" s="1"/>
  <c r="H12" i="6"/>
  <c r="AG16" i="5" s="1"/>
  <c r="AB16" i="5" s="1"/>
  <c r="R11" i="6"/>
  <c r="AS15" i="5" s="1"/>
  <c r="L11" i="6"/>
  <c r="O15" i="5" s="1"/>
  <c r="E11" i="6"/>
  <c r="V15" i="5" s="1"/>
  <c r="O10" i="6"/>
  <c r="AH14" i="5" s="1"/>
  <c r="H10" i="6"/>
  <c r="AG14" i="5" s="1"/>
  <c r="AB14" i="5" s="1"/>
  <c r="B10" i="6"/>
  <c r="A14" i="5" s="1"/>
  <c r="L9" i="6"/>
  <c r="O13" i="5" s="1"/>
  <c r="E9" i="6"/>
  <c r="V13" i="5" s="1"/>
  <c r="P8" i="6"/>
  <c r="H8" i="6"/>
  <c r="B8" i="6"/>
  <c r="A12" i="5" s="1"/>
  <c r="M7" i="6"/>
  <c r="X10" i="5" s="1"/>
  <c r="E7" i="6"/>
  <c r="V10" i="5" s="1"/>
  <c r="P6" i="6"/>
  <c r="AI9" i="5" s="1"/>
  <c r="J6" i="6"/>
  <c r="AQ9" i="5" s="1"/>
  <c r="AL9" i="5" s="1"/>
  <c r="B6" i="6"/>
  <c r="A9" i="5" s="1"/>
  <c r="M5" i="6"/>
  <c r="X8" i="5" s="1"/>
  <c r="F5" i="6"/>
  <c r="W8" i="5" s="1"/>
  <c r="R8" i="5" s="1"/>
  <c r="P4" i="6"/>
  <c r="AI7" i="5" s="1"/>
  <c r="J4" i="6"/>
  <c r="AQ7" i="5" s="1"/>
  <c r="AL7" i="5" s="1"/>
  <c r="C4" i="6"/>
  <c r="L7" i="5" s="1"/>
  <c r="M3" i="6"/>
  <c r="F3" i="6"/>
  <c r="R2" i="6"/>
  <c r="J2" i="6"/>
  <c r="C2" i="6"/>
  <c r="Q1" i="6"/>
  <c r="J1" i="6"/>
  <c r="X161" i="5"/>
  <c r="K144" i="6"/>
  <c r="A137" i="6"/>
  <c r="L132" i="6"/>
  <c r="H128" i="6"/>
  <c r="AG131" i="5" s="1"/>
  <c r="AB131" i="5" s="1"/>
  <c r="P124" i="6"/>
  <c r="AI127" i="5" s="1"/>
  <c r="D117" i="6"/>
  <c r="M120" i="5" s="1"/>
  <c r="H120" i="5" s="1"/>
  <c r="I110" i="6"/>
  <c r="AP113" i="5" s="1"/>
  <c r="G107" i="6"/>
  <c r="O104" i="6"/>
  <c r="AH107" i="5" s="1"/>
  <c r="C102" i="6"/>
  <c r="L105" i="5" s="1"/>
  <c r="P99" i="6"/>
  <c r="O97" i="6"/>
  <c r="AH100" i="5" s="1"/>
  <c r="D96" i="6"/>
  <c r="M99" i="5" s="1"/>
  <c r="H99" i="5" s="1"/>
  <c r="M94" i="6"/>
  <c r="X97" i="5" s="1"/>
  <c r="G93" i="6"/>
  <c r="AF96" i="5" s="1"/>
  <c r="P91" i="6"/>
  <c r="AI94" i="5" s="1"/>
  <c r="J90" i="6"/>
  <c r="AQ93" i="5" s="1"/>
  <c r="AL93" i="5" s="1"/>
  <c r="C89" i="6"/>
  <c r="L92" i="5" s="1"/>
  <c r="N87" i="6"/>
  <c r="Q84" i="6"/>
  <c r="AR87" i="5" s="1"/>
  <c r="I83" i="6"/>
  <c r="AP86" i="5" s="1"/>
  <c r="R81" i="6"/>
  <c r="AS84" i="5" s="1"/>
  <c r="M80" i="6"/>
  <c r="X83" i="5" s="1"/>
  <c r="E79" i="6"/>
  <c r="N77" i="6"/>
  <c r="Y80" i="5" s="1"/>
  <c r="G76" i="6"/>
  <c r="AF79" i="5" s="1"/>
  <c r="A75" i="6"/>
  <c r="J73" i="6"/>
  <c r="AQ76" i="5" s="1"/>
  <c r="AL76" i="5" s="1"/>
  <c r="D72" i="6"/>
  <c r="M70" i="6"/>
  <c r="X73" i="5" s="1"/>
  <c r="D69" i="6"/>
  <c r="M72" i="5" s="1"/>
  <c r="H72" i="5" s="1"/>
  <c r="Q67" i="6"/>
  <c r="AR70" i="5" s="1"/>
  <c r="I66" i="6"/>
  <c r="AP69" i="5" s="1"/>
  <c r="A65" i="6"/>
  <c r="E62" i="6"/>
  <c r="V65" i="5" s="1"/>
  <c r="N60" i="6"/>
  <c r="Y63" i="5" s="1"/>
  <c r="J59" i="6"/>
  <c r="AQ62" i="5" s="1"/>
  <c r="AL62" i="5" s="1"/>
  <c r="A58" i="6"/>
  <c r="J56" i="6"/>
  <c r="AQ59" i="5" s="1"/>
  <c r="AL59" i="5" s="1"/>
  <c r="D55" i="6"/>
  <c r="M58" i="5" s="1"/>
  <c r="H58" i="5" s="1"/>
  <c r="A54" i="6"/>
  <c r="R52" i="6"/>
  <c r="O50" i="6"/>
  <c r="AH54" i="5" s="1"/>
  <c r="M49" i="6"/>
  <c r="X53" i="5" s="1"/>
  <c r="N48" i="6"/>
  <c r="Y52" i="5" s="1"/>
  <c r="L47" i="6"/>
  <c r="O51" i="5" s="1"/>
  <c r="J46" i="6"/>
  <c r="AQ50" i="5" s="1"/>
  <c r="AL50" i="5" s="1"/>
  <c r="K45" i="6"/>
  <c r="G43" i="6"/>
  <c r="AF47" i="5" s="1"/>
  <c r="F42" i="6"/>
  <c r="W46" i="5" s="1"/>
  <c r="R46" i="5" s="1"/>
  <c r="F41" i="6"/>
  <c r="W45" i="5" s="1"/>
  <c r="R45" i="5" s="1"/>
  <c r="D40" i="6"/>
  <c r="M44" i="5" s="1"/>
  <c r="H44" i="5" s="1"/>
  <c r="D39" i="6"/>
  <c r="M43" i="5" s="1"/>
  <c r="H43" i="5" s="1"/>
  <c r="B38" i="6"/>
  <c r="A42" i="5" s="1"/>
  <c r="R36" i="6"/>
  <c r="AS40" i="5" s="1"/>
  <c r="A36" i="6"/>
  <c r="C35" i="6"/>
  <c r="J33" i="6"/>
  <c r="AQ37" i="5" s="1"/>
  <c r="AL37" i="5" s="1"/>
  <c r="M32" i="6"/>
  <c r="X36" i="5" s="1"/>
  <c r="Q31" i="6"/>
  <c r="AR35" i="5" s="1"/>
  <c r="C31" i="6"/>
  <c r="L35" i="5" s="1"/>
  <c r="G30" i="6"/>
  <c r="AF34" i="5" s="1"/>
  <c r="J29" i="6"/>
  <c r="AQ33" i="5" s="1"/>
  <c r="AL33" i="5" s="1"/>
  <c r="O28" i="6"/>
  <c r="AH32" i="5" s="1"/>
  <c r="R27" i="6"/>
  <c r="AS31" i="5" s="1"/>
  <c r="C27" i="6"/>
  <c r="L31" i="5" s="1"/>
  <c r="H26" i="6"/>
  <c r="AG30" i="5" s="1"/>
  <c r="AB30" i="5" s="1"/>
  <c r="K25" i="6"/>
  <c r="N29" i="5" s="1"/>
  <c r="O24" i="6"/>
  <c r="A24" i="6"/>
  <c r="G22" i="6"/>
  <c r="AF26" i="5" s="1"/>
  <c r="L21" i="6"/>
  <c r="O25" i="5" s="1"/>
  <c r="O20" i="6"/>
  <c r="AH24" i="5" s="1"/>
  <c r="R19" i="6"/>
  <c r="AS23" i="5" s="1"/>
  <c r="E19" i="6"/>
  <c r="V23" i="5" s="1"/>
  <c r="H18" i="6"/>
  <c r="AG22" i="5" s="1"/>
  <c r="AB22" i="5" s="1"/>
  <c r="L17" i="6"/>
  <c r="O21" i="5" s="1"/>
  <c r="P16" i="6"/>
  <c r="AI20" i="5" s="1"/>
  <c r="B16" i="6"/>
  <c r="A20" i="5" s="1"/>
  <c r="E15" i="6"/>
  <c r="V19" i="5" s="1"/>
  <c r="J14" i="6"/>
  <c r="AQ18" i="5" s="1"/>
  <c r="AL18" i="5" s="1"/>
  <c r="M13" i="6"/>
  <c r="X17" i="5" s="1"/>
  <c r="P12" i="6"/>
  <c r="AI16" i="5" s="1"/>
  <c r="C12" i="6"/>
  <c r="L16" i="5" s="1"/>
  <c r="F11" i="6"/>
  <c r="W15" i="5" s="1"/>
  <c r="R15" i="5" s="1"/>
  <c r="J10" i="6"/>
  <c r="AQ14" i="5" s="1"/>
  <c r="AL14" i="5" s="1"/>
  <c r="N9" i="6"/>
  <c r="Y13" i="5" s="1"/>
  <c r="R8" i="6"/>
  <c r="C8" i="6"/>
  <c r="H7" i="6"/>
  <c r="AG10" i="5" s="1"/>
  <c r="AB10" i="5" s="1"/>
  <c r="K6" i="6"/>
  <c r="N9" i="5" s="1"/>
  <c r="N5" i="6"/>
  <c r="Y8" i="5" s="1"/>
  <c r="A5" i="6"/>
  <c r="D4" i="6"/>
  <c r="M7" i="5" s="1"/>
  <c r="H7" i="5" s="1"/>
  <c r="H3" i="6"/>
  <c r="L2" i="6"/>
  <c r="F1" i="6"/>
  <c r="W156" i="5"/>
  <c r="R156" i="5" s="1"/>
  <c r="O140" i="6"/>
  <c r="AH143" i="5" s="1"/>
  <c r="M132" i="6"/>
  <c r="A127" i="6"/>
  <c r="O122" i="6"/>
  <c r="Q117" i="6"/>
  <c r="AR120" i="5" s="1"/>
  <c r="B112" i="6"/>
  <c r="A115" i="5" s="1"/>
  <c r="R108" i="6"/>
  <c r="AS111" i="5" s="1"/>
  <c r="C105" i="6"/>
  <c r="L108" i="5" s="1"/>
  <c r="G101" i="6"/>
  <c r="AF104" i="5" s="1"/>
  <c r="E96" i="6"/>
  <c r="V99" i="5" s="1"/>
  <c r="D94" i="6"/>
  <c r="M97" i="5" s="1"/>
  <c r="H97" i="5" s="1"/>
  <c r="L92" i="6"/>
  <c r="O95" i="5" s="1"/>
  <c r="M90" i="6"/>
  <c r="X93" i="5" s="1"/>
  <c r="L88" i="6"/>
  <c r="O91" i="5" s="1"/>
  <c r="B87" i="6"/>
  <c r="A90" i="5" s="1"/>
  <c r="A85" i="6"/>
  <c r="Q82" i="6"/>
  <c r="AR85" i="5" s="1"/>
  <c r="G81" i="6"/>
  <c r="AF84" i="5" s="1"/>
  <c r="G79" i="6"/>
  <c r="D77" i="6"/>
  <c r="M80" i="5" s="1"/>
  <c r="H80" i="5" s="1"/>
  <c r="L75" i="6"/>
  <c r="O78" i="5" s="1"/>
  <c r="P73" i="6"/>
  <c r="AI76" i="5" s="1"/>
  <c r="A70" i="6"/>
  <c r="A68" i="6"/>
  <c r="Q65" i="6"/>
  <c r="AR68" i="5" s="1"/>
  <c r="G64" i="6"/>
  <c r="F62" i="6"/>
  <c r="W65" i="5" s="1"/>
  <c r="R65" i="5" s="1"/>
  <c r="E60" i="6"/>
  <c r="V63" i="5" s="1"/>
  <c r="M58" i="6"/>
  <c r="X61" i="5" s="1"/>
  <c r="P56" i="6"/>
  <c r="AI59" i="5" s="1"/>
  <c r="O54" i="6"/>
  <c r="B52" i="6"/>
  <c r="A56" i="5" s="1"/>
  <c r="G50" i="6"/>
  <c r="AF54" i="5" s="1"/>
  <c r="D49" i="6"/>
  <c r="M53" i="5" s="1"/>
  <c r="H53" i="5" s="1"/>
  <c r="M47" i="6"/>
  <c r="X51" i="5" s="1"/>
  <c r="C46" i="6"/>
  <c r="L50" i="5" s="1"/>
  <c r="J43" i="6"/>
  <c r="AQ47" i="5" s="1"/>
  <c r="AL47" i="5" s="1"/>
  <c r="R41" i="6"/>
  <c r="AS45" i="5" s="1"/>
  <c r="N40" i="6"/>
  <c r="Y44" i="5" s="1"/>
  <c r="F39" i="6"/>
  <c r="W43" i="5" s="1"/>
  <c r="R43" i="5" s="1"/>
  <c r="N37" i="6"/>
  <c r="Y41" i="5" s="1"/>
  <c r="J36" i="6"/>
  <c r="AQ40" i="5" s="1"/>
  <c r="AL40" i="5" s="1"/>
  <c r="D35" i="6"/>
  <c r="R33" i="6"/>
  <c r="AS37" i="5" s="1"/>
  <c r="B33" i="6"/>
  <c r="A37" i="5" s="1"/>
  <c r="A32" i="6"/>
  <c r="P30" i="6"/>
  <c r="AI34" i="5" s="1"/>
  <c r="R29" i="6"/>
  <c r="AS33" i="5" s="1"/>
  <c r="P28" i="6"/>
  <c r="AI32" i="5" s="1"/>
  <c r="M27" i="6"/>
  <c r="X31" i="5" s="1"/>
  <c r="O26" i="6"/>
  <c r="AH30" i="5" s="1"/>
  <c r="M25" i="6"/>
  <c r="X29" i="5" s="1"/>
  <c r="I24" i="6"/>
  <c r="J22" i="6"/>
  <c r="AQ26" i="5" s="1"/>
  <c r="AL26" i="5" s="1"/>
  <c r="F21" i="6"/>
  <c r="W25" i="5" s="1"/>
  <c r="R25" i="5" s="1"/>
  <c r="H20" i="6"/>
  <c r="AG24" i="5" s="1"/>
  <c r="AB24" i="5" s="1"/>
  <c r="F19" i="6"/>
  <c r="W23" i="5" s="1"/>
  <c r="R23" i="5" s="1"/>
  <c r="C18" i="6"/>
  <c r="L22" i="5" s="1"/>
  <c r="E17" i="6"/>
  <c r="V21" i="5" s="1"/>
  <c r="C16" i="6"/>
  <c r="L20" i="5" s="1"/>
  <c r="R14" i="6"/>
  <c r="AS18" i="5" s="1"/>
  <c r="B14" i="6"/>
  <c r="A18" i="5" s="1"/>
  <c r="A13" i="6"/>
  <c r="P11" i="6"/>
  <c r="AI15" i="5" s="1"/>
  <c r="R10" i="6"/>
  <c r="AS14" i="5" s="1"/>
  <c r="P9" i="6"/>
  <c r="AI13" i="5" s="1"/>
  <c r="L8" i="6"/>
  <c r="N7" i="6"/>
  <c r="Y10" i="5" s="1"/>
  <c r="L6" i="6"/>
  <c r="O9" i="5" s="1"/>
  <c r="I5" i="6"/>
  <c r="AP8" i="5" s="1"/>
  <c r="K4" i="6"/>
  <c r="N7" i="5" s="1"/>
  <c r="J3" i="6"/>
  <c r="G2" i="6"/>
  <c r="R1" i="6"/>
  <c r="AF154" i="5"/>
  <c r="N134" i="6"/>
  <c r="Y137" i="5" s="1"/>
  <c r="B129" i="6"/>
  <c r="A132" i="5" s="1"/>
  <c r="L115" i="6"/>
  <c r="O118" i="5" s="1"/>
  <c r="G109" i="6"/>
  <c r="AF112" i="5" s="1"/>
  <c r="M103" i="6"/>
  <c r="X106" i="5" s="1"/>
  <c r="E100" i="6"/>
  <c r="V103" i="5" s="1"/>
  <c r="P96" i="6"/>
  <c r="AI99" i="5" s="1"/>
  <c r="B94" i="6"/>
  <c r="A97" i="5" s="1"/>
  <c r="H91" i="6"/>
  <c r="AG94" i="5" s="1"/>
  <c r="AB94" i="5" s="1"/>
  <c r="G89" i="6"/>
  <c r="AF92" i="5" s="1"/>
  <c r="C84" i="6"/>
  <c r="L87" i="5" s="1"/>
  <c r="I81" i="6"/>
  <c r="AP84" i="5" s="1"/>
  <c r="K76" i="6"/>
  <c r="N79" i="5" s="1"/>
  <c r="F74" i="6"/>
  <c r="W77" i="5" s="1"/>
  <c r="R77" i="5" s="1"/>
  <c r="N68" i="6"/>
  <c r="Y71" i="5" s="1"/>
  <c r="M66" i="6"/>
  <c r="X69" i="5" s="1"/>
  <c r="K61" i="6"/>
  <c r="N64" i="5" s="1"/>
  <c r="Q58" i="6"/>
  <c r="AR61" i="5" s="1"/>
  <c r="A56" i="6"/>
  <c r="D54" i="6"/>
  <c r="H52" i="6"/>
  <c r="F50" i="6"/>
  <c r="W54" i="5" s="1"/>
  <c r="R54" i="5" s="1"/>
  <c r="F48" i="6"/>
  <c r="W52" i="5" s="1"/>
  <c r="R52" i="5" s="1"/>
  <c r="N46" i="6"/>
  <c r="Y50" i="5" s="1"/>
  <c r="P42" i="6"/>
  <c r="AI46" i="5" s="1"/>
  <c r="P40" i="6"/>
  <c r="AI44" i="5" s="1"/>
  <c r="N38" i="6"/>
  <c r="Y42" i="5" s="1"/>
  <c r="D37" i="6"/>
  <c r="M41" i="5" s="1"/>
  <c r="H41" i="5" s="1"/>
  <c r="J35" i="6"/>
  <c r="Q33" i="6"/>
  <c r="AR37" i="5" s="1"/>
  <c r="H32" i="6"/>
  <c r="AG36" i="5" s="1"/>
  <c r="AB36" i="5" s="1"/>
  <c r="E31" i="6"/>
  <c r="V35" i="5" s="1"/>
  <c r="M29" i="6"/>
  <c r="X33" i="5" s="1"/>
  <c r="G28" i="6"/>
  <c r="AF32" i="5" s="1"/>
  <c r="P26" i="6"/>
  <c r="AI30" i="5" s="1"/>
  <c r="F25" i="6"/>
  <c r="W29" i="5" s="1"/>
  <c r="R29" i="5" s="1"/>
  <c r="C24" i="6"/>
  <c r="O22" i="6"/>
  <c r="AH26" i="5" s="1"/>
  <c r="D21" i="6"/>
  <c r="M25" i="5" s="1"/>
  <c r="H25" i="5" s="1"/>
  <c r="M19" i="6"/>
  <c r="X23" i="5" s="1"/>
  <c r="J18" i="6"/>
  <c r="AQ22" i="5" s="1"/>
  <c r="AL22" i="5" s="1"/>
  <c r="R16" i="6"/>
  <c r="AS20" i="5" s="1"/>
  <c r="M15" i="6"/>
  <c r="X19" i="5" s="1"/>
  <c r="D14" i="6"/>
  <c r="M18" i="5" s="1"/>
  <c r="H18" i="5" s="1"/>
  <c r="K12" i="6"/>
  <c r="N16" i="5" s="1"/>
  <c r="H11" i="6"/>
  <c r="AG15" i="5" s="1"/>
  <c r="AB15" i="5" s="1"/>
  <c r="C10" i="6"/>
  <c r="L14" i="5" s="1"/>
  <c r="K8" i="6"/>
  <c r="B7" i="6"/>
  <c r="A10" i="5" s="1"/>
  <c r="Q5" i="6"/>
  <c r="AR8" i="5" s="1"/>
  <c r="F4" i="6"/>
  <c r="W7" i="5" s="1"/>
  <c r="R7" i="5" s="1"/>
  <c r="AS163" i="5"/>
  <c r="D134" i="6"/>
  <c r="M137" i="5" s="1"/>
  <c r="H137" i="5" s="1"/>
  <c r="I125" i="6"/>
  <c r="AP128" i="5" s="1"/>
  <c r="M115" i="6"/>
  <c r="X118" i="5" s="1"/>
  <c r="R107" i="6"/>
  <c r="E102" i="6"/>
  <c r="V105" i="5" s="1"/>
  <c r="B97" i="6"/>
  <c r="A100" i="5" s="1"/>
  <c r="J93" i="6"/>
  <c r="AQ96" i="5" s="1"/>
  <c r="AL96" i="5" s="1"/>
  <c r="R89" i="6"/>
  <c r="AS92" i="5" s="1"/>
  <c r="C87" i="6"/>
  <c r="J83" i="6"/>
  <c r="AQ86" i="5" s="1"/>
  <c r="AL86" i="5" s="1"/>
  <c r="D80" i="6"/>
  <c r="M83" i="5" s="1"/>
  <c r="H83" i="5" s="1"/>
  <c r="B77" i="6"/>
  <c r="A80" i="5" s="1"/>
  <c r="A73" i="6"/>
  <c r="E70" i="6"/>
  <c r="V73" i="5" s="1"/>
  <c r="C67" i="6"/>
  <c r="L70" i="5" s="1"/>
  <c r="B60" i="6"/>
  <c r="A63" i="5" s="1"/>
  <c r="F57" i="6"/>
  <c r="W60" i="5" s="1"/>
  <c r="R60" i="5" s="1"/>
  <c r="O48" i="6"/>
  <c r="AH52" i="5" s="1"/>
  <c r="B46" i="6"/>
  <c r="A50" i="5" s="1"/>
  <c r="R43" i="6"/>
  <c r="AS47" i="5" s="1"/>
  <c r="G41" i="6"/>
  <c r="AF45" i="5" s="1"/>
  <c r="L38" i="6"/>
  <c r="O42" i="5" s="1"/>
  <c r="B36" i="6"/>
  <c r="A40" i="5" s="1"/>
  <c r="G32" i="6"/>
  <c r="AF36" i="5" s="1"/>
  <c r="H30" i="6"/>
  <c r="AG34" i="5" s="1"/>
  <c r="AB34" i="5" s="1"/>
  <c r="I28" i="6"/>
  <c r="AP32" i="5" s="1"/>
  <c r="I26" i="6"/>
  <c r="AP30" i="5" s="1"/>
  <c r="Q24" i="6"/>
  <c r="P22" i="6"/>
  <c r="AI26" i="5" s="1"/>
  <c r="P20" i="6"/>
  <c r="AI24" i="5" s="1"/>
  <c r="R18" i="6"/>
  <c r="AS22" i="5" s="1"/>
  <c r="F17" i="6"/>
  <c r="W21" i="5" s="1"/>
  <c r="R21" i="5" s="1"/>
  <c r="H15" i="6"/>
  <c r="AG19" i="5" s="1"/>
  <c r="AB19" i="5" s="1"/>
  <c r="H13" i="6"/>
  <c r="AG17" i="5" s="1"/>
  <c r="AB17" i="5" s="1"/>
  <c r="M11" i="6"/>
  <c r="X15" i="5" s="1"/>
  <c r="I9" i="6"/>
  <c r="AP13" i="5" s="1"/>
  <c r="P7" i="6"/>
  <c r="AI10" i="5" s="1"/>
  <c r="D6" i="6"/>
  <c r="M9" i="5" s="1"/>
  <c r="H9" i="5" s="1"/>
  <c r="Q3" i="6"/>
  <c r="N2" i="6"/>
  <c r="M1" i="6"/>
  <c r="D146" i="6"/>
  <c r="M149" i="5" s="1"/>
  <c r="H149" i="5" s="1"/>
  <c r="K123" i="6"/>
  <c r="N126" i="5" s="1"/>
  <c r="C114" i="6"/>
  <c r="A101" i="6"/>
  <c r="L95" i="6"/>
  <c r="O98" i="5" s="1"/>
  <c r="Q92" i="6"/>
  <c r="AR95" i="5" s="1"/>
  <c r="O89" i="6"/>
  <c r="AH92" i="5" s="1"/>
  <c r="N85" i="6"/>
  <c r="Y88" i="5" s="1"/>
  <c r="O82" i="6"/>
  <c r="AH85" i="5" s="1"/>
  <c r="Q79" i="6"/>
  <c r="Q75" i="6"/>
  <c r="AR78" i="5" s="1"/>
  <c r="O72" i="6"/>
  <c r="I69" i="6"/>
  <c r="AP72" i="5" s="1"/>
  <c r="P65" i="6"/>
  <c r="AI68" i="5" s="1"/>
  <c r="P62" i="6"/>
  <c r="AI65" i="5" s="1"/>
  <c r="K59" i="6"/>
  <c r="N62" i="5" s="1"/>
  <c r="R55" i="6"/>
  <c r="AS58" i="5" s="1"/>
  <c r="Q50" i="6"/>
  <c r="AR54" i="5" s="1"/>
  <c r="C48" i="6"/>
  <c r="L52" i="5" s="1"/>
  <c r="L45" i="6"/>
  <c r="Q42" i="6"/>
  <c r="AR46" i="5" s="1"/>
  <c r="H40" i="6"/>
  <c r="AG44" i="5" s="1"/>
  <c r="AB44" i="5" s="1"/>
  <c r="D38" i="6"/>
  <c r="M42" i="5" s="1"/>
  <c r="H42" i="5" s="1"/>
  <c r="L35" i="6"/>
  <c r="K33" i="6"/>
  <c r="N37" i="5" s="1"/>
  <c r="K31" i="6"/>
  <c r="N35" i="5" s="1"/>
  <c r="A30" i="6"/>
  <c r="A28" i="6"/>
  <c r="C26" i="6"/>
  <c r="L30" i="5" s="1"/>
  <c r="H24" i="6"/>
  <c r="B22" i="6"/>
  <c r="A26" i="5" s="1"/>
  <c r="J20" i="6"/>
  <c r="AQ24" i="5" s="1"/>
  <c r="AL24" i="5" s="1"/>
  <c r="O18" i="6"/>
  <c r="AH22" i="5" s="1"/>
  <c r="K16" i="6"/>
  <c r="N20" i="5" s="1"/>
  <c r="P14" i="6"/>
  <c r="AI18" i="5" s="1"/>
  <c r="F13" i="6"/>
  <c r="W17" i="5" s="1"/>
  <c r="R17" i="5" s="1"/>
  <c r="A11" i="6"/>
  <c r="F9" i="6"/>
  <c r="W13" i="5" s="1"/>
  <c r="R13" i="5" s="1"/>
  <c r="I7" i="6"/>
  <c r="AP10" i="5" s="1"/>
  <c r="H5" i="6"/>
  <c r="AG8" i="5" s="1"/>
  <c r="AB8" i="5" s="1"/>
  <c r="P3" i="6"/>
  <c r="D2" i="6"/>
  <c r="L1" i="6"/>
  <c r="C142" i="6"/>
  <c r="L145" i="5" s="1"/>
  <c r="K130" i="6"/>
  <c r="N133" i="5" s="1"/>
  <c r="P119" i="6"/>
  <c r="AI122" i="5" s="1"/>
  <c r="L111" i="6"/>
  <c r="O114" i="5" s="1"/>
  <c r="A99" i="6"/>
  <c r="H95" i="6"/>
  <c r="AG98" i="5" s="1"/>
  <c r="AB98" i="5" s="1"/>
  <c r="B92" i="6"/>
  <c r="A95" i="5" s="1"/>
  <c r="F88" i="6"/>
  <c r="W91" i="5" s="1"/>
  <c r="R91" i="5" s="1"/>
  <c r="J85" i="6"/>
  <c r="AQ88" i="5" s="1"/>
  <c r="AL88" i="5" s="1"/>
  <c r="E82" i="6"/>
  <c r="V85" i="5" s="1"/>
  <c r="B75" i="6"/>
  <c r="A78" i="5" s="1"/>
  <c r="G72" i="6"/>
  <c r="K68" i="6"/>
  <c r="N71" i="5" s="1"/>
  <c r="E65" i="6"/>
  <c r="V68" i="5" s="1"/>
  <c r="L61" i="6"/>
  <c r="O64" i="5" s="1"/>
  <c r="B58" i="6"/>
  <c r="A61" i="5" s="1"/>
  <c r="G55" i="6"/>
  <c r="AF58" i="5" s="1"/>
  <c r="J52" i="6"/>
  <c r="Q49" i="6"/>
  <c r="AR53" i="5" s="1"/>
  <c r="E47" i="6"/>
  <c r="V51" i="5" s="1"/>
  <c r="D45" i="6"/>
  <c r="I42" i="6"/>
  <c r="AP46" i="5" s="1"/>
  <c r="O39" i="6"/>
  <c r="AH43" i="5" s="1"/>
  <c r="K37" i="6"/>
  <c r="N41" i="5" s="1"/>
  <c r="E33" i="6"/>
  <c r="V37" i="5" s="1"/>
  <c r="J31" i="6"/>
  <c r="AQ35" i="5" s="1"/>
  <c r="AL35" i="5" s="1"/>
  <c r="E29" i="6"/>
  <c r="V33" i="5" s="1"/>
  <c r="K27" i="6"/>
  <c r="N31" i="5" s="1"/>
  <c r="R25" i="6"/>
  <c r="AS29" i="5" s="1"/>
  <c r="R21" i="6"/>
  <c r="AS25" i="5" s="1"/>
  <c r="C20" i="6"/>
  <c r="L24" i="5" s="1"/>
  <c r="B18" i="6"/>
  <c r="A22" i="5" s="1"/>
  <c r="H16" i="6"/>
  <c r="AG20" i="5" s="1"/>
  <c r="AB20" i="5" s="1"/>
  <c r="K14" i="6"/>
  <c r="N18" i="5" s="1"/>
  <c r="J12" i="6"/>
  <c r="AQ16" i="5" s="1"/>
  <c r="AL16" i="5" s="1"/>
  <c r="L10" i="6"/>
  <c r="O14" i="5" s="1"/>
  <c r="A9" i="6"/>
  <c r="R6" i="6"/>
  <c r="AS9" i="5" s="1"/>
  <c r="B5" i="6"/>
  <c r="A8" i="5" s="1"/>
  <c r="E1" i="6"/>
  <c r="R6" i="5"/>
  <c r="F6" i="6"/>
  <c r="W9" i="5" s="1"/>
  <c r="R9" i="5" s="1"/>
  <c r="N13" i="6"/>
  <c r="Y17" i="5" s="1"/>
  <c r="M21" i="6"/>
  <c r="X25" i="5" s="1"/>
  <c r="C29" i="6"/>
  <c r="L33" i="5" s="1"/>
  <c r="L36" i="6"/>
  <c r="O40" i="5" s="1"/>
  <c r="C47" i="6"/>
  <c r="L51" i="5" s="1"/>
  <c r="J57" i="6"/>
  <c r="AQ60" i="5" s="1"/>
  <c r="AL60" i="5" s="1"/>
  <c r="O70" i="6"/>
  <c r="AH73" i="5" s="1"/>
  <c r="G84" i="6"/>
  <c r="AF87" i="5" s="1"/>
  <c r="P126" i="6"/>
  <c r="AI129" i="5" s="1"/>
  <c r="I88" i="2"/>
  <c r="K23" i="2"/>
  <c r="I24" i="1" s="1"/>
  <c r="U69" i="2"/>
  <c r="W32" i="2"/>
  <c r="Q33" i="1" s="1"/>
  <c r="R38" i="2"/>
  <c r="L39" i="1"/>
  <c r="Y39" i="2"/>
  <c r="W43" i="2"/>
  <c r="Q44" i="1" s="1"/>
  <c r="P44" i="1"/>
  <c r="W47" i="2"/>
  <c r="Q48" i="1" s="1"/>
  <c r="P48" i="1"/>
  <c r="K53" i="2"/>
  <c r="I54" i="1" s="1"/>
  <c r="H54" i="1"/>
  <c r="K61" i="2"/>
  <c r="I62" i="1" s="1"/>
  <c r="H62" i="1"/>
  <c r="F63" i="2"/>
  <c r="Y63" i="2"/>
  <c r="K65" i="2"/>
  <c r="I66" i="1" s="1"/>
  <c r="H66" i="1"/>
  <c r="B71" i="2"/>
  <c r="C72" i="1" s="1"/>
  <c r="Q73" i="2"/>
  <c r="M74" i="1" s="1"/>
  <c r="Q77" i="2"/>
  <c r="M78" i="1" s="1"/>
  <c r="Q81" i="2"/>
  <c r="M82" i="1" s="1"/>
  <c r="D86" i="1"/>
  <c r="H90" i="1"/>
  <c r="Y89" i="2"/>
  <c r="S90" i="2"/>
  <c r="W90" i="2"/>
  <c r="Q91" i="1" s="1"/>
  <c r="H94" i="1"/>
  <c r="Y93" i="2"/>
  <c r="S94" i="2"/>
  <c r="W94" i="2"/>
  <c r="Q95" i="1" s="1"/>
  <c r="H98" i="1"/>
  <c r="Y97" i="2"/>
  <c r="S98" i="2"/>
  <c r="W98" i="2"/>
  <c r="Q99" i="1" s="1"/>
  <c r="H102" i="1"/>
  <c r="S102" i="2"/>
  <c r="W102" i="2"/>
  <c r="Q103" i="1" s="1"/>
  <c r="K106" i="2"/>
  <c r="I107" i="1" s="1"/>
  <c r="E107" i="2"/>
  <c r="E108" i="1" s="1"/>
  <c r="D108" i="1"/>
  <c r="L109" i="2"/>
  <c r="G110" i="2"/>
  <c r="L110" i="2"/>
  <c r="E111" i="2"/>
  <c r="E112" i="1" s="1"/>
  <c r="D112" i="1"/>
  <c r="L113" i="2"/>
  <c r="G114" i="2"/>
  <c r="L114" i="2"/>
  <c r="E115" i="2"/>
  <c r="E116" i="1" s="1"/>
  <c r="D116" i="1"/>
  <c r="L117" i="2"/>
  <c r="Q118" i="2"/>
  <c r="M119" i="1" s="1"/>
  <c r="E119" i="2"/>
  <c r="E120" i="1" s="1"/>
  <c r="D120" i="1"/>
  <c r="G127" i="2"/>
  <c r="R127" i="2"/>
  <c r="L128" i="2"/>
  <c r="J129" i="1" s="1"/>
  <c r="Q128" i="2"/>
  <c r="M129" i="1" s="1"/>
  <c r="L129" i="2"/>
  <c r="Q129" i="2"/>
  <c r="M130" i="1" s="1"/>
  <c r="D132" i="2"/>
  <c r="G132" i="2" s="1"/>
  <c r="U133" i="2"/>
  <c r="X134" i="2"/>
  <c r="R135" i="1" s="1"/>
  <c r="U132" i="2"/>
  <c r="W135" i="2"/>
  <c r="Q136" i="1" s="1"/>
  <c r="B4" i="3"/>
  <c r="Y6" i="3"/>
  <c r="B8" i="3"/>
  <c r="W10" i="3"/>
  <c r="F8" i="6"/>
  <c r="N15" i="6"/>
  <c r="Y19" i="5" s="1"/>
  <c r="M30" i="6"/>
  <c r="X34" i="5" s="1"/>
  <c r="L39" i="6"/>
  <c r="O43" i="5" s="1"/>
  <c r="G49" i="6"/>
  <c r="AF53" i="5" s="1"/>
  <c r="B61" i="6"/>
  <c r="A64" i="5" s="1"/>
  <c r="H74" i="6"/>
  <c r="AG77" i="5" s="1"/>
  <c r="AB77" i="5" s="1"/>
  <c r="P87" i="6"/>
  <c r="C103" i="6"/>
  <c r="L106" i="5" s="1"/>
  <c r="N61" i="2" l="1"/>
  <c r="K62" i="1" s="1"/>
  <c r="E13" i="1"/>
  <c r="Y79" i="2"/>
  <c r="I53" i="6"/>
  <c r="AP57" i="5" s="1"/>
  <c r="F53" i="6"/>
  <c r="W57" i="5" s="1"/>
  <c r="R57" i="5" s="1"/>
  <c r="M68" i="2"/>
  <c r="Z102" i="2"/>
  <c r="S103" i="1" s="1"/>
  <c r="P53" i="6"/>
  <c r="AI57" i="5" s="1"/>
  <c r="D27" i="1"/>
  <c r="H76" i="2"/>
  <c r="G77" i="1" s="1"/>
  <c r="X120" i="2"/>
  <c r="Z120" i="2" s="1"/>
  <c r="S121" i="1" s="1"/>
  <c r="T39" i="2"/>
  <c r="O40" i="1" s="1"/>
  <c r="R58" i="2"/>
  <c r="T58" i="2" s="1"/>
  <c r="O59" i="1" s="1"/>
  <c r="W137" i="2"/>
  <c r="Q138" i="1" s="1"/>
  <c r="G38" i="2"/>
  <c r="H38" i="2" s="1"/>
  <c r="G39" i="1" s="1"/>
  <c r="H59" i="2"/>
  <c r="G60" i="1" s="1"/>
  <c r="H110" i="2"/>
  <c r="G111" i="1" s="1"/>
  <c r="L93" i="2"/>
  <c r="J94" i="1" s="1"/>
  <c r="H81" i="2"/>
  <c r="G82" i="1" s="1"/>
  <c r="N40" i="1"/>
  <c r="H78" i="2"/>
  <c r="G79" i="1" s="1"/>
  <c r="J103" i="2"/>
  <c r="M103" i="2" s="1"/>
  <c r="H115" i="2"/>
  <c r="G116" i="1" s="1"/>
  <c r="H74" i="2"/>
  <c r="G75" i="1" s="1"/>
  <c r="Y81" i="2"/>
  <c r="Y78" i="2"/>
  <c r="Z43" i="2"/>
  <c r="S44" i="1" s="1"/>
  <c r="E16" i="1"/>
  <c r="X112" i="2"/>
  <c r="Z112" i="2" s="1"/>
  <c r="S113" i="1" s="1"/>
  <c r="H64" i="2"/>
  <c r="G65" i="1" s="1"/>
  <c r="G98" i="2"/>
  <c r="Q7" i="2"/>
  <c r="M8" i="1" s="1"/>
  <c r="S69" i="2"/>
  <c r="E17" i="2"/>
  <c r="E18" i="1" s="1"/>
  <c r="S70" i="2"/>
  <c r="S77" i="2"/>
  <c r="Q6" i="1"/>
  <c r="S71" i="2"/>
  <c r="G37" i="2"/>
  <c r="T46" i="2"/>
  <c r="O47" i="1" s="1"/>
  <c r="Z54" i="2"/>
  <c r="S55" i="1" s="1"/>
  <c r="G102" i="2"/>
  <c r="T96" i="2"/>
  <c r="O97" i="1" s="1"/>
  <c r="H107" i="2"/>
  <c r="G108" i="1" s="1"/>
  <c r="K137" i="2"/>
  <c r="I138" i="1" s="1"/>
  <c r="J133" i="2"/>
  <c r="K133" i="2" s="1"/>
  <c r="I134" i="1" s="1"/>
  <c r="H21" i="2"/>
  <c r="G22" i="1" s="1"/>
  <c r="R103" i="1"/>
  <c r="R44" i="1"/>
  <c r="H80" i="2"/>
  <c r="G81" i="1" s="1"/>
  <c r="S73" i="2"/>
  <c r="T73" i="2" s="1"/>
  <c r="O74" i="1" s="1"/>
  <c r="S81" i="2"/>
  <c r="X116" i="2"/>
  <c r="R117" i="1" s="1"/>
  <c r="H114" i="2"/>
  <c r="G115" i="1" s="1"/>
  <c r="Y71" i="2"/>
  <c r="Q93" i="2"/>
  <c r="M94" i="1" s="1"/>
  <c r="Q89" i="2"/>
  <c r="M90" i="1" s="1"/>
  <c r="Y73" i="2"/>
  <c r="H9" i="2"/>
  <c r="G10" i="1" s="1"/>
  <c r="Z98" i="2"/>
  <c r="S99" i="1" s="1"/>
  <c r="S6" i="1"/>
  <c r="S79" i="2"/>
  <c r="H52" i="2"/>
  <c r="G53" i="1" s="1"/>
  <c r="L30" i="1"/>
  <c r="S75" i="2"/>
  <c r="S10" i="2"/>
  <c r="D53" i="6"/>
  <c r="M57" i="5" s="1"/>
  <c r="H57" i="5" s="1"/>
  <c r="R53" i="6"/>
  <c r="AS57" i="5" s="1"/>
  <c r="S9" i="2"/>
  <c r="T9" i="2" s="1"/>
  <c r="O10" i="1" s="1"/>
  <c r="S17" i="2"/>
  <c r="T17" i="2" s="1"/>
  <c r="O18" i="1" s="1"/>
  <c r="Z44" i="2"/>
  <c r="S45" i="1" s="1"/>
  <c r="Z48" i="2"/>
  <c r="S49" i="1" s="1"/>
  <c r="Z58" i="2"/>
  <c r="S59" i="1" s="1"/>
  <c r="Z62" i="2"/>
  <c r="S63" i="1" s="1"/>
  <c r="Y72" i="2"/>
  <c r="Y76" i="2"/>
  <c r="Y80" i="2"/>
  <c r="J125" i="2"/>
  <c r="M125" i="2" s="1"/>
  <c r="H73" i="2"/>
  <c r="G74" i="1" s="1"/>
  <c r="G43" i="2"/>
  <c r="F81" i="1"/>
  <c r="Y77" i="2"/>
  <c r="Y69" i="2"/>
  <c r="Y75" i="2"/>
  <c r="Y74" i="2"/>
  <c r="H111" i="2"/>
  <c r="G112" i="1" s="1"/>
  <c r="L6" i="1"/>
  <c r="Z90" i="2"/>
  <c r="S91" i="1" s="1"/>
  <c r="Z32" i="2"/>
  <c r="S33" i="1" s="1"/>
  <c r="N23" i="2"/>
  <c r="K24" i="1" s="1"/>
  <c r="Q25" i="2"/>
  <c r="M26" i="1" s="1"/>
  <c r="M13" i="1"/>
  <c r="E17" i="1"/>
  <c r="N13" i="2"/>
  <c r="K14" i="1" s="1"/>
  <c r="M77" i="2"/>
  <c r="M73" i="2"/>
  <c r="Q15" i="1"/>
  <c r="N137" i="2"/>
  <c r="K138" i="1" s="1"/>
  <c r="H77" i="2"/>
  <c r="G78" i="1" s="1"/>
  <c r="M71" i="2"/>
  <c r="N35" i="1"/>
  <c r="T137" i="2"/>
  <c r="O138" i="1" s="1"/>
  <c r="N22" i="2"/>
  <c r="K23" i="1" s="1"/>
  <c r="N9" i="2"/>
  <c r="K10" i="1" s="1"/>
  <c r="H60" i="2"/>
  <c r="G61" i="1" s="1"/>
  <c r="L28" i="2"/>
  <c r="J29" i="1" s="1"/>
  <c r="M78" i="2"/>
  <c r="S80" i="2"/>
  <c r="M81" i="2"/>
  <c r="M75" i="2"/>
  <c r="Z122" i="5"/>
  <c r="H56" i="2"/>
  <c r="G57" i="1" s="1"/>
  <c r="M72" i="2"/>
  <c r="M76" i="2"/>
  <c r="M80" i="2"/>
  <c r="E9" i="2"/>
  <c r="E10" i="1" s="1"/>
  <c r="E24" i="2"/>
  <c r="E25" i="1" s="1"/>
  <c r="E78" i="2"/>
  <c r="E79" i="1" s="1"/>
  <c r="H72" i="2"/>
  <c r="G73" i="1" s="1"/>
  <c r="Z47" i="2"/>
  <c r="S48" i="1" s="1"/>
  <c r="S76" i="2"/>
  <c r="S72" i="2"/>
  <c r="Q20" i="2"/>
  <c r="M21" i="1" s="1"/>
  <c r="E60" i="2"/>
  <c r="E61" i="1" s="1"/>
  <c r="S23" i="2"/>
  <c r="F53" i="1"/>
  <c r="R48" i="1"/>
  <c r="T100" i="2"/>
  <c r="O101" i="1" s="1"/>
  <c r="N101" i="1"/>
  <c r="M79" i="2"/>
  <c r="M74" i="2"/>
  <c r="T92" i="2"/>
  <c r="O93" i="1" s="1"/>
  <c r="N93" i="1"/>
  <c r="Z29" i="5"/>
  <c r="H53" i="6"/>
  <c r="AG57" i="5" s="1"/>
  <c r="AB57" i="5" s="1"/>
  <c r="Q101" i="2"/>
  <c r="M102" i="1" s="1"/>
  <c r="E64" i="2"/>
  <c r="E65" i="1" s="1"/>
  <c r="H55" i="2"/>
  <c r="G56" i="1" s="1"/>
  <c r="S14" i="2"/>
  <c r="D82" i="2"/>
  <c r="G82" i="2" s="1"/>
  <c r="K114" i="2"/>
  <c r="I115" i="1" s="1"/>
  <c r="S11" i="2"/>
  <c r="T11" i="2" s="1"/>
  <c r="O12" i="1" s="1"/>
  <c r="N118" i="2"/>
  <c r="K119" i="1" s="1"/>
  <c r="H118" i="2"/>
  <c r="G119" i="1" s="1"/>
  <c r="F119" i="1"/>
  <c r="Q29" i="2"/>
  <c r="M30" i="1" s="1"/>
  <c r="M17" i="1"/>
  <c r="E26" i="2"/>
  <c r="E27" i="1" s="1"/>
  <c r="E14" i="1"/>
  <c r="Z108" i="2"/>
  <c r="S109" i="1" s="1"/>
  <c r="R109" i="1"/>
  <c r="N97" i="2"/>
  <c r="K98" i="1" s="1"/>
  <c r="J98" i="1"/>
  <c r="T38" i="2"/>
  <c r="O39" i="1" s="1"/>
  <c r="N39" i="1"/>
  <c r="Q37" i="5"/>
  <c r="Z37" i="5"/>
  <c r="AJ58" i="5"/>
  <c r="AA58" i="5"/>
  <c r="L44" i="6"/>
  <c r="O48" i="5" s="1"/>
  <c r="O39" i="5"/>
  <c r="L51" i="6"/>
  <c r="O55" i="5" s="1"/>
  <c r="O49" i="5"/>
  <c r="O78" i="6"/>
  <c r="AH81" i="5" s="1"/>
  <c r="AH75" i="5"/>
  <c r="AA45" i="5"/>
  <c r="AJ45" i="5"/>
  <c r="L90" i="5"/>
  <c r="C98" i="6"/>
  <c r="L101" i="5" s="1"/>
  <c r="Z105" i="5"/>
  <c r="Q105" i="5"/>
  <c r="C34" i="6"/>
  <c r="L38" i="5" s="1"/>
  <c r="L28" i="5"/>
  <c r="J44" i="6"/>
  <c r="AQ48" i="5" s="1"/>
  <c r="AL48" i="5" s="1"/>
  <c r="AQ39" i="5"/>
  <c r="AL39" i="5" s="1"/>
  <c r="H63" i="6"/>
  <c r="AG66" i="5" s="1"/>
  <c r="AB66" i="5" s="1"/>
  <c r="AG56" i="5"/>
  <c r="AB56" i="5" s="1"/>
  <c r="P20" i="5"/>
  <c r="G20" i="5"/>
  <c r="G50" i="5"/>
  <c r="P50" i="5"/>
  <c r="Q63" i="5"/>
  <c r="Z63" i="5"/>
  <c r="G108" i="5"/>
  <c r="P108" i="5"/>
  <c r="O131" i="6"/>
  <c r="AH134" i="5" s="1"/>
  <c r="AH125" i="5"/>
  <c r="G31" i="5"/>
  <c r="P31" i="5"/>
  <c r="AA34" i="5"/>
  <c r="AJ34" i="5"/>
  <c r="R63" i="6"/>
  <c r="AS66" i="5" s="1"/>
  <c r="AS56" i="5"/>
  <c r="AA79" i="5"/>
  <c r="AJ79" i="5"/>
  <c r="G92" i="5"/>
  <c r="P92" i="5"/>
  <c r="G105" i="5"/>
  <c r="P105" i="5"/>
  <c r="Q15" i="5"/>
  <c r="Z15" i="5"/>
  <c r="AJ18" i="5"/>
  <c r="AA18" i="5"/>
  <c r="Q32" i="5"/>
  <c r="Z32" i="5"/>
  <c r="AK35" i="5"/>
  <c r="AT35" i="5"/>
  <c r="H44" i="6"/>
  <c r="AG48" i="5" s="1"/>
  <c r="AB48" i="5" s="1"/>
  <c r="AG39" i="5"/>
  <c r="AB39" i="5" s="1"/>
  <c r="G53" i="5"/>
  <c r="P53" i="5"/>
  <c r="G63" i="6"/>
  <c r="AF66" i="5" s="1"/>
  <c r="AF56" i="5"/>
  <c r="AT61" i="5"/>
  <c r="AK61" i="5"/>
  <c r="Q71" i="6"/>
  <c r="AR74" i="5" s="1"/>
  <c r="AR67" i="5"/>
  <c r="G84" i="5"/>
  <c r="P84" i="5"/>
  <c r="Q91" i="5"/>
  <c r="Z91" i="5"/>
  <c r="F113" i="6"/>
  <c r="W116" i="5" s="1"/>
  <c r="R116" i="5" s="1"/>
  <c r="W110" i="5"/>
  <c r="R110" i="5" s="1"/>
  <c r="AJ131" i="5"/>
  <c r="AA131" i="5"/>
  <c r="AJ139" i="5"/>
  <c r="AA139" i="5"/>
  <c r="G23" i="6"/>
  <c r="AF27" i="5" s="1"/>
  <c r="AF12" i="5"/>
  <c r="N44" i="6"/>
  <c r="Y48" i="5" s="1"/>
  <c r="Y39" i="5"/>
  <c r="E51" i="6"/>
  <c r="V55" i="5" s="1"/>
  <c r="V49" i="5"/>
  <c r="AA51" i="5"/>
  <c r="AJ51" i="5"/>
  <c r="AK53" i="5"/>
  <c r="AT53" i="5"/>
  <c r="N63" i="6"/>
  <c r="Y66" i="5" s="1"/>
  <c r="Y56" i="5"/>
  <c r="AT68" i="5"/>
  <c r="AK68" i="5"/>
  <c r="Q71" i="5"/>
  <c r="Z71" i="5"/>
  <c r="H78" i="6"/>
  <c r="AG81" i="5" s="1"/>
  <c r="AB81" i="5" s="1"/>
  <c r="AG75" i="5"/>
  <c r="AB75" i="5" s="1"/>
  <c r="K86" i="6"/>
  <c r="N89" i="5" s="1"/>
  <c r="N82" i="5"/>
  <c r="AA85" i="5"/>
  <c r="AJ85" i="5"/>
  <c r="G88" i="5"/>
  <c r="P88" i="5"/>
  <c r="AT97" i="5"/>
  <c r="AK97" i="5"/>
  <c r="AA100" i="5"/>
  <c r="AJ100" i="5"/>
  <c r="Z52" i="5"/>
  <c r="Q52" i="5"/>
  <c r="D63" i="6"/>
  <c r="M66" i="5" s="1"/>
  <c r="H66" i="5" s="1"/>
  <c r="M56" i="5"/>
  <c r="H56" i="5" s="1"/>
  <c r="L53" i="6"/>
  <c r="O57" i="5" s="1"/>
  <c r="Z69" i="5"/>
  <c r="Q69" i="5"/>
  <c r="AA73" i="5"/>
  <c r="AJ73" i="5"/>
  <c r="R86" i="6"/>
  <c r="AS89" i="5" s="1"/>
  <c r="AS82" i="5"/>
  <c r="Q87" i="5"/>
  <c r="Z87" i="5"/>
  <c r="H98" i="6"/>
  <c r="AG101" i="5" s="1"/>
  <c r="AB101" i="5" s="1"/>
  <c r="AG90" i="5"/>
  <c r="AB90" i="5" s="1"/>
  <c r="G106" i="6"/>
  <c r="AF109" i="5" s="1"/>
  <c r="AF102" i="5"/>
  <c r="O113" i="6"/>
  <c r="AH116" i="5" s="1"/>
  <c r="AH110" i="5"/>
  <c r="Z129" i="5"/>
  <c r="Q129" i="5"/>
  <c r="R143" i="6"/>
  <c r="AS146" i="5" s="1"/>
  <c r="AS142" i="5"/>
  <c r="D143" i="6"/>
  <c r="M146" i="5" s="1"/>
  <c r="H146" i="5" s="1"/>
  <c r="M142" i="5"/>
  <c r="H142" i="5" s="1"/>
  <c r="AK150" i="5"/>
  <c r="AT150" i="5"/>
  <c r="E106" i="6"/>
  <c r="V109" i="5" s="1"/>
  <c r="V102" i="5"/>
  <c r="AT105" i="5"/>
  <c r="AK105" i="5"/>
  <c r="AT107" i="5"/>
  <c r="AK107" i="5"/>
  <c r="D113" i="6"/>
  <c r="M116" i="5" s="1"/>
  <c r="H116" i="5" s="1"/>
  <c r="M110" i="5"/>
  <c r="H110" i="5" s="1"/>
  <c r="AA114" i="5"/>
  <c r="AJ114" i="5"/>
  <c r="N121" i="6"/>
  <c r="Y124" i="5" s="1"/>
  <c r="Y117" i="5"/>
  <c r="AK120" i="5"/>
  <c r="AT120" i="5"/>
  <c r="AJ123" i="5"/>
  <c r="AA123" i="5"/>
  <c r="G136" i="5"/>
  <c r="P136" i="5"/>
  <c r="AT148" i="5"/>
  <c r="AK148" i="5"/>
  <c r="AT157" i="5"/>
  <c r="AK157" i="5"/>
  <c r="D23" i="6"/>
  <c r="M27" i="5" s="1"/>
  <c r="H27" i="5" s="1"/>
  <c r="M12" i="5"/>
  <c r="H12" i="5" s="1"/>
  <c r="P98" i="6"/>
  <c r="AI101" i="5" s="1"/>
  <c r="AI90" i="5"/>
  <c r="Y10" i="3"/>
  <c r="W14" i="3"/>
  <c r="F138" i="1"/>
  <c r="H137" i="2"/>
  <c r="G138" i="1" s="1"/>
  <c r="P133" i="1"/>
  <c r="X132" i="2"/>
  <c r="R133" i="1" s="1"/>
  <c r="N128" i="1"/>
  <c r="J114" i="1"/>
  <c r="N113" i="2"/>
  <c r="K114" i="1" s="1"/>
  <c r="N110" i="2"/>
  <c r="K111" i="1" s="1"/>
  <c r="J111" i="1"/>
  <c r="Q51" i="5"/>
  <c r="Z51" i="5"/>
  <c r="G78" i="6"/>
  <c r="AF81" i="5" s="1"/>
  <c r="AF75" i="5"/>
  <c r="AK10" i="5"/>
  <c r="AT10" i="5"/>
  <c r="P52" i="5"/>
  <c r="G52" i="5"/>
  <c r="C121" i="6"/>
  <c r="L124" i="5" s="1"/>
  <c r="L117" i="5"/>
  <c r="AT13" i="5"/>
  <c r="AK13" i="5"/>
  <c r="Q34" i="6"/>
  <c r="AR38" i="5" s="1"/>
  <c r="AR28" i="5"/>
  <c r="AJ36" i="5"/>
  <c r="AA36" i="5"/>
  <c r="R113" i="6"/>
  <c r="AS116" i="5" s="1"/>
  <c r="AS110" i="5"/>
  <c r="K23" i="6"/>
  <c r="N27" i="5" s="1"/>
  <c r="N12" i="5"/>
  <c r="Q35" i="5"/>
  <c r="Z35" i="5"/>
  <c r="AT84" i="5"/>
  <c r="AK84" i="5"/>
  <c r="AA112" i="5"/>
  <c r="AJ112" i="5"/>
  <c r="AJ154" i="5"/>
  <c r="AA154" i="5"/>
  <c r="L23" i="6"/>
  <c r="O27" i="5" s="1"/>
  <c r="O12" i="5"/>
  <c r="Q21" i="5"/>
  <c r="Z21" i="5"/>
  <c r="D44" i="6"/>
  <c r="M48" i="5" s="1"/>
  <c r="H48" i="5" s="1"/>
  <c r="M39" i="5"/>
  <c r="H39" i="5" s="1"/>
  <c r="O53" i="6"/>
  <c r="AH57" i="5" s="1"/>
  <c r="G86" i="6"/>
  <c r="AF89" i="5" s="1"/>
  <c r="AF82" i="5"/>
  <c r="C23" i="6"/>
  <c r="L27" i="5" s="1"/>
  <c r="L12" i="5"/>
  <c r="O34" i="6"/>
  <c r="AH38" i="5" s="1"/>
  <c r="AH28" i="5"/>
  <c r="G35" i="5"/>
  <c r="P35" i="5"/>
  <c r="C44" i="6"/>
  <c r="L48" i="5" s="1"/>
  <c r="L39" i="5"/>
  <c r="AA47" i="5"/>
  <c r="AJ47" i="5"/>
  <c r="AK69" i="5"/>
  <c r="AT69" i="5"/>
  <c r="D78" i="6"/>
  <c r="M81" i="5" s="1"/>
  <c r="H81" i="5" s="1"/>
  <c r="M75" i="5"/>
  <c r="H75" i="5" s="1"/>
  <c r="AK86" i="5"/>
  <c r="AT86" i="5"/>
  <c r="K148" i="6"/>
  <c r="N151" i="5" s="1"/>
  <c r="N147" i="5"/>
  <c r="H23" i="6"/>
  <c r="AG27" i="5" s="1"/>
  <c r="AB27" i="5" s="1"/>
  <c r="AG12" i="5"/>
  <c r="AB12" i="5" s="1"/>
  <c r="AJ20" i="5"/>
  <c r="AA20" i="5"/>
  <c r="Z34" i="5"/>
  <c r="Q34" i="5"/>
  <c r="AA37" i="5"/>
  <c r="AJ37" i="5"/>
  <c r="O44" i="6"/>
  <c r="AH48" i="5" s="1"/>
  <c r="AH39" i="5"/>
  <c r="G51" i="6"/>
  <c r="AF55" i="5" s="1"/>
  <c r="AF49" i="5"/>
  <c r="O63" i="6"/>
  <c r="AH66" i="5" s="1"/>
  <c r="AH56" i="5"/>
  <c r="AK71" i="5"/>
  <c r="AT71" i="5"/>
  <c r="N78" i="6"/>
  <c r="Y81" i="5" s="1"/>
  <c r="Y75" i="5"/>
  <c r="AT78" i="5"/>
  <c r="AK78" i="5"/>
  <c r="AK111" i="5"/>
  <c r="AT111" i="5"/>
  <c r="M131" i="6"/>
  <c r="X134" i="5" s="1"/>
  <c r="X125" i="5"/>
  <c r="N23" i="6"/>
  <c r="Y27" i="5" s="1"/>
  <c r="Y12" i="5"/>
  <c r="AA14" i="5"/>
  <c r="AJ14" i="5"/>
  <c r="AK17" i="5"/>
  <c r="AT17" i="5"/>
  <c r="AA29" i="5"/>
  <c r="AJ29" i="5"/>
  <c r="G34" i="5"/>
  <c r="P34" i="5"/>
  <c r="Z40" i="5"/>
  <c r="Q40" i="5"/>
  <c r="AT44" i="5"/>
  <c r="AK44" i="5"/>
  <c r="O51" i="6"/>
  <c r="AH55" i="5" s="1"/>
  <c r="AH49" i="5"/>
  <c r="G53" i="6"/>
  <c r="AF57" i="5" s="1"/>
  <c r="Z76" i="5"/>
  <c r="Q76" i="5"/>
  <c r="Q83" i="5"/>
  <c r="Z83" i="5"/>
  <c r="I106" i="6"/>
  <c r="AP109" i="5" s="1"/>
  <c r="AP102" i="5"/>
  <c r="G114" i="5"/>
  <c r="P114" i="5"/>
  <c r="AJ121" i="5"/>
  <c r="AA121" i="5"/>
  <c r="AA138" i="5"/>
  <c r="AJ138" i="5"/>
  <c r="I51" i="6"/>
  <c r="AP55" i="5" s="1"/>
  <c r="AP49" i="5"/>
  <c r="Z54" i="5"/>
  <c r="Q54" i="5"/>
  <c r="L63" i="6"/>
  <c r="O66" i="5" s="1"/>
  <c r="O56" i="5"/>
  <c r="P58" i="5"/>
  <c r="G58" i="5"/>
  <c r="M71" i="6"/>
  <c r="X74" i="5" s="1"/>
  <c r="X67" i="5"/>
  <c r="AS90" i="5"/>
  <c r="R98" i="6"/>
  <c r="AS101" i="5" s="1"/>
  <c r="Z97" i="5"/>
  <c r="Q97" i="5"/>
  <c r="AT99" i="5"/>
  <c r="AK99" i="5"/>
  <c r="P103" i="5"/>
  <c r="G103" i="5"/>
  <c r="O121" i="6"/>
  <c r="AH124" i="5" s="1"/>
  <c r="AH117" i="5"/>
  <c r="L106" i="6"/>
  <c r="O109" i="5" s="1"/>
  <c r="O102" i="5"/>
  <c r="Z104" i="5"/>
  <c r="Q104" i="5"/>
  <c r="L113" i="6"/>
  <c r="O116" i="5" s="1"/>
  <c r="O110" i="5"/>
  <c r="AK130" i="5"/>
  <c r="AT130" i="5"/>
  <c r="G9" i="5"/>
  <c r="P9" i="5"/>
  <c r="J23" i="6"/>
  <c r="AQ27" i="5" s="1"/>
  <c r="AL27" i="5" s="1"/>
  <c r="AQ12" i="5"/>
  <c r="AL12" i="5" s="1"/>
  <c r="Z17" i="5"/>
  <c r="Q17" i="5"/>
  <c r="AJ24" i="5"/>
  <c r="AA24" i="5"/>
  <c r="P34" i="6"/>
  <c r="AI38" i="5" s="1"/>
  <c r="AI28" i="5"/>
  <c r="Q31" i="5"/>
  <c r="Z31" i="5"/>
  <c r="G37" i="5"/>
  <c r="P37" i="5"/>
  <c r="F44" i="6"/>
  <c r="W48" i="5" s="1"/>
  <c r="R48" i="5" s="1"/>
  <c r="W39" i="5"/>
  <c r="R39" i="5" s="1"/>
  <c r="AK40" i="5"/>
  <c r="AT40" i="5"/>
  <c r="M51" i="6"/>
  <c r="X55" i="5" s="1"/>
  <c r="X49" i="5"/>
  <c r="Q53" i="5"/>
  <c r="Z53" i="5"/>
  <c r="AT54" i="5"/>
  <c r="AK54" i="5"/>
  <c r="K63" i="6"/>
  <c r="N66" i="5" s="1"/>
  <c r="N56" i="5"/>
  <c r="M53" i="6"/>
  <c r="X57" i="5" s="1"/>
  <c r="Q59" i="5"/>
  <c r="Z59" i="5"/>
  <c r="AA62" i="5"/>
  <c r="AJ62" i="5"/>
  <c r="R71" i="6"/>
  <c r="AS74" i="5" s="1"/>
  <c r="AS67" i="5"/>
  <c r="G71" i="5"/>
  <c r="P71" i="5"/>
  <c r="C78" i="6"/>
  <c r="L81" i="5" s="1"/>
  <c r="L75" i="5"/>
  <c r="M86" i="6"/>
  <c r="X89" i="5" s="1"/>
  <c r="X82" i="5"/>
  <c r="AT91" i="5"/>
  <c r="AK91" i="5"/>
  <c r="AJ103" i="5"/>
  <c r="AA103" i="5"/>
  <c r="G112" i="5"/>
  <c r="P112" i="5"/>
  <c r="Q118" i="5"/>
  <c r="Z118" i="5"/>
  <c r="AJ127" i="5"/>
  <c r="AA127" i="5"/>
  <c r="Q130" i="5"/>
  <c r="Z130" i="5"/>
  <c r="I23" i="6"/>
  <c r="AP27" i="5" s="1"/>
  <c r="AP12" i="5"/>
  <c r="AA13" i="5"/>
  <c r="AJ13" i="5"/>
  <c r="Z14" i="5"/>
  <c r="Q14" i="5"/>
  <c r="G15" i="5"/>
  <c r="P15" i="5"/>
  <c r="AK20" i="5"/>
  <c r="AT20" i="5"/>
  <c r="AA21" i="5"/>
  <c r="AJ21" i="5"/>
  <c r="Z22" i="5"/>
  <c r="Q22" i="5"/>
  <c r="P23" i="5"/>
  <c r="G23" i="5"/>
  <c r="J34" i="6"/>
  <c r="AQ38" i="5" s="1"/>
  <c r="AL38" i="5" s="1"/>
  <c r="AQ28" i="5"/>
  <c r="AL28" i="5" s="1"/>
  <c r="E44" i="6"/>
  <c r="V48" i="5" s="1"/>
  <c r="V39" i="5"/>
  <c r="P40" i="5"/>
  <c r="G40" i="5"/>
  <c r="AK45" i="5"/>
  <c r="AT45" i="5"/>
  <c r="AJ46" i="5"/>
  <c r="AA46" i="5"/>
  <c r="Q47" i="5"/>
  <c r="Z47" i="5"/>
  <c r="R51" i="6"/>
  <c r="AS55" i="5" s="1"/>
  <c r="AS49" i="5"/>
  <c r="E63" i="6"/>
  <c r="V66" i="5" s="1"/>
  <c r="V56" i="5"/>
  <c r="AJ60" i="5"/>
  <c r="AA60" i="5"/>
  <c r="E71" i="6"/>
  <c r="V74" i="5" s="1"/>
  <c r="V67" i="5"/>
  <c r="P73" i="5"/>
  <c r="G73" i="5"/>
  <c r="F78" i="6"/>
  <c r="W81" i="5" s="1"/>
  <c r="R81" i="5" s="1"/>
  <c r="W75" i="5"/>
  <c r="R75" i="5" s="1"/>
  <c r="AT76" i="5"/>
  <c r="AK76" i="5"/>
  <c r="C86" i="6"/>
  <c r="L89" i="5" s="1"/>
  <c r="L82" i="5"/>
  <c r="AJ83" i="5"/>
  <c r="AA83" i="5"/>
  <c r="D98" i="6"/>
  <c r="M101" i="5" s="1"/>
  <c r="H101" i="5" s="1"/>
  <c r="M90" i="5"/>
  <c r="H90" i="5" s="1"/>
  <c r="G96" i="5"/>
  <c r="P96" i="5"/>
  <c r="AJ105" i="5"/>
  <c r="AA105" i="5"/>
  <c r="AT108" i="5"/>
  <c r="AK108" i="5"/>
  <c r="P113" i="6"/>
  <c r="AI116" i="5" s="1"/>
  <c r="AI110" i="5"/>
  <c r="AK126" i="5"/>
  <c r="AT126" i="5"/>
  <c r="R138" i="6"/>
  <c r="AS141" i="5" s="1"/>
  <c r="AS135" i="5"/>
  <c r="P163" i="6"/>
  <c r="AI166" i="5" s="1"/>
  <c r="AI160" i="5"/>
  <c r="AT62" i="5"/>
  <c r="AK62" i="5"/>
  <c r="AA63" i="5"/>
  <c r="AJ63" i="5"/>
  <c r="Q64" i="5"/>
  <c r="Z64" i="5"/>
  <c r="G65" i="5"/>
  <c r="P65" i="5"/>
  <c r="P71" i="6"/>
  <c r="AI74" i="5" s="1"/>
  <c r="AI67" i="5"/>
  <c r="Q78" i="6"/>
  <c r="AR81" i="5" s="1"/>
  <c r="AR75" i="5"/>
  <c r="AK79" i="5"/>
  <c r="AT79" i="5"/>
  <c r="AJ80" i="5"/>
  <c r="AA80" i="5"/>
  <c r="M82" i="5"/>
  <c r="H82" i="5" s="1"/>
  <c r="D86" i="6"/>
  <c r="M89" i="5" s="1"/>
  <c r="H89" i="5" s="1"/>
  <c r="E98" i="6"/>
  <c r="V101" i="5" s="1"/>
  <c r="V90" i="5"/>
  <c r="P91" i="5"/>
  <c r="G91" i="5"/>
  <c r="AT96" i="5"/>
  <c r="AK96" i="5"/>
  <c r="AJ97" i="5"/>
  <c r="AA97" i="5"/>
  <c r="Q98" i="5"/>
  <c r="Z98" i="5"/>
  <c r="P99" i="5"/>
  <c r="G99" i="5"/>
  <c r="N106" i="6"/>
  <c r="Y109" i="5" s="1"/>
  <c r="Y102" i="5"/>
  <c r="P123" i="5"/>
  <c r="G123" i="5"/>
  <c r="K131" i="6"/>
  <c r="N134" i="5" s="1"/>
  <c r="N125" i="5"/>
  <c r="AT133" i="5"/>
  <c r="AK133" i="5"/>
  <c r="Q138" i="6"/>
  <c r="AR141" i="5" s="1"/>
  <c r="AR135" i="5"/>
  <c r="AT137" i="5"/>
  <c r="AK137" i="5"/>
  <c r="P139" i="5"/>
  <c r="G139" i="5"/>
  <c r="H143" i="6"/>
  <c r="AG146" i="5" s="1"/>
  <c r="AB146" i="5" s="1"/>
  <c r="AG142" i="5"/>
  <c r="AB142" i="5" s="1"/>
  <c r="AT144" i="5"/>
  <c r="AK144" i="5"/>
  <c r="D148" i="6"/>
  <c r="M151" i="5" s="1"/>
  <c r="H151" i="5" s="1"/>
  <c r="M147" i="5"/>
  <c r="H147" i="5" s="1"/>
  <c r="G163" i="6"/>
  <c r="AF166" i="5" s="1"/>
  <c r="AF160" i="5"/>
  <c r="M113" i="6"/>
  <c r="X116" i="5" s="1"/>
  <c r="X110" i="5"/>
  <c r="AT112" i="5"/>
  <c r="AK112" i="5"/>
  <c r="AA113" i="5"/>
  <c r="AJ113" i="5"/>
  <c r="Q114" i="5"/>
  <c r="Z114" i="5"/>
  <c r="P115" i="5"/>
  <c r="G115" i="5"/>
  <c r="F121" i="6"/>
  <c r="W124" i="5" s="1"/>
  <c r="R124" i="5" s="1"/>
  <c r="W117" i="5"/>
  <c r="R117" i="5" s="1"/>
  <c r="AK118" i="5"/>
  <c r="AT118" i="5"/>
  <c r="G131" i="6"/>
  <c r="AF134" i="5" s="1"/>
  <c r="AF125" i="5"/>
  <c r="Z131" i="5"/>
  <c r="Q131" i="5"/>
  <c r="AT132" i="5"/>
  <c r="AK132" i="5"/>
  <c r="N138" i="6"/>
  <c r="Y141" i="5" s="1"/>
  <c r="Y135" i="5"/>
  <c r="P138" i="5"/>
  <c r="G138" i="5"/>
  <c r="AK139" i="5"/>
  <c r="AT139" i="5"/>
  <c r="F143" i="6"/>
  <c r="W146" i="5" s="1"/>
  <c r="R146" i="5" s="1"/>
  <c r="W142" i="5"/>
  <c r="R142" i="5" s="1"/>
  <c r="P148" i="6"/>
  <c r="AI151" i="5" s="1"/>
  <c r="AI147" i="5"/>
  <c r="Z157" i="5"/>
  <c r="Q157" i="5"/>
  <c r="Z161" i="5"/>
  <c r="Q161" i="5"/>
  <c r="V117" i="5"/>
  <c r="E121" i="6"/>
  <c r="V124" i="5" s="1"/>
  <c r="P118" i="5"/>
  <c r="G118" i="5"/>
  <c r="AT123" i="5"/>
  <c r="AK123" i="5"/>
  <c r="F131" i="6"/>
  <c r="W134" i="5" s="1"/>
  <c r="R134" i="5" s="1"/>
  <c r="W125" i="5"/>
  <c r="R125" i="5" s="1"/>
  <c r="C138" i="6"/>
  <c r="L141" i="5" s="1"/>
  <c r="L135" i="5"/>
  <c r="P143" i="5"/>
  <c r="G143" i="5"/>
  <c r="L148" i="6"/>
  <c r="O151" i="5" s="1"/>
  <c r="O147" i="5"/>
  <c r="G156" i="6"/>
  <c r="AF159" i="5" s="1"/>
  <c r="AF152" i="5"/>
  <c r="D163" i="6"/>
  <c r="M166" i="5" s="1"/>
  <c r="H166" i="5" s="1"/>
  <c r="M160" i="5"/>
  <c r="H160" i="5" s="1"/>
  <c r="C143" i="6"/>
  <c r="L146" i="5" s="1"/>
  <c r="L142" i="5"/>
  <c r="J148" i="6"/>
  <c r="AQ151" i="5" s="1"/>
  <c r="AL151" i="5" s="1"/>
  <c r="AQ147" i="5"/>
  <c r="AL147" i="5" s="1"/>
  <c r="J156" i="6"/>
  <c r="AQ159" i="5" s="1"/>
  <c r="AL159" i="5" s="1"/>
  <c r="AQ152" i="5"/>
  <c r="AL152" i="5" s="1"/>
  <c r="K163" i="6"/>
  <c r="N166" i="5" s="1"/>
  <c r="N160" i="5"/>
  <c r="AA162" i="5"/>
  <c r="AJ162" i="5"/>
  <c r="G164" i="5"/>
  <c r="P164" i="5"/>
  <c r="E156" i="6"/>
  <c r="V159" i="5" s="1"/>
  <c r="V152" i="5"/>
  <c r="G153" i="5"/>
  <c r="P153" i="5"/>
  <c r="AK158" i="5"/>
  <c r="AT158" i="5"/>
  <c r="F163" i="6"/>
  <c r="W166" i="5" s="1"/>
  <c r="R166" i="5" s="1"/>
  <c r="W160" i="5"/>
  <c r="R160" i="5" s="1"/>
  <c r="AT149" i="5"/>
  <c r="AK149" i="5"/>
  <c r="AJ150" i="5"/>
  <c r="AA150" i="5"/>
  <c r="D156" i="6"/>
  <c r="M159" i="5" s="1"/>
  <c r="H159" i="5" s="1"/>
  <c r="M152" i="5"/>
  <c r="H152" i="5" s="1"/>
  <c r="E163" i="6"/>
  <c r="V166" i="5" s="1"/>
  <c r="V160" i="5"/>
  <c r="P161" i="5"/>
  <c r="G161" i="5"/>
  <c r="P8" i="1"/>
  <c r="X7" i="2"/>
  <c r="R8" i="1" s="1"/>
  <c r="W7" i="2"/>
  <c r="Q8" i="1" s="1"/>
  <c r="V24" i="2"/>
  <c r="Y24" i="2" s="1"/>
  <c r="Y11" i="2"/>
  <c r="P26" i="2"/>
  <c r="S26" i="2" s="1"/>
  <c r="S13" i="2"/>
  <c r="T13" i="2" s="1"/>
  <c r="O14" i="1" s="1"/>
  <c r="V28" i="2"/>
  <c r="Y28" i="2" s="1"/>
  <c r="Y15" i="2"/>
  <c r="P21" i="1"/>
  <c r="X20" i="2"/>
  <c r="R21" i="1" s="1"/>
  <c r="W20" i="2"/>
  <c r="Q21" i="1" s="1"/>
  <c r="P87" i="2"/>
  <c r="S22" i="2"/>
  <c r="T22" i="2" s="1"/>
  <c r="O23" i="1" s="1"/>
  <c r="I68" i="2"/>
  <c r="L81" i="2" s="1"/>
  <c r="H32" i="1"/>
  <c r="L33" i="2"/>
  <c r="L32" i="2"/>
  <c r="L31" i="2"/>
  <c r="J32" i="1" s="1"/>
  <c r="K31" i="2"/>
  <c r="I32" i="1" s="1"/>
  <c r="V70" i="2"/>
  <c r="W70" i="2" s="1"/>
  <c r="Q71" i="1" s="1"/>
  <c r="Y33" i="2"/>
  <c r="Z33" i="2" s="1"/>
  <c r="S34" i="1" s="1"/>
  <c r="L36" i="2"/>
  <c r="J37" i="1" s="1"/>
  <c r="H37" i="1"/>
  <c r="K36" i="2"/>
  <c r="I37" i="1" s="1"/>
  <c r="L41" i="2"/>
  <c r="J42" i="1" s="1"/>
  <c r="K41" i="2"/>
  <c r="I42" i="1" s="1"/>
  <c r="L48" i="2"/>
  <c r="L47" i="2"/>
  <c r="L44" i="2"/>
  <c r="L43" i="2"/>
  <c r="H42" i="1"/>
  <c r="Q74" i="2"/>
  <c r="M75" i="1" s="1"/>
  <c r="S74" i="2"/>
  <c r="Q78" i="2"/>
  <c r="M79" i="1" s="1"/>
  <c r="S78" i="2"/>
  <c r="H86" i="1"/>
  <c r="L85" i="2"/>
  <c r="J86" i="1" s="1"/>
  <c r="I103" i="2"/>
  <c r="L102" i="2"/>
  <c r="L99" i="2"/>
  <c r="L98" i="2"/>
  <c r="L95" i="2"/>
  <c r="L94" i="2"/>
  <c r="L91" i="2"/>
  <c r="L90" i="2"/>
  <c r="K85" i="2"/>
  <c r="I86" i="1" s="1"/>
  <c r="R90" i="2"/>
  <c r="Q90" i="2"/>
  <c r="M91" i="1" s="1"/>
  <c r="L91" i="1"/>
  <c r="W92" i="2"/>
  <c r="Q93" i="1" s="1"/>
  <c r="P93" i="1"/>
  <c r="X92" i="2"/>
  <c r="L95" i="1"/>
  <c r="R94" i="2"/>
  <c r="Q94" i="2"/>
  <c r="M95" i="1" s="1"/>
  <c r="W96" i="2"/>
  <c r="Q97" i="1" s="1"/>
  <c r="X96" i="2"/>
  <c r="P97" i="1"/>
  <c r="L99" i="1"/>
  <c r="R98" i="2"/>
  <c r="Q98" i="2"/>
  <c r="M99" i="1" s="1"/>
  <c r="W100" i="2"/>
  <c r="Q101" i="1" s="1"/>
  <c r="P101" i="1"/>
  <c r="X100" i="2"/>
  <c r="R102" i="2"/>
  <c r="L103" i="1"/>
  <c r="Q102" i="2"/>
  <c r="M103" i="1" s="1"/>
  <c r="P108" i="1"/>
  <c r="X107" i="2"/>
  <c r="W107" i="2"/>
  <c r="Q108" i="1" s="1"/>
  <c r="Q109" i="2"/>
  <c r="M110" i="1" s="1"/>
  <c r="L110" i="1"/>
  <c r="R109" i="2"/>
  <c r="P112" i="1"/>
  <c r="X111" i="2"/>
  <c r="W111" i="2"/>
  <c r="Q112" i="1" s="1"/>
  <c r="Q113" i="2"/>
  <c r="M114" i="1" s="1"/>
  <c r="R113" i="2"/>
  <c r="L114" i="1"/>
  <c r="P116" i="1"/>
  <c r="X115" i="2"/>
  <c r="W115" i="2"/>
  <c r="Q116" i="1" s="1"/>
  <c r="Q117" i="2"/>
  <c r="M118" i="1" s="1"/>
  <c r="L118" i="1"/>
  <c r="R117" i="2"/>
  <c r="P120" i="1"/>
  <c r="X119" i="2"/>
  <c r="W119" i="2"/>
  <c r="Q120" i="1" s="1"/>
  <c r="S126" i="2"/>
  <c r="P124" i="2"/>
  <c r="S127" i="2"/>
  <c r="T127" i="2" s="1"/>
  <c r="O128" i="1" s="1"/>
  <c r="G128" i="2"/>
  <c r="E128" i="2"/>
  <c r="E129" i="1" s="1"/>
  <c r="M134" i="2"/>
  <c r="J132" i="2"/>
  <c r="M132" i="2" s="1"/>
  <c r="F136" i="2"/>
  <c r="F137" i="1" s="1"/>
  <c r="E136" i="2"/>
  <c r="E137" i="1" s="1"/>
  <c r="D137" i="1"/>
  <c r="R6" i="1"/>
  <c r="N6" i="1"/>
  <c r="H133" i="1"/>
  <c r="L132" i="2"/>
  <c r="J133" i="1" s="1"/>
  <c r="N120" i="2"/>
  <c r="K121" i="1" s="1"/>
  <c r="J121" i="1"/>
  <c r="N112" i="1"/>
  <c r="J109" i="1"/>
  <c r="N108" i="2"/>
  <c r="K109" i="1" s="1"/>
  <c r="F97" i="1"/>
  <c r="N92" i="1"/>
  <c r="T91" i="2"/>
  <c r="O92" i="1" s="1"/>
  <c r="T89" i="2"/>
  <c r="O90" i="1" s="1"/>
  <c r="N90" i="1"/>
  <c r="Q70" i="2"/>
  <c r="M71" i="1" s="1"/>
  <c r="R70" i="2"/>
  <c r="L71" i="1"/>
  <c r="R58" i="1"/>
  <c r="Z57" i="2"/>
  <c r="S58" i="1" s="1"/>
  <c r="H54" i="2"/>
  <c r="G55" i="1" s="1"/>
  <c r="F55" i="1"/>
  <c r="T44" i="2"/>
  <c r="O45" i="1" s="1"/>
  <c r="N45" i="1"/>
  <c r="P29" i="1"/>
  <c r="X28" i="2"/>
  <c r="R24" i="2"/>
  <c r="L25" i="1"/>
  <c r="K27" i="2"/>
  <c r="I28" i="1" s="1"/>
  <c r="I15" i="1"/>
  <c r="H12" i="2"/>
  <c r="G13" i="1" s="1"/>
  <c r="F13" i="1"/>
  <c r="D134" i="1"/>
  <c r="R124" i="2"/>
  <c r="N125" i="1" s="1"/>
  <c r="L125" i="1"/>
  <c r="R100" i="1"/>
  <c r="Z87" i="2"/>
  <c r="S88" i="1" s="1"/>
  <c r="R88" i="1"/>
  <c r="F70" i="2"/>
  <c r="E70" i="2"/>
  <c r="E71" i="1" s="1"/>
  <c r="D71" i="1"/>
  <c r="C82" i="2"/>
  <c r="J58" i="1"/>
  <c r="W54" i="2"/>
  <c r="Q55" i="1" s="1"/>
  <c r="V42" i="2"/>
  <c r="Y42" i="2" s="1"/>
  <c r="W38" i="2"/>
  <c r="Q39" i="1" s="1"/>
  <c r="X80" i="2"/>
  <c r="X79" i="2"/>
  <c r="X76" i="2"/>
  <c r="X75" i="2"/>
  <c r="X72" i="2"/>
  <c r="W68" i="2"/>
  <c r="Q69" i="1" s="1"/>
  <c r="X68" i="2"/>
  <c r="R69" i="1" s="1"/>
  <c r="P69" i="1"/>
  <c r="T28" i="2"/>
  <c r="O29" i="1" s="1"/>
  <c r="N29" i="1"/>
  <c r="X22" i="2"/>
  <c r="D87" i="1"/>
  <c r="F86" i="2"/>
  <c r="E86" i="2"/>
  <c r="E87" i="1" s="1"/>
  <c r="H17" i="2"/>
  <c r="G18" i="1" s="1"/>
  <c r="F18" i="1"/>
  <c r="Q13" i="2"/>
  <c r="X10" i="2"/>
  <c r="D124" i="2"/>
  <c r="R102" i="1"/>
  <c r="Z101" i="2"/>
  <c r="S102" i="1" s="1"/>
  <c r="R94" i="1"/>
  <c r="Z93" i="2"/>
  <c r="S94" i="1" s="1"/>
  <c r="J65" i="1"/>
  <c r="J53" i="1"/>
  <c r="X42" i="2"/>
  <c r="P43" i="1"/>
  <c r="D72" i="1"/>
  <c r="F71" i="2"/>
  <c r="E71" i="2"/>
  <c r="E72" i="1" s="1"/>
  <c r="H28" i="2"/>
  <c r="G29" i="1" s="1"/>
  <c r="F29" i="1"/>
  <c r="N14" i="2"/>
  <c r="K15" i="1" s="1"/>
  <c r="J15" i="1"/>
  <c r="Q24" i="2"/>
  <c r="M25" i="1" s="1"/>
  <c r="M12" i="1"/>
  <c r="N46" i="1"/>
  <c r="T45" i="2"/>
  <c r="O46" i="1" s="1"/>
  <c r="U103" i="2"/>
  <c r="Q56" i="2"/>
  <c r="M57" i="1" s="1"/>
  <c r="N88" i="1"/>
  <c r="S128" i="2"/>
  <c r="W76" i="2"/>
  <c r="Q77" i="1" s="1"/>
  <c r="N74" i="1"/>
  <c r="W20" i="3"/>
  <c r="Y16" i="3"/>
  <c r="N129" i="2"/>
  <c r="K130" i="1" s="1"/>
  <c r="J130" i="1"/>
  <c r="L89" i="2"/>
  <c r="L88" i="2"/>
  <c r="K88" i="2"/>
  <c r="I89" i="1" s="1"/>
  <c r="H89" i="1"/>
  <c r="G51" i="5"/>
  <c r="P51" i="5"/>
  <c r="P24" i="5"/>
  <c r="G24" i="5"/>
  <c r="Z33" i="5"/>
  <c r="Q33" i="5"/>
  <c r="H34" i="6"/>
  <c r="AG38" i="5" s="1"/>
  <c r="AB38" i="5" s="1"/>
  <c r="AG28" i="5"/>
  <c r="AB28" i="5" s="1"/>
  <c r="Q86" i="6"/>
  <c r="AR89" i="5" s="1"/>
  <c r="AR82" i="5"/>
  <c r="AT30" i="5"/>
  <c r="AK30" i="5"/>
  <c r="G70" i="5"/>
  <c r="P70" i="5"/>
  <c r="P14" i="5"/>
  <c r="G14" i="5"/>
  <c r="P87" i="5"/>
  <c r="G87" i="5"/>
  <c r="AT8" i="5"/>
  <c r="AK8" i="5"/>
  <c r="P22" i="5"/>
  <c r="G22" i="5"/>
  <c r="G71" i="6"/>
  <c r="AF74" i="5" s="1"/>
  <c r="AF67" i="5"/>
  <c r="AA84" i="5"/>
  <c r="AJ84" i="5"/>
  <c r="Q99" i="5"/>
  <c r="Z99" i="5"/>
  <c r="M138" i="6"/>
  <c r="X141" i="5" s="1"/>
  <c r="X135" i="5"/>
  <c r="R23" i="6"/>
  <c r="AS27" i="5" s="1"/>
  <c r="AS12" i="5"/>
  <c r="P16" i="5"/>
  <c r="G16" i="5"/>
  <c r="Q19" i="5"/>
  <c r="Z19" i="5"/>
  <c r="K51" i="6"/>
  <c r="N55" i="5" s="1"/>
  <c r="N49" i="5"/>
  <c r="E86" i="6"/>
  <c r="V89" i="5" s="1"/>
  <c r="V82" i="5"/>
  <c r="G113" i="6"/>
  <c r="AF116" i="5" s="1"/>
  <c r="AF110" i="5"/>
  <c r="P7" i="5"/>
  <c r="G7" i="5"/>
  <c r="Z10" i="5"/>
  <c r="Q10" i="5"/>
  <c r="P23" i="6"/>
  <c r="AI27" i="5" s="1"/>
  <c r="AI12" i="5"/>
  <c r="AJ22" i="5"/>
  <c r="AA22" i="5"/>
  <c r="AT25" i="5"/>
  <c r="AK25" i="5"/>
  <c r="G34" i="6"/>
  <c r="AF38" i="5" s="1"/>
  <c r="AF28" i="5"/>
  <c r="AK31" i="5"/>
  <c r="AT31" i="5"/>
  <c r="AT42" i="5"/>
  <c r="AK42" i="5"/>
  <c r="Q51" i="6"/>
  <c r="AR55" i="5" s="1"/>
  <c r="AR49" i="5"/>
  <c r="AK57" i="5"/>
  <c r="P60" i="5"/>
  <c r="G60" i="5"/>
  <c r="AA69" i="5"/>
  <c r="AJ69" i="5"/>
  <c r="P72" i="5"/>
  <c r="G72" i="5"/>
  <c r="O86" i="6"/>
  <c r="AH89" i="5" s="1"/>
  <c r="AH82" i="5"/>
  <c r="AK88" i="5"/>
  <c r="AT88" i="5"/>
  <c r="AK95" i="5"/>
  <c r="AT95" i="5"/>
  <c r="O106" i="6"/>
  <c r="AH109" i="5" s="1"/>
  <c r="AH102" i="5"/>
  <c r="Q127" i="5"/>
  <c r="Z127" i="5"/>
  <c r="N156" i="6"/>
  <c r="Y159" i="5" s="1"/>
  <c r="Y152" i="5"/>
  <c r="AK19" i="5"/>
  <c r="AT19" i="5"/>
  <c r="D34" i="6"/>
  <c r="M38" i="5" s="1"/>
  <c r="H38" i="5" s="1"/>
  <c r="M28" i="5"/>
  <c r="H28" i="5" s="1"/>
  <c r="AJ31" i="5"/>
  <c r="AA31" i="5"/>
  <c r="P36" i="5"/>
  <c r="G36" i="5"/>
  <c r="G47" i="5"/>
  <c r="P47" i="5"/>
  <c r="AA50" i="5"/>
  <c r="AJ50" i="5"/>
  <c r="AK52" i="5"/>
  <c r="AT52" i="5"/>
  <c r="AK63" i="5"/>
  <c r="AT63" i="5"/>
  <c r="G98" i="6"/>
  <c r="AF101" i="5" s="1"/>
  <c r="AF90" i="5"/>
  <c r="Z93" i="5"/>
  <c r="Q93" i="5"/>
  <c r="Z108" i="5"/>
  <c r="Q108" i="5"/>
  <c r="G41" i="5"/>
  <c r="P41" i="5"/>
  <c r="Q44" i="5"/>
  <c r="Z44" i="5"/>
  <c r="P51" i="6"/>
  <c r="AI55" i="5" s="1"/>
  <c r="AI49" i="5"/>
  <c r="Z70" i="5"/>
  <c r="Q70" i="5"/>
  <c r="G86" i="5"/>
  <c r="P86" i="5"/>
  <c r="AA106" i="5"/>
  <c r="AJ106" i="5"/>
  <c r="P119" i="5"/>
  <c r="G119" i="5"/>
  <c r="I131" i="6"/>
  <c r="AP134" i="5" s="1"/>
  <c r="AP125" i="5"/>
  <c r="Z128" i="5"/>
  <c r="Q128" i="5"/>
  <c r="AA145" i="5"/>
  <c r="AJ145" i="5"/>
  <c r="AT153" i="5"/>
  <c r="AK153" i="5"/>
  <c r="Z8" i="5"/>
  <c r="Q8" i="5"/>
  <c r="O23" i="6"/>
  <c r="AH27" i="5" s="1"/>
  <c r="AH12" i="5"/>
  <c r="AJ16" i="5"/>
  <c r="AA16" i="5"/>
  <c r="AK23" i="5"/>
  <c r="AT23" i="5"/>
  <c r="G29" i="5"/>
  <c r="P29" i="5"/>
  <c r="AA30" i="5"/>
  <c r="AJ30" i="5"/>
  <c r="Z36" i="5"/>
  <c r="Q36" i="5"/>
  <c r="AT37" i="5"/>
  <c r="AK37" i="5"/>
  <c r="K44" i="6"/>
  <c r="N48" i="5" s="1"/>
  <c r="N39" i="5"/>
  <c r="P43" i="5"/>
  <c r="G43" i="5"/>
  <c r="AJ52" i="5"/>
  <c r="AA52" i="5"/>
  <c r="P63" i="6"/>
  <c r="AI66" i="5" s="1"/>
  <c r="AI56" i="5"/>
  <c r="AJ64" i="5"/>
  <c r="AA64" i="5"/>
  <c r="AJ68" i="5"/>
  <c r="AA68" i="5"/>
  <c r="J78" i="6"/>
  <c r="AQ81" i="5" s="1"/>
  <c r="AL81" i="5" s="1"/>
  <c r="AQ75" i="5"/>
  <c r="AL75" i="5" s="1"/>
  <c r="G77" i="5"/>
  <c r="P77" i="5"/>
  <c r="Z80" i="5"/>
  <c r="Q80" i="5"/>
  <c r="P83" i="5"/>
  <c r="G83" i="5"/>
  <c r="Q86" i="5"/>
  <c r="Z86" i="5"/>
  <c r="F98" i="6"/>
  <c r="W101" i="5" s="1"/>
  <c r="R101" i="5" s="1"/>
  <c r="W90" i="5"/>
  <c r="R90" i="5" s="1"/>
  <c r="P98" i="5"/>
  <c r="G98" i="5"/>
  <c r="M102" i="5"/>
  <c r="H102" i="5" s="1"/>
  <c r="D106" i="6"/>
  <c r="M109" i="5" s="1"/>
  <c r="H109" i="5" s="1"/>
  <c r="AJ107" i="5"/>
  <c r="AA107" i="5"/>
  <c r="K113" i="6"/>
  <c r="N116" i="5" s="1"/>
  <c r="N110" i="5"/>
  <c r="E131" i="6"/>
  <c r="V134" i="5" s="1"/>
  <c r="V125" i="5"/>
  <c r="G128" i="5"/>
  <c r="P128" i="5"/>
  <c r="AT140" i="5"/>
  <c r="AK140" i="5"/>
  <c r="L163" i="6"/>
  <c r="O166" i="5" s="1"/>
  <c r="O160" i="5"/>
  <c r="Z7" i="5"/>
  <c r="Q7" i="5"/>
  <c r="P8" i="5"/>
  <c r="G8" i="5"/>
  <c r="M23" i="6"/>
  <c r="X27" i="5" s="1"/>
  <c r="X12" i="5"/>
  <c r="AT14" i="5"/>
  <c r="AK14" i="5"/>
  <c r="AJ15" i="5"/>
  <c r="AA15" i="5"/>
  <c r="Z16" i="5"/>
  <c r="Q16" i="5"/>
  <c r="G17" i="5"/>
  <c r="P17" i="5"/>
  <c r="AT22" i="5"/>
  <c r="AK22" i="5"/>
  <c r="AJ23" i="5"/>
  <c r="AA23" i="5"/>
  <c r="Q24" i="5"/>
  <c r="Z24" i="5"/>
  <c r="G25" i="5"/>
  <c r="P25" i="5"/>
  <c r="Y28" i="5"/>
  <c r="N34" i="6"/>
  <c r="Y38" i="5" s="1"/>
  <c r="I44" i="6"/>
  <c r="AP48" i="5" s="1"/>
  <c r="AP39" i="5"/>
  <c r="AJ40" i="5"/>
  <c r="AA40" i="5"/>
  <c r="Q41" i="5"/>
  <c r="Z41" i="5"/>
  <c r="P42" i="5"/>
  <c r="G42" i="5"/>
  <c r="AK47" i="5"/>
  <c r="AT47" i="5"/>
  <c r="W49" i="5"/>
  <c r="R49" i="5" s="1"/>
  <c r="F51" i="6"/>
  <c r="W55" i="5" s="1"/>
  <c r="R55" i="5" s="1"/>
  <c r="I63" i="6"/>
  <c r="AP66" i="5" s="1"/>
  <c r="AP56" i="5"/>
  <c r="AK59" i="5"/>
  <c r="AT59" i="5"/>
  <c r="J71" i="6"/>
  <c r="AQ74" i="5" s="1"/>
  <c r="AL74" i="5" s="1"/>
  <c r="AQ67" i="5"/>
  <c r="AL67" i="5" s="1"/>
  <c r="Z72" i="5"/>
  <c r="Q72" i="5"/>
  <c r="AK73" i="5"/>
  <c r="AT73" i="5"/>
  <c r="K78" i="6"/>
  <c r="N81" i="5" s="1"/>
  <c r="N75" i="5"/>
  <c r="G79" i="5"/>
  <c r="P79" i="5"/>
  <c r="I86" i="6"/>
  <c r="AP89" i="5" s="1"/>
  <c r="AP82" i="5"/>
  <c r="AA88" i="5"/>
  <c r="AJ88" i="5"/>
  <c r="J98" i="6"/>
  <c r="AQ101" i="5" s="1"/>
  <c r="AL101" i="5" s="1"/>
  <c r="AQ90" i="5"/>
  <c r="AL90" i="5" s="1"/>
  <c r="Z95" i="5"/>
  <c r="Q95" i="5"/>
  <c r="C106" i="6"/>
  <c r="L109" i="5" s="1"/>
  <c r="L102" i="5"/>
  <c r="AT104" i="5"/>
  <c r="AK104" i="5"/>
  <c r="Q107" i="5"/>
  <c r="Z107" i="5"/>
  <c r="Q111" i="5"/>
  <c r="Z111" i="5"/>
  <c r="H121" i="6"/>
  <c r="AG124" i="5" s="1"/>
  <c r="AB124" i="5" s="1"/>
  <c r="AG117" i="5"/>
  <c r="AB117" i="5" s="1"/>
  <c r="Z133" i="5"/>
  <c r="Q133" i="5"/>
  <c r="Z155" i="5"/>
  <c r="Q155" i="5"/>
  <c r="Z58" i="5"/>
  <c r="Q58" i="5"/>
  <c r="P59" i="5"/>
  <c r="G59" i="5"/>
  <c r="AT64" i="5"/>
  <c r="AK64" i="5"/>
  <c r="AA65" i="5"/>
  <c r="AJ65" i="5"/>
  <c r="D71" i="6"/>
  <c r="M74" i="5" s="1"/>
  <c r="H74" i="5" s="1"/>
  <c r="M67" i="5"/>
  <c r="H67" i="5" s="1"/>
  <c r="E78" i="6"/>
  <c r="V81" i="5" s="1"/>
  <c r="V75" i="5"/>
  <c r="P76" i="5"/>
  <c r="G76" i="5"/>
  <c r="H86" i="6"/>
  <c r="AG89" i="5" s="1"/>
  <c r="AB89" i="5" s="1"/>
  <c r="AG82" i="5"/>
  <c r="AB82" i="5" s="1"/>
  <c r="I98" i="6"/>
  <c r="AP101" i="5" s="1"/>
  <c r="AP90" i="5"/>
  <c r="AJ91" i="5"/>
  <c r="AA91" i="5"/>
  <c r="Z92" i="5"/>
  <c r="Q92" i="5"/>
  <c r="G93" i="5"/>
  <c r="P93" i="5"/>
  <c r="AK98" i="5"/>
  <c r="AT98" i="5"/>
  <c r="AJ99" i="5"/>
  <c r="AA99" i="5"/>
  <c r="Z100" i="5"/>
  <c r="Q100" i="5"/>
  <c r="R106" i="6"/>
  <c r="AS109" i="5" s="1"/>
  <c r="AS102" i="5"/>
  <c r="C113" i="6"/>
  <c r="L116" i="5" s="1"/>
  <c r="L110" i="5"/>
  <c r="D121" i="6"/>
  <c r="M124" i="5" s="1"/>
  <c r="H124" i="5" s="1"/>
  <c r="M117" i="5"/>
  <c r="H117" i="5" s="1"/>
  <c r="G129" i="5"/>
  <c r="P129" i="5"/>
  <c r="Q143" i="6"/>
  <c r="AR146" i="5" s="1"/>
  <c r="AR142" i="5"/>
  <c r="M148" i="6"/>
  <c r="X151" i="5" s="1"/>
  <c r="X147" i="5"/>
  <c r="G156" i="5"/>
  <c r="P156" i="5"/>
  <c r="Q113" i="6"/>
  <c r="AR116" i="5" s="1"/>
  <c r="AR110" i="5"/>
  <c r="AK114" i="5"/>
  <c r="AT114" i="5"/>
  <c r="AT115" i="5"/>
  <c r="AK115" i="5"/>
  <c r="K121" i="6"/>
  <c r="N124" i="5" s="1"/>
  <c r="N117" i="5"/>
  <c r="P121" i="5"/>
  <c r="G121" i="5"/>
  <c r="L131" i="6"/>
  <c r="O134" i="5" s="1"/>
  <c r="O125" i="5"/>
  <c r="AA130" i="5"/>
  <c r="AJ130" i="5"/>
  <c r="Z137" i="5"/>
  <c r="Q137" i="5"/>
  <c r="M143" i="6"/>
  <c r="X146" i="5" s="1"/>
  <c r="X142" i="5"/>
  <c r="Z144" i="5"/>
  <c r="Q144" i="5"/>
  <c r="P162" i="5"/>
  <c r="G162" i="5"/>
  <c r="Z165" i="5"/>
  <c r="Q165" i="5"/>
  <c r="I121" i="6"/>
  <c r="AP124" i="5" s="1"/>
  <c r="AP117" i="5"/>
  <c r="AA118" i="5"/>
  <c r="AJ118" i="5"/>
  <c r="Z119" i="5"/>
  <c r="Q119" i="5"/>
  <c r="G120" i="5"/>
  <c r="P120" i="5"/>
  <c r="J131" i="6"/>
  <c r="AQ134" i="5" s="1"/>
  <c r="AL134" i="5" s="1"/>
  <c r="AQ125" i="5"/>
  <c r="AL125" i="5" s="1"/>
  <c r="G138" i="6"/>
  <c r="AF141" i="5" s="1"/>
  <c r="AF135" i="5"/>
  <c r="Q136" i="5"/>
  <c r="Z136" i="5"/>
  <c r="P137" i="5"/>
  <c r="G137" i="5"/>
  <c r="G140" i="5"/>
  <c r="P140" i="5"/>
  <c r="E143" i="6"/>
  <c r="V146" i="5" s="1"/>
  <c r="V142" i="5"/>
  <c r="Q148" i="6"/>
  <c r="AR151" i="5" s="1"/>
  <c r="AR147" i="5"/>
  <c r="O163" i="6"/>
  <c r="AH166" i="5" s="1"/>
  <c r="AH160" i="5"/>
  <c r="G143" i="6"/>
  <c r="AF146" i="5" s="1"/>
  <c r="AF142" i="5"/>
  <c r="Q143" i="5"/>
  <c r="Z143" i="5"/>
  <c r="G144" i="5"/>
  <c r="P144" i="5"/>
  <c r="N148" i="6"/>
  <c r="Y151" i="5" s="1"/>
  <c r="Y147" i="5"/>
  <c r="Q150" i="5"/>
  <c r="Z150" i="5"/>
  <c r="R156" i="6"/>
  <c r="AS159" i="5" s="1"/>
  <c r="AS152" i="5"/>
  <c r="I156" i="6"/>
  <c r="AP159" i="5" s="1"/>
  <c r="AP152" i="5"/>
  <c r="AA153" i="5"/>
  <c r="AJ153" i="5"/>
  <c r="Q154" i="5"/>
  <c r="Z154" i="5"/>
  <c r="P155" i="5"/>
  <c r="G155" i="5"/>
  <c r="J163" i="6"/>
  <c r="AQ166" i="5" s="1"/>
  <c r="AL166" i="5" s="1"/>
  <c r="AQ160" i="5"/>
  <c r="AL160" i="5" s="1"/>
  <c r="H156" i="6"/>
  <c r="AG159" i="5" s="1"/>
  <c r="AB159" i="5" s="1"/>
  <c r="AG152" i="5"/>
  <c r="AB152" i="5" s="1"/>
  <c r="I163" i="6"/>
  <c r="AP166" i="5" s="1"/>
  <c r="AP160" i="5"/>
  <c r="AJ161" i="5"/>
  <c r="AA161" i="5"/>
  <c r="Q162" i="5"/>
  <c r="Z162" i="5"/>
  <c r="P163" i="5"/>
  <c r="G163" i="5"/>
  <c r="K8" i="2"/>
  <c r="I9" i="1" s="1"/>
  <c r="H9" i="1"/>
  <c r="L8" i="2"/>
  <c r="D11" i="1"/>
  <c r="F10" i="2"/>
  <c r="E10" i="2"/>
  <c r="E11" i="1" s="1"/>
  <c r="I25" i="2"/>
  <c r="L12" i="2"/>
  <c r="K12" i="2"/>
  <c r="H13" i="1"/>
  <c r="C27" i="2"/>
  <c r="E14" i="2"/>
  <c r="F14" i="2"/>
  <c r="D15" i="1"/>
  <c r="I29" i="2"/>
  <c r="K16" i="2"/>
  <c r="H17" i="1"/>
  <c r="L16" i="2"/>
  <c r="E18" i="2"/>
  <c r="E19" i="1" s="1"/>
  <c r="F18" i="2"/>
  <c r="D19" i="1"/>
  <c r="I86" i="2"/>
  <c r="L21" i="2"/>
  <c r="K21" i="2"/>
  <c r="I22" i="1" s="1"/>
  <c r="H22" i="1"/>
  <c r="D24" i="1"/>
  <c r="F23" i="2"/>
  <c r="C88" i="2"/>
  <c r="E23" i="2"/>
  <c r="E24" i="1" s="1"/>
  <c r="C69" i="2"/>
  <c r="F32" i="2"/>
  <c r="D33" i="1"/>
  <c r="E32" i="2"/>
  <c r="E33" i="1" s="1"/>
  <c r="L34" i="2"/>
  <c r="K34" i="2"/>
  <c r="I35" i="1" s="1"/>
  <c r="I71" i="2"/>
  <c r="H35" i="1"/>
  <c r="F37" i="2"/>
  <c r="E37" i="2"/>
  <c r="E38" i="1" s="1"/>
  <c r="D38" i="1"/>
  <c r="K39" i="2"/>
  <c r="I40" i="1" s="1"/>
  <c r="L39" i="2"/>
  <c r="H40" i="1"/>
  <c r="D44" i="1"/>
  <c r="E43" i="2"/>
  <c r="E44" i="1" s="1"/>
  <c r="F43" i="2"/>
  <c r="C42" i="2"/>
  <c r="L45" i="2"/>
  <c r="I42" i="2"/>
  <c r="K45" i="2"/>
  <c r="I46" i="1" s="1"/>
  <c r="H46" i="1"/>
  <c r="D48" i="1"/>
  <c r="F47" i="2"/>
  <c r="E47" i="2"/>
  <c r="E48" i="1" s="1"/>
  <c r="M64" i="2"/>
  <c r="N64" i="2" s="1"/>
  <c r="K65" i="1" s="1"/>
  <c r="M60" i="2"/>
  <c r="N60" i="2" s="1"/>
  <c r="K61" i="1" s="1"/>
  <c r="M56" i="2"/>
  <c r="N56" i="2" s="1"/>
  <c r="K57" i="1" s="1"/>
  <c r="M52" i="2"/>
  <c r="N52" i="2" s="1"/>
  <c r="K53" i="1" s="1"/>
  <c r="M51" i="2"/>
  <c r="D54" i="1"/>
  <c r="F53" i="2"/>
  <c r="E53" i="2"/>
  <c r="E54" i="1" s="1"/>
  <c r="L55" i="2"/>
  <c r="H56" i="1"/>
  <c r="K55" i="2"/>
  <c r="I56" i="1" s="1"/>
  <c r="D58" i="1"/>
  <c r="F57" i="2"/>
  <c r="E57" i="2"/>
  <c r="E58" i="1" s="1"/>
  <c r="K59" i="2"/>
  <c r="I60" i="1" s="1"/>
  <c r="L59" i="2"/>
  <c r="H60" i="1"/>
  <c r="D62" i="1"/>
  <c r="F61" i="2"/>
  <c r="E61" i="2"/>
  <c r="E62" i="1" s="1"/>
  <c r="K63" i="2"/>
  <c r="I64" i="1" s="1"/>
  <c r="L63" i="2"/>
  <c r="H64" i="1"/>
  <c r="D66" i="1"/>
  <c r="F65" i="2"/>
  <c r="E65" i="2"/>
  <c r="E66" i="1" s="1"/>
  <c r="K73" i="2"/>
  <c r="I74" i="1" s="1"/>
  <c r="H74" i="1"/>
  <c r="D76" i="1"/>
  <c r="F75" i="2"/>
  <c r="E75" i="2"/>
  <c r="E76" i="1" s="1"/>
  <c r="K77" i="2"/>
  <c r="I78" i="1" s="1"/>
  <c r="H78" i="1"/>
  <c r="D80" i="1"/>
  <c r="F79" i="2"/>
  <c r="E79" i="2"/>
  <c r="E80" i="1" s="1"/>
  <c r="K81" i="2"/>
  <c r="I82" i="1" s="1"/>
  <c r="H82" i="1"/>
  <c r="G89" i="2"/>
  <c r="H89" i="2" s="1"/>
  <c r="G90" i="1" s="1"/>
  <c r="E89" i="2"/>
  <c r="E90" i="1" s="1"/>
  <c r="K91" i="2"/>
  <c r="I92" i="1" s="1"/>
  <c r="M91" i="2"/>
  <c r="G93" i="2"/>
  <c r="H93" i="2" s="1"/>
  <c r="G94" i="1" s="1"/>
  <c r="E93" i="2"/>
  <c r="E94" i="1" s="1"/>
  <c r="K95" i="2"/>
  <c r="I96" i="1" s="1"/>
  <c r="M95" i="2"/>
  <c r="G97" i="2"/>
  <c r="H97" i="2" s="1"/>
  <c r="G98" i="1" s="1"/>
  <c r="E97" i="2"/>
  <c r="E98" i="1" s="1"/>
  <c r="K99" i="2"/>
  <c r="I100" i="1" s="1"/>
  <c r="M99" i="2"/>
  <c r="G101" i="2"/>
  <c r="H101" i="2" s="1"/>
  <c r="G102" i="1" s="1"/>
  <c r="E101" i="2"/>
  <c r="E102" i="1" s="1"/>
  <c r="P121" i="2"/>
  <c r="S121" i="2" s="1"/>
  <c r="S115" i="2"/>
  <c r="T115" i="2" s="1"/>
  <c r="O116" i="1" s="1"/>
  <c r="S111" i="2"/>
  <c r="T111" i="2" s="1"/>
  <c r="O112" i="1" s="1"/>
  <c r="S107" i="2"/>
  <c r="T107" i="2" s="1"/>
  <c r="O108" i="1" s="1"/>
  <c r="S106" i="2"/>
  <c r="S118" i="2"/>
  <c r="T118" i="2" s="1"/>
  <c r="O119" i="1" s="1"/>
  <c r="S114" i="2"/>
  <c r="T114" i="2" s="1"/>
  <c r="O115" i="1" s="1"/>
  <c r="S110" i="2"/>
  <c r="T110" i="2" s="1"/>
  <c r="O111" i="1" s="1"/>
  <c r="Q106" i="2"/>
  <c r="M107" i="1" s="1"/>
  <c r="E108" i="2"/>
  <c r="E109" i="1" s="1"/>
  <c r="G108" i="2"/>
  <c r="H108" i="2" s="1"/>
  <c r="G109" i="1" s="1"/>
  <c r="E112" i="2"/>
  <c r="E113" i="1" s="1"/>
  <c r="G112" i="2"/>
  <c r="H112" i="2" s="1"/>
  <c r="G113" i="1" s="1"/>
  <c r="E116" i="2"/>
  <c r="E117" i="1" s="1"/>
  <c r="G116" i="2"/>
  <c r="H116" i="2" s="1"/>
  <c r="G117" i="1" s="1"/>
  <c r="E120" i="2"/>
  <c r="E121" i="1" s="1"/>
  <c r="G120" i="2"/>
  <c r="H120" i="2" s="1"/>
  <c r="G121" i="1" s="1"/>
  <c r="X126" i="2"/>
  <c r="R127" i="1" s="1"/>
  <c r="X128" i="2"/>
  <c r="R129" i="1" s="1"/>
  <c r="W126" i="2"/>
  <c r="Q127" i="1" s="1"/>
  <c r="U124" i="2"/>
  <c r="P127" i="1"/>
  <c r="Y128" i="2"/>
  <c r="W128" i="2"/>
  <c r="Q129" i="1" s="1"/>
  <c r="R134" i="2"/>
  <c r="N135" i="1" s="1"/>
  <c r="O132" i="2"/>
  <c r="R133" i="2" s="1"/>
  <c r="Q134" i="2"/>
  <c r="M135" i="1" s="1"/>
  <c r="L135" i="1"/>
  <c r="W136" i="2"/>
  <c r="Q137" i="1" s="1"/>
  <c r="Y136" i="2"/>
  <c r="L134" i="1"/>
  <c r="C132" i="2"/>
  <c r="F133" i="2" s="1"/>
  <c r="F128" i="1"/>
  <c r="H127" i="2"/>
  <c r="G128" i="1" s="1"/>
  <c r="V124" i="2"/>
  <c r="Y124" i="2" s="1"/>
  <c r="N120" i="1"/>
  <c r="S117" i="2"/>
  <c r="N108" i="1"/>
  <c r="F101" i="1"/>
  <c r="N96" i="1"/>
  <c r="T95" i="2"/>
  <c r="O96" i="1" s="1"/>
  <c r="T93" i="2"/>
  <c r="O94" i="1" s="1"/>
  <c r="N94" i="1"/>
  <c r="X78" i="2"/>
  <c r="Q68" i="2"/>
  <c r="M69" i="1" s="1"/>
  <c r="O82" i="2"/>
  <c r="R78" i="2"/>
  <c r="R74" i="2"/>
  <c r="R68" i="2"/>
  <c r="N69" i="1" s="1"/>
  <c r="L69" i="1"/>
  <c r="M63" i="2"/>
  <c r="R54" i="1"/>
  <c r="Z53" i="2"/>
  <c r="S54" i="1" s="1"/>
  <c r="T48" i="2"/>
  <c r="O49" i="1" s="1"/>
  <c r="N49" i="1"/>
  <c r="F39" i="1"/>
  <c r="F35" i="1"/>
  <c r="K69" i="2"/>
  <c r="I70" i="1" s="1"/>
  <c r="H70" i="1"/>
  <c r="L27" i="2"/>
  <c r="H28" i="1"/>
  <c r="H25" i="1"/>
  <c r="L24" i="2"/>
  <c r="H16" i="2"/>
  <c r="G17" i="1" s="1"/>
  <c r="F17" i="1"/>
  <c r="K53" i="6"/>
  <c r="N57" i="5" s="1"/>
  <c r="J121" i="2"/>
  <c r="M121" i="2" s="1"/>
  <c r="N117" i="1"/>
  <c r="F100" i="1"/>
  <c r="F94" i="1"/>
  <c r="F90" i="1"/>
  <c r="F87" i="2"/>
  <c r="D88" i="1"/>
  <c r="W62" i="2"/>
  <c r="Q63" i="1" s="1"/>
  <c r="Z56" i="2"/>
  <c r="S57" i="1" s="1"/>
  <c r="R57" i="1"/>
  <c r="K51" i="2"/>
  <c r="I52" i="1" s="1"/>
  <c r="F47" i="1"/>
  <c r="L38" i="2"/>
  <c r="L72" i="1"/>
  <c r="R71" i="2"/>
  <c r="Q71" i="2"/>
  <c r="M72" i="1" s="1"/>
  <c r="F34" i="1"/>
  <c r="L26" i="1"/>
  <c r="R25" i="2"/>
  <c r="X18" i="2"/>
  <c r="F16" i="1"/>
  <c r="H15" i="2"/>
  <c r="G16" i="1" s="1"/>
  <c r="K26" i="2"/>
  <c r="I27" i="1" s="1"/>
  <c r="I14" i="1"/>
  <c r="X11" i="2"/>
  <c r="Q9" i="2"/>
  <c r="M10" i="1" s="1"/>
  <c r="S122" i="5"/>
  <c r="F130" i="1"/>
  <c r="R80" i="2"/>
  <c r="R76" i="2"/>
  <c r="R72" i="2"/>
  <c r="J57" i="1"/>
  <c r="W48" i="2"/>
  <c r="Q49" i="1" s="1"/>
  <c r="W33" i="2"/>
  <c r="Q34" i="1" s="1"/>
  <c r="F25" i="2"/>
  <c r="D26" i="1"/>
  <c r="W15" i="2"/>
  <c r="X13" i="2"/>
  <c r="J12" i="1"/>
  <c r="P42" i="2"/>
  <c r="S42" i="2" s="1"/>
  <c r="P28" i="1"/>
  <c r="X27" i="2"/>
  <c r="P25" i="1"/>
  <c r="X24" i="2"/>
  <c r="W80" i="2"/>
  <c r="Q81" i="1" s="1"/>
  <c r="R77" i="2"/>
  <c r="Q52" i="2"/>
  <c r="M53" i="1" s="1"/>
  <c r="K110" i="2"/>
  <c r="I111" i="1" s="1"/>
  <c r="Q64" i="2"/>
  <c r="M65" i="1" s="1"/>
  <c r="R135" i="2"/>
  <c r="X133" i="2"/>
  <c r="W133" i="2"/>
  <c r="Q134" i="1" s="1"/>
  <c r="P134" i="1"/>
  <c r="J118" i="1"/>
  <c r="N117" i="2"/>
  <c r="K118" i="1" s="1"/>
  <c r="N114" i="2"/>
  <c r="K115" i="1" s="1"/>
  <c r="J115" i="1"/>
  <c r="J110" i="1"/>
  <c r="N109" i="2"/>
  <c r="K110" i="1" s="1"/>
  <c r="L101" i="2"/>
  <c r="G86" i="2"/>
  <c r="F64" i="1"/>
  <c r="H63" i="2"/>
  <c r="G64" i="1" s="1"/>
  <c r="N59" i="1"/>
  <c r="X69" i="2"/>
  <c r="P70" i="1"/>
  <c r="W69" i="2"/>
  <c r="Q70" i="1" s="1"/>
  <c r="AJ87" i="5"/>
  <c r="AA87" i="5"/>
  <c r="AT46" i="5"/>
  <c r="AK46" i="5"/>
  <c r="J63" i="6"/>
  <c r="AQ66" i="5" s="1"/>
  <c r="AL66" i="5" s="1"/>
  <c r="AQ56" i="5"/>
  <c r="AL56" i="5" s="1"/>
  <c r="Q68" i="5"/>
  <c r="Z68" i="5"/>
  <c r="Z85" i="5"/>
  <c r="Q85" i="5"/>
  <c r="P30" i="5"/>
  <c r="G30" i="5"/>
  <c r="AT72" i="5"/>
  <c r="AK72" i="5"/>
  <c r="AT32" i="5"/>
  <c r="AK32" i="5"/>
  <c r="Q73" i="5"/>
  <c r="Z73" i="5"/>
  <c r="AK128" i="5"/>
  <c r="AT128" i="5"/>
  <c r="AJ32" i="5"/>
  <c r="AA32" i="5"/>
  <c r="AA92" i="5"/>
  <c r="AJ92" i="5"/>
  <c r="Q103" i="5"/>
  <c r="Z103" i="5"/>
  <c r="I34" i="6"/>
  <c r="AP38" i="5" s="1"/>
  <c r="AP28" i="5"/>
  <c r="AA54" i="5"/>
  <c r="AJ54" i="5"/>
  <c r="AA104" i="5"/>
  <c r="AJ104" i="5"/>
  <c r="Q23" i="5"/>
  <c r="Z23" i="5"/>
  <c r="AJ26" i="5"/>
  <c r="AA26" i="5"/>
  <c r="Z65" i="5"/>
  <c r="Q65" i="5"/>
  <c r="N98" i="6"/>
  <c r="Y101" i="5" s="1"/>
  <c r="Y90" i="5"/>
  <c r="AA96" i="5"/>
  <c r="AJ96" i="5"/>
  <c r="P106" i="6"/>
  <c r="AI109" i="5" s="1"/>
  <c r="AI102" i="5"/>
  <c r="AT113" i="5"/>
  <c r="AK113" i="5"/>
  <c r="L138" i="6"/>
  <c r="O141" i="5" s="1"/>
  <c r="O135" i="5"/>
  <c r="Z13" i="5"/>
  <c r="Q13" i="5"/>
  <c r="M34" i="6"/>
  <c r="X38" i="5" s="1"/>
  <c r="X28" i="5"/>
  <c r="Z30" i="5"/>
  <c r="Q30" i="5"/>
  <c r="AK33" i="5"/>
  <c r="AT33" i="5"/>
  <c r="G45" i="5"/>
  <c r="P45" i="5"/>
  <c r="AT50" i="5"/>
  <c r="AK50" i="5"/>
  <c r="Q53" i="6"/>
  <c r="AR57" i="5" s="1"/>
  <c r="F71" i="6"/>
  <c r="W74" i="5" s="1"/>
  <c r="R74" i="5" s="1"/>
  <c r="W67" i="5"/>
  <c r="R67" i="5" s="1"/>
  <c r="AJ86" i="5"/>
  <c r="AA86" i="5"/>
  <c r="K98" i="6"/>
  <c r="N101" i="5" s="1"/>
  <c r="N90" i="5"/>
  <c r="AA129" i="5"/>
  <c r="AJ129" i="5"/>
  <c r="AJ9" i="5"/>
  <c r="AA9" i="5"/>
  <c r="AT21" i="5"/>
  <c r="AK21" i="5"/>
  <c r="L34" i="6"/>
  <c r="O38" i="5" s="1"/>
  <c r="O28" i="5"/>
  <c r="AA33" i="5"/>
  <c r="AJ33" i="5"/>
  <c r="AK36" i="5"/>
  <c r="AT36" i="5"/>
  <c r="G44" i="6"/>
  <c r="AF48" i="5" s="1"/>
  <c r="AF39" i="5"/>
  <c r="AJ43" i="5"/>
  <c r="AA43" i="5"/>
  <c r="C63" i="6"/>
  <c r="L66" i="5" s="1"/>
  <c r="L56" i="5"/>
  <c r="P64" i="5"/>
  <c r="G64" i="5"/>
  <c r="N71" i="6"/>
  <c r="Y74" i="5" s="1"/>
  <c r="Y67" i="5"/>
  <c r="AT80" i="5"/>
  <c r="AK80" i="5"/>
  <c r="G121" i="6"/>
  <c r="AF124" i="5" s="1"/>
  <c r="AF117" i="5"/>
  <c r="C131" i="6"/>
  <c r="L134" i="5" s="1"/>
  <c r="L125" i="5"/>
  <c r="R44" i="6"/>
  <c r="AS48" i="5" s="1"/>
  <c r="AS39" i="5"/>
  <c r="Z46" i="5"/>
  <c r="Q46" i="5"/>
  <c r="Z50" i="5"/>
  <c r="Q50" i="5"/>
  <c r="E53" i="6"/>
  <c r="V57" i="5" s="1"/>
  <c r="AK65" i="5"/>
  <c r="AT65" i="5"/>
  <c r="O75" i="5"/>
  <c r="L78" i="6"/>
  <c r="O81" i="5" s="1"/>
  <c r="AQ82" i="5"/>
  <c r="AL82" i="5" s="1"/>
  <c r="J86" i="6"/>
  <c r="AQ89" i="5" s="1"/>
  <c r="AL89" i="5" s="1"/>
  <c r="G94" i="5"/>
  <c r="P94" i="5"/>
  <c r="AJ98" i="5"/>
  <c r="AA98" i="5"/>
  <c r="C156" i="6"/>
  <c r="L159" i="5" s="1"/>
  <c r="L152" i="5"/>
  <c r="AA140" i="5"/>
  <c r="AJ140" i="5"/>
  <c r="AT103" i="5"/>
  <c r="AK103" i="5"/>
  <c r="G126" i="5"/>
  <c r="P126" i="5"/>
  <c r="F138" i="6"/>
  <c r="W141" i="5" s="1"/>
  <c r="R141" i="5" s="1"/>
  <c r="W135" i="5"/>
  <c r="R135" i="5" s="1"/>
  <c r="L143" i="6"/>
  <c r="O146" i="5" s="1"/>
  <c r="O142" i="5"/>
  <c r="H148" i="6"/>
  <c r="AG151" i="5" s="1"/>
  <c r="AB151" i="5" s="1"/>
  <c r="AG147" i="5"/>
  <c r="AB147" i="5" s="1"/>
  <c r="AK155" i="5"/>
  <c r="AT155" i="5"/>
  <c r="AJ7" i="5"/>
  <c r="AA7" i="5"/>
  <c r="AK15" i="5"/>
  <c r="AT15" i="5"/>
  <c r="P26" i="5"/>
  <c r="G26" i="5"/>
  <c r="E34" i="6"/>
  <c r="V38" i="5" s="1"/>
  <c r="V28" i="5"/>
  <c r="AT29" i="5"/>
  <c r="AK29" i="5"/>
  <c r="AJ35" i="5"/>
  <c r="AA35" i="5"/>
  <c r="P44" i="6"/>
  <c r="AI48" i="5" s="1"/>
  <c r="AI39" i="5"/>
  <c r="Z42" i="5"/>
  <c r="Q42" i="5"/>
  <c r="C51" i="6"/>
  <c r="L55" i="5" s="1"/>
  <c r="L49" i="5"/>
  <c r="AK51" i="5"/>
  <c r="AT51" i="5"/>
  <c r="C53" i="6"/>
  <c r="L57" i="5" s="1"/>
  <c r="C71" i="6"/>
  <c r="L74" i="5" s="1"/>
  <c r="L67" i="5"/>
  <c r="AA70" i="5"/>
  <c r="AJ70" i="5"/>
  <c r="R78" i="6"/>
  <c r="AS81" i="5" s="1"/>
  <c r="AS75" i="5"/>
  <c r="AT83" i="5"/>
  <c r="AK83" i="5"/>
  <c r="Z88" i="5"/>
  <c r="Q88" i="5"/>
  <c r="L98" i="6"/>
  <c r="O101" i="5" s="1"/>
  <c r="O90" i="5"/>
  <c r="G100" i="5"/>
  <c r="P100" i="5"/>
  <c r="K106" i="6"/>
  <c r="N109" i="5" s="1"/>
  <c r="N102" i="5"/>
  <c r="G104" i="5"/>
  <c r="P104" i="5"/>
  <c r="AJ115" i="5"/>
  <c r="AA115" i="5"/>
  <c r="AK122" i="5"/>
  <c r="AT122" i="5"/>
  <c r="E138" i="6"/>
  <c r="V141" i="5" s="1"/>
  <c r="V135" i="5"/>
  <c r="I143" i="6"/>
  <c r="AP146" i="5" s="1"/>
  <c r="AP142" i="5"/>
  <c r="E148" i="6"/>
  <c r="V151" i="5" s="1"/>
  <c r="V147" i="5"/>
  <c r="AK7" i="5"/>
  <c r="AT7" i="5"/>
  <c r="AJ8" i="5"/>
  <c r="AA8" i="5"/>
  <c r="Z9" i="5"/>
  <c r="Q9" i="5"/>
  <c r="G10" i="5"/>
  <c r="P10" i="5"/>
  <c r="Q23" i="6"/>
  <c r="AR27" i="5" s="1"/>
  <c r="AR12" i="5"/>
  <c r="AT16" i="5"/>
  <c r="AK16" i="5"/>
  <c r="AA17" i="5"/>
  <c r="AJ17" i="5"/>
  <c r="Z18" i="5"/>
  <c r="Q18" i="5"/>
  <c r="P19" i="5"/>
  <c r="G19" i="5"/>
  <c r="AT24" i="5"/>
  <c r="AK24" i="5"/>
  <c r="AA25" i="5"/>
  <c r="AJ25" i="5"/>
  <c r="Z26" i="5"/>
  <c r="Q26" i="5"/>
  <c r="R34" i="6"/>
  <c r="AS38" i="5" s="1"/>
  <c r="AS28" i="5"/>
  <c r="M44" i="6"/>
  <c r="X48" i="5" s="1"/>
  <c r="X39" i="5"/>
  <c r="AK41" i="5"/>
  <c r="AT41" i="5"/>
  <c r="AJ42" i="5"/>
  <c r="AA42" i="5"/>
  <c r="Q43" i="5"/>
  <c r="Z43" i="5"/>
  <c r="P44" i="5"/>
  <c r="G44" i="5"/>
  <c r="AQ49" i="5"/>
  <c r="AL49" i="5" s="1"/>
  <c r="J51" i="6"/>
  <c r="AQ55" i="5" s="1"/>
  <c r="AL55" i="5" s="1"/>
  <c r="M63" i="6"/>
  <c r="X66" i="5" s="1"/>
  <c r="X56" i="5"/>
  <c r="J53" i="6"/>
  <c r="AQ57" i="5" s="1"/>
  <c r="AL57" i="5" s="1"/>
  <c r="P62" i="5"/>
  <c r="G62" i="5"/>
  <c r="O71" i="6"/>
  <c r="AH74" i="5" s="1"/>
  <c r="AH67" i="5"/>
  <c r="AA71" i="5"/>
  <c r="AJ71" i="5"/>
  <c r="P78" i="6"/>
  <c r="AI81" i="5" s="1"/>
  <c r="AI75" i="5"/>
  <c r="Z78" i="5"/>
  <c r="Q78" i="5"/>
  <c r="Y82" i="5"/>
  <c r="N86" i="6"/>
  <c r="Y89" i="5" s="1"/>
  <c r="P85" i="5"/>
  <c r="G85" i="5"/>
  <c r="AT87" i="5"/>
  <c r="AK87" i="5"/>
  <c r="O98" i="6"/>
  <c r="AH101" i="5" s="1"/>
  <c r="AH90" i="5"/>
  <c r="AJ94" i="5"/>
  <c r="AA94" i="5"/>
  <c r="AG102" i="5"/>
  <c r="AB102" i="5" s="1"/>
  <c r="H106" i="6"/>
  <c r="AG109" i="5" s="1"/>
  <c r="AB109" i="5" s="1"/>
  <c r="Z113" i="5"/>
  <c r="Q113" i="5"/>
  <c r="R121" i="6"/>
  <c r="AS124" i="5" s="1"/>
  <c r="AS117" i="5"/>
  <c r="H131" i="6"/>
  <c r="AG134" i="5" s="1"/>
  <c r="AB134" i="5" s="1"/>
  <c r="AG125" i="5"/>
  <c r="AB125" i="5" s="1"/>
  <c r="AT127" i="5"/>
  <c r="AK127" i="5"/>
  <c r="N143" i="6"/>
  <c r="Y146" i="5" s="1"/>
  <c r="Y142" i="5"/>
  <c r="AT58" i="5"/>
  <c r="AK58" i="5"/>
  <c r="AA59" i="5"/>
  <c r="AJ59" i="5"/>
  <c r="Q60" i="5"/>
  <c r="Z60" i="5"/>
  <c r="G61" i="5"/>
  <c r="P61" i="5"/>
  <c r="H71" i="6"/>
  <c r="AG74" i="5" s="1"/>
  <c r="AB74" i="5" s="1"/>
  <c r="AG67" i="5"/>
  <c r="AB67" i="5" s="1"/>
  <c r="I78" i="6"/>
  <c r="AP81" i="5" s="1"/>
  <c r="AP75" i="5"/>
  <c r="AA76" i="5"/>
  <c r="AJ76" i="5"/>
  <c r="Q77" i="5"/>
  <c r="Z77" i="5"/>
  <c r="P78" i="5"/>
  <c r="G78" i="5"/>
  <c r="L86" i="6"/>
  <c r="O89" i="5" s="1"/>
  <c r="O82" i="5"/>
  <c r="M98" i="6"/>
  <c r="X101" i="5" s="1"/>
  <c r="X90" i="5"/>
  <c r="AK92" i="5"/>
  <c r="AT92" i="5"/>
  <c r="AJ93" i="5"/>
  <c r="AA93" i="5"/>
  <c r="Q94" i="5"/>
  <c r="Z94" i="5"/>
  <c r="P95" i="5"/>
  <c r="G95" i="5"/>
  <c r="AT100" i="5"/>
  <c r="AK100" i="5"/>
  <c r="F106" i="6"/>
  <c r="W109" i="5" s="1"/>
  <c r="R109" i="5" s="1"/>
  <c r="W102" i="5"/>
  <c r="R102" i="5" s="1"/>
  <c r="P107" i="5"/>
  <c r="G107" i="5"/>
  <c r="H113" i="6"/>
  <c r="AG116" i="5" s="1"/>
  <c r="AB116" i="5" s="1"/>
  <c r="AG110" i="5"/>
  <c r="AB110" i="5" s="1"/>
  <c r="Z115" i="5"/>
  <c r="Q115" i="5"/>
  <c r="L121" i="6"/>
  <c r="O124" i="5" s="1"/>
  <c r="O117" i="5"/>
  <c r="AA126" i="5"/>
  <c r="AJ126" i="5"/>
  <c r="P131" i="5"/>
  <c r="G131" i="5"/>
  <c r="AJ143" i="5"/>
  <c r="AA143" i="5"/>
  <c r="O156" i="6"/>
  <c r="AH159" i="5" s="1"/>
  <c r="AH152" i="5"/>
  <c r="E113" i="6"/>
  <c r="V116" i="5" s="1"/>
  <c r="V110" i="5"/>
  <c r="P111" i="5"/>
  <c r="G111" i="5"/>
  <c r="P121" i="6"/>
  <c r="AI124" i="5" s="1"/>
  <c r="AI117" i="5"/>
  <c r="Q120" i="5"/>
  <c r="Z120" i="5"/>
  <c r="Q131" i="6"/>
  <c r="AR134" i="5" s="1"/>
  <c r="AR125" i="5"/>
  <c r="P127" i="5"/>
  <c r="G127" i="5"/>
  <c r="AT129" i="5"/>
  <c r="AK129" i="5"/>
  <c r="M135" i="5"/>
  <c r="H135" i="5" s="1"/>
  <c r="D138" i="6"/>
  <c r="M141" i="5" s="1"/>
  <c r="H141" i="5" s="1"/>
  <c r="AA136" i="5"/>
  <c r="AJ136" i="5"/>
  <c r="Q140" i="5"/>
  <c r="Z140" i="5"/>
  <c r="C148" i="6"/>
  <c r="L151" i="5" s="1"/>
  <c r="L147" i="5"/>
  <c r="K156" i="6"/>
  <c r="N159" i="5" s="1"/>
  <c r="N152" i="5"/>
  <c r="M121" i="6"/>
  <c r="X124" i="5" s="1"/>
  <c r="X117" i="5"/>
  <c r="AK119" i="5"/>
  <c r="AT119" i="5"/>
  <c r="AA120" i="5"/>
  <c r="AJ120" i="5"/>
  <c r="Z121" i="5"/>
  <c r="Q121" i="5"/>
  <c r="P122" i="5"/>
  <c r="G122" i="5"/>
  <c r="N131" i="6"/>
  <c r="Y134" i="5" s="1"/>
  <c r="Y125" i="5"/>
  <c r="K138" i="6"/>
  <c r="N141" i="5" s="1"/>
  <c r="N135" i="5"/>
  <c r="AT136" i="5"/>
  <c r="AK136" i="5"/>
  <c r="AJ137" i="5"/>
  <c r="AA137" i="5"/>
  <c r="Q138" i="5"/>
  <c r="Z138" i="5"/>
  <c r="Z139" i="5"/>
  <c r="Q139" i="5"/>
  <c r="J143" i="6"/>
  <c r="AQ146" i="5" s="1"/>
  <c r="AL146" i="5" s="1"/>
  <c r="AQ142" i="5"/>
  <c r="AL142" i="5" s="1"/>
  <c r="AJ158" i="5"/>
  <c r="AA158" i="5"/>
  <c r="K143" i="6"/>
  <c r="N146" i="5" s="1"/>
  <c r="N142" i="5"/>
  <c r="AT143" i="5"/>
  <c r="AK143" i="5"/>
  <c r="AA144" i="5"/>
  <c r="AJ144" i="5"/>
  <c r="Z145" i="5"/>
  <c r="Q145" i="5"/>
  <c r="R148" i="6"/>
  <c r="AS151" i="5" s="1"/>
  <c r="AS147" i="5"/>
  <c r="P149" i="5"/>
  <c r="G149" i="5"/>
  <c r="AT161" i="5"/>
  <c r="AK161" i="5"/>
  <c r="Q163" i="5"/>
  <c r="Z163" i="5"/>
  <c r="M156" i="6"/>
  <c r="X159" i="5" s="1"/>
  <c r="X152" i="5"/>
  <c r="AK154" i="5"/>
  <c r="AT154" i="5"/>
  <c r="AJ155" i="5"/>
  <c r="AA155" i="5"/>
  <c r="Q156" i="5"/>
  <c r="Z156" i="5"/>
  <c r="G157" i="5"/>
  <c r="P157" i="5"/>
  <c r="N163" i="6"/>
  <c r="Y166" i="5" s="1"/>
  <c r="Y160" i="5"/>
  <c r="G148" i="5"/>
  <c r="P148" i="5"/>
  <c r="L156" i="6"/>
  <c r="O159" i="5" s="1"/>
  <c r="O152" i="5"/>
  <c r="M163" i="6"/>
  <c r="X166" i="5" s="1"/>
  <c r="X160" i="5"/>
  <c r="AK162" i="5"/>
  <c r="AT162" i="5"/>
  <c r="AJ163" i="5"/>
  <c r="AA163" i="5"/>
  <c r="Q164" i="5"/>
  <c r="Z164" i="5"/>
  <c r="P165" i="5"/>
  <c r="G165" i="5"/>
  <c r="X8" i="2"/>
  <c r="P9" i="1"/>
  <c r="W8" i="2"/>
  <c r="Q9" i="1" s="1"/>
  <c r="R10" i="2"/>
  <c r="Q10" i="2"/>
  <c r="M11" i="1" s="1"/>
  <c r="L11" i="1"/>
  <c r="U25" i="2"/>
  <c r="W12" i="2"/>
  <c r="X12" i="2"/>
  <c r="P13" i="1"/>
  <c r="O27" i="2"/>
  <c r="L15" i="1"/>
  <c r="R14" i="2"/>
  <c r="Q14" i="2"/>
  <c r="U29" i="2"/>
  <c r="W16" i="2"/>
  <c r="P17" i="1"/>
  <c r="X16" i="2"/>
  <c r="R18" i="2"/>
  <c r="L19" i="1"/>
  <c r="Q18" i="2"/>
  <c r="M19" i="1" s="1"/>
  <c r="X21" i="2"/>
  <c r="P22" i="1"/>
  <c r="U86" i="2"/>
  <c r="W21" i="2"/>
  <c r="Q22" i="1" s="1"/>
  <c r="R23" i="2"/>
  <c r="O88" i="2"/>
  <c r="Q23" i="2"/>
  <c r="M24" i="1" s="1"/>
  <c r="L24" i="1"/>
  <c r="O69" i="2"/>
  <c r="L33" i="1"/>
  <c r="R32" i="2"/>
  <c r="Q32" i="2"/>
  <c r="M33" i="1" s="1"/>
  <c r="W34" i="2"/>
  <c r="Q35" i="1" s="1"/>
  <c r="P35" i="1"/>
  <c r="U71" i="2"/>
  <c r="U82" i="2" s="1"/>
  <c r="X34" i="2"/>
  <c r="R37" i="2"/>
  <c r="Q37" i="2"/>
  <c r="M38" i="1" s="1"/>
  <c r="L38" i="1"/>
  <c r="X39" i="2"/>
  <c r="P40" i="1"/>
  <c r="W39" i="2"/>
  <c r="Q40" i="1" s="1"/>
  <c r="L44" i="1"/>
  <c r="R43" i="2"/>
  <c r="Q43" i="2"/>
  <c r="M44" i="1" s="1"/>
  <c r="O42" i="2"/>
  <c r="P46" i="1"/>
  <c r="X45" i="2"/>
  <c r="W45" i="2"/>
  <c r="Q46" i="1" s="1"/>
  <c r="L48" i="1"/>
  <c r="R47" i="2"/>
  <c r="Q47" i="2"/>
  <c r="M48" i="1" s="1"/>
  <c r="R64" i="2"/>
  <c r="R60" i="2"/>
  <c r="R56" i="2"/>
  <c r="R51" i="2"/>
  <c r="N52" i="1" s="1"/>
  <c r="Q51" i="2"/>
  <c r="M52" i="1" s="1"/>
  <c r="R63" i="2"/>
  <c r="R59" i="2"/>
  <c r="R55" i="2"/>
  <c r="R52" i="2"/>
  <c r="L52" i="1"/>
  <c r="L54" i="1"/>
  <c r="R53" i="2"/>
  <c r="Q53" i="2"/>
  <c r="M54" i="1" s="1"/>
  <c r="P56" i="1"/>
  <c r="X55" i="2"/>
  <c r="W55" i="2"/>
  <c r="Q56" i="1" s="1"/>
  <c r="L58" i="1"/>
  <c r="R57" i="2"/>
  <c r="Q57" i="2"/>
  <c r="M58" i="1" s="1"/>
  <c r="P60" i="1"/>
  <c r="X59" i="2"/>
  <c r="W59" i="2"/>
  <c r="Q60" i="1" s="1"/>
  <c r="L62" i="1"/>
  <c r="R61" i="2"/>
  <c r="Q61" i="2"/>
  <c r="M62" i="1" s="1"/>
  <c r="P64" i="1"/>
  <c r="X63" i="2"/>
  <c r="W63" i="2"/>
  <c r="Q64" i="1" s="1"/>
  <c r="L66" i="1"/>
  <c r="R65" i="2"/>
  <c r="Q65" i="2"/>
  <c r="M66" i="1" s="1"/>
  <c r="X73" i="2"/>
  <c r="P74" i="1"/>
  <c r="W73" i="2"/>
  <c r="Q74" i="1" s="1"/>
  <c r="L76" i="1"/>
  <c r="R75" i="2"/>
  <c r="Q75" i="2"/>
  <c r="M76" i="1" s="1"/>
  <c r="X77" i="2"/>
  <c r="P78" i="1"/>
  <c r="W77" i="2"/>
  <c r="Q78" i="1" s="1"/>
  <c r="L80" i="1"/>
  <c r="R79" i="2"/>
  <c r="Q79" i="2"/>
  <c r="M80" i="1" s="1"/>
  <c r="X81" i="2"/>
  <c r="P82" i="1"/>
  <c r="W81" i="2"/>
  <c r="Q82" i="1" s="1"/>
  <c r="Y91" i="2"/>
  <c r="Z91" i="2" s="1"/>
  <c r="S92" i="1" s="1"/>
  <c r="W91" i="2"/>
  <c r="Q92" i="1" s="1"/>
  <c r="Y95" i="2"/>
  <c r="Z95" i="2" s="1"/>
  <c r="S96" i="1" s="1"/>
  <c r="W95" i="2"/>
  <c r="Q96" i="1" s="1"/>
  <c r="Y99" i="2"/>
  <c r="Z99" i="2" s="1"/>
  <c r="S100" i="1" s="1"/>
  <c r="W99" i="2"/>
  <c r="Q100" i="1" s="1"/>
  <c r="P107" i="1"/>
  <c r="U121" i="2"/>
  <c r="X106" i="2"/>
  <c r="R107" i="1" s="1"/>
  <c r="X118" i="2"/>
  <c r="X117" i="2"/>
  <c r="X114" i="2"/>
  <c r="X113" i="2"/>
  <c r="X110" i="2"/>
  <c r="X109" i="2"/>
  <c r="W106" i="2"/>
  <c r="Q107" i="1" s="1"/>
  <c r="S108" i="2"/>
  <c r="T108" i="2" s="1"/>
  <c r="O109" i="1" s="1"/>
  <c r="Q108" i="2"/>
  <c r="M109" i="1" s="1"/>
  <c r="W110" i="2"/>
  <c r="Q111" i="1" s="1"/>
  <c r="Y110" i="2"/>
  <c r="S112" i="2"/>
  <c r="T112" i="2" s="1"/>
  <c r="O113" i="1" s="1"/>
  <c r="Q112" i="2"/>
  <c r="M113" i="1" s="1"/>
  <c r="W114" i="2"/>
  <c r="Q115" i="1" s="1"/>
  <c r="Y114" i="2"/>
  <c r="S116" i="2"/>
  <c r="T116" i="2" s="1"/>
  <c r="O117" i="1" s="1"/>
  <c r="Q116" i="2"/>
  <c r="M117" i="1" s="1"/>
  <c r="W118" i="2"/>
  <c r="Q119" i="1" s="1"/>
  <c r="Y118" i="2"/>
  <c r="S120" i="2"/>
  <c r="T120" i="2" s="1"/>
  <c r="O121" i="1" s="1"/>
  <c r="Q120" i="2"/>
  <c r="M121" i="1" s="1"/>
  <c r="L127" i="2"/>
  <c r="K127" i="2"/>
  <c r="I128" i="1" s="1"/>
  <c r="I125" i="2"/>
  <c r="H128" i="1"/>
  <c r="G135" i="2"/>
  <c r="H135" i="2" s="1"/>
  <c r="G136" i="1" s="1"/>
  <c r="D133" i="2"/>
  <c r="G133" i="2" s="1"/>
  <c r="H134" i="1"/>
  <c r="L133" i="2"/>
  <c r="K129" i="2"/>
  <c r="I130" i="1" s="1"/>
  <c r="K118" i="2"/>
  <c r="I119" i="1" s="1"/>
  <c r="N116" i="2"/>
  <c r="K117" i="1" s="1"/>
  <c r="J117" i="1"/>
  <c r="S113" i="2"/>
  <c r="N100" i="1"/>
  <c r="T99" i="2"/>
  <c r="O100" i="1" s="1"/>
  <c r="T97" i="2"/>
  <c r="O98" i="1" s="1"/>
  <c r="N98" i="1"/>
  <c r="K87" i="2"/>
  <c r="I88" i="1" s="1"/>
  <c r="H88" i="1"/>
  <c r="L87" i="2"/>
  <c r="X74" i="2"/>
  <c r="R66" i="1"/>
  <c r="Z65" i="2"/>
  <c r="S66" i="1" s="1"/>
  <c r="H62" i="2"/>
  <c r="G63" i="1" s="1"/>
  <c r="F63" i="1"/>
  <c r="M59" i="2"/>
  <c r="R38" i="1"/>
  <c r="Z37" i="2"/>
  <c r="S38" i="1" s="1"/>
  <c r="X23" i="2"/>
  <c r="R86" i="2"/>
  <c r="Q86" i="2"/>
  <c r="M87" i="1" s="1"/>
  <c r="L87" i="1"/>
  <c r="W26" i="2"/>
  <c r="Q27" i="1" s="1"/>
  <c r="Q14" i="1"/>
  <c r="N12" i="1"/>
  <c r="Y13" i="3"/>
  <c r="W17" i="3"/>
  <c r="N130" i="1"/>
  <c r="T129" i="2"/>
  <c r="O130" i="1" s="1"/>
  <c r="Q126" i="2"/>
  <c r="M127" i="1" s="1"/>
  <c r="H119" i="2"/>
  <c r="G120" i="1" s="1"/>
  <c r="F120" i="1"/>
  <c r="F102" i="1"/>
  <c r="Q97" i="2"/>
  <c r="M98" i="1" s="1"/>
  <c r="F96" i="1"/>
  <c r="K80" i="2"/>
  <c r="I81" i="1" s="1"/>
  <c r="W58" i="2"/>
  <c r="Q59" i="1" s="1"/>
  <c r="E56" i="2"/>
  <c r="E57" i="1" s="1"/>
  <c r="Z52" i="2"/>
  <c r="S53" i="1" s="1"/>
  <c r="R53" i="1"/>
  <c r="F49" i="1"/>
  <c r="L37" i="2"/>
  <c r="R34" i="1"/>
  <c r="F30" i="1"/>
  <c r="H29" i="2"/>
  <c r="G30" i="1" s="1"/>
  <c r="Q17" i="2"/>
  <c r="M18" i="1" s="1"/>
  <c r="X15" i="2"/>
  <c r="X14" i="2"/>
  <c r="F14" i="1"/>
  <c r="AK67" i="5"/>
  <c r="K124" i="2"/>
  <c r="I125" i="1" s="1"/>
  <c r="L124" i="2"/>
  <c r="J125" i="1" s="1"/>
  <c r="H125" i="1"/>
  <c r="D121" i="2"/>
  <c r="G121" i="2" s="1"/>
  <c r="R98" i="1"/>
  <c r="Z97" i="2"/>
  <c r="S98" i="1" s="1"/>
  <c r="Z89" i="2"/>
  <c r="S90" i="1" s="1"/>
  <c r="R90" i="1"/>
  <c r="J61" i="1"/>
  <c r="W44" i="2"/>
  <c r="Q45" i="1" s="1"/>
  <c r="K38" i="2"/>
  <c r="I39" i="1" s="1"/>
  <c r="X26" i="2"/>
  <c r="P27" i="1"/>
  <c r="N18" i="2"/>
  <c r="K19" i="1" s="1"/>
  <c r="J19" i="1"/>
  <c r="Q28" i="2"/>
  <c r="M29" i="1" s="1"/>
  <c r="M16" i="1"/>
  <c r="N10" i="2"/>
  <c r="K11" i="1" s="1"/>
  <c r="J11" i="1"/>
  <c r="R54" i="2"/>
  <c r="S27" i="2"/>
  <c r="S24" i="2"/>
  <c r="P82" i="2"/>
  <c r="S82" i="2" s="1"/>
  <c r="W23" i="3"/>
  <c r="Y19" i="3"/>
  <c r="O121" i="2"/>
  <c r="M53" i="2"/>
  <c r="N53" i="2" s="1"/>
  <c r="K54" i="1" s="1"/>
  <c r="M65" i="2"/>
  <c r="N65" i="2" s="1"/>
  <c r="K66" i="1" s="1"/>
  <c r="F27" i="1"/>
  <c r="P106" i="5"/>
  <c r="G106" i="5"/>
  <c r="AA53" i="5"/>
  <c r="AJ53" i="5"/>
  <c r="W12" i="5"/>
  <c r="R12" i="5" s="1"/>
  <c r="F23" i="6"/>
  <c r="W27" i="5" s="1"/>
  <c r="R27" i="5" s="1"/>
  <c r="T62" i="2"/>
  <c r="O63" i="1" s="1"/>
  <c r="N63" i="1"/>
  <c r="G33" i="5"/>
  <c r="P33" i="5"/>
  <c r="D51" i="6"/>
  <c r="M55" i="5" s="1"/>
  <c r="H55" i="5" s="1"/>
  <c r="M49" i="5"/>
  <c r="H49" i="5" s="1"/>
  <c r="P145" i="5"/>
  <c r="G145" i="5"/>
  <c r="G18" i="5"/>
  <c r="P18" i="5"/>
  <c r="Z25" i="5"/>
  <c r="Q25" i="5"/>
  <c r="K34" i="6"/>
  <c r="N38" i="5" s="1"/>
  <c r="N28" i="5"/>
  <c r="P32" i="5"/>
  <c r="G32" i="5"/>
  <c r="AT34" i="5"/>
  <c r="AK34" i="5"/>
  <c r="AA41" i="5"/>
  <c r="AJ41" i="5"/>
  <c r="H51" i="6"/>
  <c r="AG55" i="5" s="1"/>
  <c r="AB55" i="5" s="1"/>
  <c r="AG49" i="5"/>
  <c r="AB49" i="5" s="1"/>
  <c r="G54" i="5"/>
  <c r="P54" i="5"/>
  <c r="F63" i="6"/>
  <c r="W66" i="5" s="1"/>
  <c r="R66" i="5" s="1"/>
  <c r="W56" i="5"/>
  <c r="R56" i="5" s="1"/>
  <c r="K71" i="6"/>
  <c r="N74" i="5" s="1"/>
  <c r="N67" i="5"/>
  <c r="G69" i="5"/>
  <c r="P69" i="5"/>
  <c r="AJ72" i="5"/>
  <c r="AA72" i="5"/>
  <c r="F86" i="6"/>
  <c r="W89" i="5" s="1"/>
  <c r="R89" i="5" s="1"/>
  <c r="W82" i="5"/>
  <c r="R82" i="5" s="1"/>
  <c r="AT85" i="5"/>
  <c r="AK85" i="5"/>
  <c r="Q106" i="6"/>
  <c r="AR109" i="5" s="1"/>
  <c r="AR102" i="5"/>
  <c r="AA108" i="5"/>
  <c r="AJ108" i="5"/>
  <c r="J121" i="6"/>
  <c r="AQ124" i="5" s="1"/>
  <c r="AL124" i="5" s="1"/>
  <c r="AQ117" i="5"/>
  <c r="AL117" i="5" s="1"/>
  <c r="AA132" i="5"/>
  <c r="AJ132" i="5"/>
  <c r="P138" i="6"/>
  <c r="AI141" i="5" s="1"/>
  <c r="AI135" i="5"/>
  <c r="AT9" i="5"/>
  <c r="AK9" i="5"/>
  <c r="AJ10" i="5"/>
  <c r="AA10" i="5"/>
  <c r="E23" i="6"/>
  <c r="V27" i="5" s="1"/>
  <c r="V12" i="5"/>
  <c r="G13" i="5"/>
  <c r="P13" i="5"/>
  <c r="AT18" i="5"/>
  <c r="AK18" i="5"/>
  <c r="AJ19" i="5"/>
  <c r="AA19" i="5"/>
  <c r="Z20" i="5"/>
  <c r="Q20" i="5"/>
  <c r="G21" i="5"/>
  <c r="P21" i="5"/>
  <c r="AT26" i="5"/>
  <c r="AK26" i="5"/>
  <c r="F34" i="6"/>
  <c r="W38" i="5" s="1"/>
  <c r="R38" i="5" s="1"/>
  <c r="W28" i="5"/>
  <c r="R28" i="5" s="1"/>
  <c r="Q44" i="6"/>
  <c r="AR48" i="5" s="1"/>
  <c r="AR39" i="5"/>
  <c r="AK43" i="5"/>
  <c r="AT43" i="5"/>
  <c r="AJ44" i="5"/>
  <c r="AA44" i="5"/>
  <c r="Z45" i="5"/>
  <c r="Q45" i="5"/>
  <c r="P46" i="5"/>
  <c r="G46" i="5"/>
  <c r="N51" i="6"/>
  <c r="Y55" i="5" s="1"/>
  <c r="Y49" i="5"/>
  <c r="Q63" i="6"/>
  <c r="AR66" i="5" s="1"/>
  <c r="AR56" i="5"/>
  <c r="N53" i="6"/>
  <c r="Y57" i="5" s="1"/>
  <c r="Q61" i="5"/>
  <c r="Z61" i="5"/>
  <c r="P68" i="5"/>
  <c r="G68" i="5"/>
  <c r="AT70" i="5"/>
  <c r="AK70" i="5"/>
  <c r="AA77" i="5"/>
  <c r="AJ77" i="5"/>
  <c r="Z84" i="5"/>
  <c r="Q84" i="5"/>
  <c r="AT93" i="5"/>
  <c r="AK93" i="5"/>
  <c r="M106" i="6"/>
  <c r="X109" i="5" s="1"/>
  <c r="X102" i="5"/>
  <c r="AK106" i="5"/>
  <c r="AT106" i="5"/>
  <c r="J113" i="6"/>
  <c r="AQ116" i="5" s="1"/>
  <c r="AL116" i="5" s="1"/>
  <c r="AQ110" i="5"/>
  <c r="AL110" i="5" s="1"/>
  <c r="P131" i="6"/>
  <c r="AI134" i="5" s="1"/>
  <c r="AI125" i="5"/>
  <c r="G130" i="5"/>
  <c r="P130" i="5"/>
  <c r="Q132" i="5"/>
  <c r="Z132" i="5"/>
  <c r="H138" i="6"/>
  <c r="AG141" i="5" s="1"/>
  <c r="AB141" i="5" s="1"/>
  <c r="AG135" i="5"/>
  <c r="AB135" i="5" s="1"/>
  <c r="O148" i="6"/>
  <c r="AH151" i="5" s="1"/>
  <c r="AH147" i="5"/>
  <c r="F156" i="6"/>
  <c r="W159" i="5" s="1"/>
  <c r="R159" i="5" s="1"/>
  <c r="W152" i="5"/>
  <c r="R152" i="5" s="1"/>
  <c r="AK60" i="5"/>
  <c r="AT60" i="5"/>
  <c r="AA61" i="5"/>
  <c r="AJ61" i="5"/>
  <c r="Z62" i="5"/>
  <c r="Q62" i="5"/>
  <c r="G63" i="5"/>
  <c r="P63" i="5"/>
  <c r="L71" i="6"/>
  <c r="O74" i="5" s="1"/>
  <c r="O67" i="5"/>
  <c r="M78" i="6"/>
  <c r="X81" i="5" s="1"/>
  <c r="X75" i="5"/>
  <c r="AK77" i="5"/>
  <c r="AT77" i="5"/>
  <c r="AJ78" i="5"/>
  <c r="AA78" i="5"/>
  <c r="Z79" i="5"/>
  <c r="Q79" i="5"/>
  <c r="G80" i="5"/>
  <c r="P80" i="5"/>
  <c r="P86" i="6"/>
  <c r="AI89" i="5" s="1"/>
  <c r="AI82" i="5"/>
  <c r="Q98" i="6"/>
  <c r="AR101" i="5" s="1"/>
  <c r="AR90" i="5"/>
  <c r="AK94" i="5"/>
  <c r="AT94" i="5"/>
  <c r="AJ95" i="5"/>
  <c r="AA95" i="5"/>
  <c r="Q96" i="5"/>
  <c r="Z96" i="5"/>
  <c r="P97" i="5"/>
  <c r="G97" i="5"/>
  <c r="J106" i="6"/>
  <c r="AQ109" i="5" s="1"/>
  <c r="AL109" i="5" s="1"/>
  <c r="AQ102" i="5"/>
  <c r="AL102" i="5" s="1"/>
  <c r="Q106" i="5"/>
  <c r="Z106" i="5"/>
  <c r="N113" i="6"/>
  <c r="Y116" i="5" s="1"/>
  <c r="Y110" i="5"/>
  <c r="D131" i="6"/>
  <c r="M134" i="5" s="1"/>
  <c r="H134" i="5" s="1"/>
  <c r="M125" i="5"/>
  <c r="H125" i="5" s="1"/>
  <c r="AA128" i="5"/>
  <c r="AJ128" i="5"/>
  <c r="AK131" i="5"/>
  <c r="AT131" i="5"/>
  <c r="P133" i="5"/>
  <c r="G133" i="5"/>
  <c r="J138" i="6"/>
  <c r="AQ141" i="5" s="1"/>
  <c r="AL141" i="5" s="1"/>
  <c r="AQ135" i="5"/>
  <c r="AL135" i="5" s="1"/>
  <c r="G158" i="5"/>
  <c r="P158" i="5"/>
  <c r="AK163" i="5"/>
  <c r="AT163" i="5"/>
  <c r="I113" i="6"/>
  <c r="AP116" i="5" s="1"/>
  <c r="AP110" i="5"/>
  <c r="AJ111" i="5"/>
  <c r="AA111" i="5"/>
  <c r="Q112" i="5"/>
  <c r="Z112" i="5"/>
  <c r="P113" i="5"/>
  <c r="G113" i="5"/>
  <c r="AJ119" i="5"/>
  <c r="AA119" i="5"/>
  <c r="Q126" i="5"/>
  <c r="Z126" i="5"/>
  <c r="G132" i="5"/>
  <c r="P132" i="5"/>
  <c r="AA133" i="5"/>
  <c r="AJ133" i="5"/>
  <c r="I138" i="6"/>
  <c r="AP141" i="5" s="1"/>
  <c r="AP135" i="5"/>
  <c r="I148" i="6"/>
  <c r="AP151" i="5" s="1"/>
  <c r="AP147" i="5"/>
  <c r="AJ149" i="5"/>
  <c r="AA149" i="5"/>
  <c r="Z153" i="5"/>
  <c r="Q153" i="5"/>
  <c r="AA156" i="5"/>
  <c r="AJ156" i="5"/>
  <c r="H163" i="6"/>
  <c r="AG166" i="5" s="1"/>
  <c r="AB166" i="5" s="1"/>
  <c r="AG160" i="5"/>
  <c r="AB160" i="5" s="1"/>
  <c r="Q121" i="6"/>
  <c r="AR124" i="5" s="1"/>
  <c r="AR117" i="5"/>
  <c r="AT121" i="5"/>
  <c r="AK121" i="5"/>
  <c r="AJ122" i="5"/>
  <c r="AA122" i="5"/>
  <c r="Q123" i="5"/>
  <c r="Z123" i="5"/>
  <c r="R131" i="6"/>
  <c r="AS134" i="5" s="1"/>
  <c r="AS125" i="5"/>
  <c r="O138" i="6"/>
  <c r="AH141" i="5" s="1"/>
  <c r="AH135" i="5"/>
  <c r="AK138" i="5"/>
  <c r="AT138" i="5"/>
  <c r="P143" i="6"/>
  <c r="AI146" i="5" s="1"/>
  <c r="AI142" i="5"/>
  <c r="G148" i="6"/>
  <c r="AF151" i="5" s="1"/>
  <c r="AF147" i="5"/>
  <c r="G154" i="5"/>
  <c r="P154" i="5"/>
  <c r="AA164" i="5"/>
  <c r="AJ164" i="5"/>
  <c r="O143" i="6"/>
  <c r="AH146" i="5" s="1"/>
  <c r="AH142" i="5"/>
  <c r="AT145" i="5"/>
  <c r="AK145" i="5"/>
  <c r="F148" i="6"/>
  <c r="W151" i="5" s="1"/>
  <c r="R151" i="5" s="1"/>
  <c r="W147" i="5"/>
  <c r="R147" i="5" s="1"/>
  <c r="Q148" i="5"/>
  <c r="Z148" i="5"/>
  <c r="C163" i="6"/>
  <c r="L166" i="5" s="1"/>
  <c r="L160" i="5"/>
  <c r="AT165" i="5"/>
  <c r="AK165" i="5"/>
  <c r="Q156" i="6"/>
  <c r="AR159" i="5" s="1"/>
  <c r="AR152" i="5"/>
  <c r="AT156" i="5"/>
  <c r="AK156" i="5"/>
  <c r="AA157" i="5"/>
  <c r="AJ157" i="5"/>
  <c r="Q158" i="5"/>
  <c r="Z158" i="5"/>
  <c r="R163" i="6"/>
  <c r="AS166" i="5" s="1"/>
  <c r="AS160" i="5"/>
  <c r="AA148" i="5"/>
  <c r="AJ148" i="5"/>
  <c r="Z149" i="5"/>
  <c r="Q149" i="5"/>
  <c r="P150" i="5"/>
  <c r="G150" i="5"/>
  <c r="P156" i="6"/>
  <c r="AI159" i="5" s="1"/>
  <c r="AI152" i="5"/>
  <c r="Q163" i="6"/>
  <c r="AR166" i="5" s="1"/>
  <c r="AR160" i="5"/>
  <c r="AT164" i="5"/>
  <c r="AK164" i="5"/>
  <c r="AA165" i="5"/>
  <c r="AJ165" i="5"/>
  <c r="S7" i="2"/>
  <c r="S16" i="2"/>
  <c r="T16" i="2" s="1"/>
  <c r="O17" i="1" s="1"/>
  <c r="S12" i="2"/>
  <c r="T12" i="2" s="1"/>
  <c r="O13" i="1" s="1"/>
  <c r="S8" i="2"/>
  <c r="T8" i="2" s="1"/>
  <c r="O9" i="1" s="1"/>
  <c r="J24" i="2"/>
  <c r="M24" i="2" s="1"/>
  <c r="M11" i="2"/>
  <c r="N11" i="2" s="1"/>
  <c r="K12" i="1" s="1"/>
  <c r="K11" i="2"/>
  <c r="D26" i="2"/>
  <c r="G26" i="2" s="1"/>
  <c r="H26" i="2" s="1"/>
  <c r="G27" i="1" s="1"/>
  <c r="G13" i="2"/>
  <c r="H13" i="2" s="1"/>
  <c r="G14" i="1" s="1"/>
  <c r="J28" i="2"/>
  <c r="M28" i="2" s="1"/>
  <c r="K15" i="2"/>
  <c r="M15" i="2"/>
  <c r="N15" i="2" s="1"/>
  <c r="K16" i="1" s="1"/>
  <c r="S20" i="2"/>
  <c r="S29" i="2"/>
  <c r="T29" i="2" s="1"/>
  <c r="O30" i="1" s="1"/>
  <c r="D87" i="2"/>
  <c r="G87" i="2" s="1"/>
  <c r="G22" i="2"/>
  <c r="H22" i="2" s="1"/>
  <c r="G23" i="1" s="1"/>
  <c r="G34" i="2"/>
  <c r="H34" i="2" s="1"/>
  <c r="G35" i="1" s="1"/>
  <c r="E31" i="2"/>
  <c r="E32" i="1" s="1"/>
  <c r="G31" i="2"/>
  <c r="G33" i="2"/>
  <c r="H33" i="2" s="1"/>
  <c r="G34" i="1" s="1"/>
  <c r="J70" i="2"/>
  <c r="M33" i="2"/>
  <c r="K33" i="2"/>
  <c r="I34" i="1" s="1"/>
  <c r="G36" i="2"/>
  <c r="G39" i="2"/>
  <c r="H39" i="2" s="1"/>
  <c r="G40" i="1" s="1"/>
  <c r="G48" i="2"/>
  <c r="H48" i="2" s="1"/>
  <c r="G49" i="1" s="1"/>
  <c r="G44" i="2"/>
  <c r="H44" i="2" s="1"/>
  <c r="G45" i="1" s="1"/>
  <c r="G45" i="2"/>
  <c r="H45" i="2" s="1"/>
  <c r="G46" i="1" s="1"/>
  <c r="G41" i="2"/>
  <c r="K44" i="2"/>
  <c r="I45" i="1" s="1"/>
  <c r="M44" i="2"/>
  <c r="G46" i="2"/>
  <c r="H46" i="2" s="1"/>
  <c r="G47" i="1" s="1"/>
  <c r="K48" i="2"/>
  <c r="I49" i="1" s="1"/>
  <c r="M48" i="2"/>
  <c r="M54" i="2"/>
  <c r="N54" i="2" s="1"/>
  <c r="K55" i="1" s="1"/>
  <c r="M58" i="2"/>
  <c r="N58" i="2" s="1"/>
  <c r="K59" i="1" s="1"/>
  <c r="M62" i="2"/>
  <c r="N62" i="2" s="1"/>
  <c r="K63" i="1" s="1"/>
  <c r="K62" i="2"/>
  <c r="I63" i="1" s="1"/>
  <c r="G100" i="2"/>
  <c r="H100" i="2" s="1"/>
  <c r="G101" i="1" s="1"/>
  <c r="G96" i="2"/>
  <c r="H96" i="2" s="1"/>
  <c r="G97" i="1" s="1"/>
  <c r="G92" i="2"/>
  <c r="H92" i="2" s="1"/>
  <c r="G93" i="1" s="1"/>
  <c r="G85" i="2"/>
  <c r="D103" i="2"/>
  <c r="G103" i="2" s="1"/>
  <c r="G99" i="2"/>
  <c r="H99" i="2" s="1"/>
  <c r="G100" i="1" s="1"/>
  <c r="G95" i="2"/>
  <c r="H95" i="2" s="1"/>
  <c r="G96" i="1" s="1"/>
  <c r="G91" i="2"/>
  <c r="H91" i="2" s="1"/>
  <c r="G92" i="1" s="1"/>
  <c r="E85" i="2"/>
  <c r="E86" i="1" s="1"/>
  <c r="E90" i="2"/>
  <c r="E91" i="1" s="1"/>
  <c r="D91" i="1"/>
  <c r="F90" i="2"/>
  <c r="L92" i="2"/>
  <c r="K92" i="2"/>
  <c r="I93" i="1" s="1"/>
  <c r="H93" i="1"/>
  <c r="E94" i="2"/>
  <c r="E95" i="1" s="1"/>
  <c r="D95" i="1"/>
  <c r="F94" i="2"/>
  <c r="L96" i="2"/>
  <c r="K96" i="2"/>
  <c r="I97" i="1" s="1"/>
  <c r="H97" i="1"/>
  <c r="E98" i="2"/>
  <c r="E99" i="1" s="1"/>
  <c r="F98" i="2"/>
  <c r="D99" i="1"/>
  <c r="L100" i="2"/>
  <c r="K100" i="2"/>
  <c r="I101" i="1" s="1"/>
  <c r="H101" i="1"/>
  <c r="E102" i="2"/>
  <c r="E103" i="1" s="1"/>
  <c r="D103" i="1"/>
  <c r="F102" i="2"/>
  <c r="H108" i="1"/>
  <c r="L107" i="2"/>
  <c r="K107" i="2"/>
  <c r="I108" i="1" s="1"/>
  <c r="F109" i="2"/>
  <c r="D110" i="1"/>
  <c r="E109" i="2"/>
  <c r="E110" i="1" s="1"/>
  <c r="C121" i="2"/>
  <c r="H112" i="1"/>
  <c r="L111" i="2"/>
  <c r="K111" i="2"/>
  <c r="I112" i="1" s="1"/>
  <c r="I121" i="2"/>
  <c r="F113" i="2"/>
  <c r="E113" i="2"/>
  <c r="E114" i="1" s="1"/>
  <c r="D114" i="1"/>
  <c r="H116" i="1"/>
  <c r="L115" i="2"/>
  <c r="K115" i="2"/>
  <c r="I116" i="1" s="1"/>
  <c r="F117" i="2"/>
  <c r="E117" i="2"/>
  <c r="E118" i="1" s="1"/>
  <c r="D118" i="1"/>
  <c r="H120" i="1"/>
  <c r="L119" i="2"/>
  <c r="K119" i="2"/>
  <c r="I120" i="1" s="1"/>
  <c r="F126" i="2"/>
  <c r="C124" i="2"/>
  <c r="F125" i="2" s="1"/>
  <c r="D127" i="1"/>
  <c r="F128" i="2"/>
  <c r="E126" i="2"/>
  <c r="E127" i="1" s="1"/>
  <c r="W127" i="2"/>
  <c r="Q128" i="1" s="1"/>
  <c r="U125" i="2"/>
  <c r="X127" i="2"/>
  <c r="P128" i="1"/>
  <c r="W129" i="2"/>
  <c r="Q130" i="1" s="1"/>
  <c r="V125" i="2"/>
  <c r="Y129" i="2"/>
  <c r="Z129" i="2" s="1"/>
  <c r="S130" i="1" s="1"/>
  <c r="P133" i="2"/>
  <c r="S133" i="2" s="1"/>
  <c r="S135" i="2"/>
  <c r="Y137" i="2"/>
  <c r="Z137" i="2" s="1"/>
  <c r="S138" i="1" s="1"/>
  <c r="F136" i="1"/>
  <c r="V132" i="2"/>
  <c r="Y132" i="2" s="1"/>
  <c r="L126" i="1"/>
  <c r="Q125" i="2"/>
  <c r="M126" i="1" s="1"/>
  <c r="R125" i="2"/>
  <c r="N116" i="1"/>
  <c r="N112" i="2"/>
  <c r="K113" i="1" s="1"/>
  <c r="J113" i="1"/>
  <c r="S109" i="2"/>
  <c r="T101" i="2"/>
  <c r="O102" i="1" s="1"/>
  <c r="N102" i="1"/>
  <c r="G94" i="2"/>
  <c r="F93" i="1"/>
  <c r="X70" i="2"/>
  <c r="P71" i="1"/>
  <c r="R62" i="1"/>
  <c r="Z61" i="2"/>
  <c r="S62" i="1" s="1"/>
  <c r="H58" i="2"/>
  <c r="G59" i="1" s="1"/>
  <c r="F59" i="1"/>
  <c r="M55" i="2"/>
  <c r="F46" i="1"/>
  <c r="D42" i="2"/>
  <c r="G42" i="2" s="1"/>
  <c r="Z38" i="2"/>
  <c r="S39" i="1" s="1"/>
  <c r="R39" i="1"/>
  <c r="T33" i="2"/>
  <c r="O34" i="1" s="1"/>
  <c r="N34" i="1"/>
  <c r="Q22" i="2"/>
  <c r="M23" i="1" s="1"/>
  <c r="N16" i="1"/>
  <c r="F9" i="1"/>
  <c r="H8" i="2"/>
  <c r="G9" i="1" s="1"/>
  <c r="B2" i="1"/>
  <c r="G2" i="5"/>
  <c r="R136" i="1"/>
  <c r="Z135" i="2"/>
  <c r="S136" i="1" s="1"/>
  <c r="K134" i="2"/>
  <c r="I135" i="1" s="1"/>
  <c r="D126" i="1"/>
  <c r="E125" i="2"/>
  <c r="E126" i="1" s="1"/>
  <c r="N121" i="1"/>
  <c r="N119" i="1"/>
  <c r="N115" i="1"/>
  <c r="N111" i="1"/>
  <c r="F98" i="1"/>
  <c r="Z94" i="2"/>
  <c r="S95" i="1" s="1"/>
  <c r="R95" i="1"/>
  <c r="F92" i="1"/>
  <c r="G88" i="2"/>
  <c r="K76" i="2"/>
  <c r="I77" i="1" s="1"/>
  <c r="Z64" i="2"/>
  <c r="S65" i="1" s="1"/>
  <c r="R65" i="1"/>
  <c r="Z60" i="2"/>
  <c r="S61" i="1" s="1"/>
  <c r="R61" i="1"/>
  <c r="E52" i="2"/>
  <c r="E53" i="1" s="1"/>
  <c r="Q46" i="2"/>
  <c r="M47" i="1" s="1"/>
  <c r="F45" i="1"/>
  <c r="E41" i="2"/>
  <c r="E42" i="1" s="1"/>
  <c r="F24" i="2"/>
  <c r="D25" i="1"/>
  <c r="S15" i="2"/>
  <c r="T15" i="2" s="1"/>
  <c r="O16" i="1" s="1"/>
  <c r="H11" i="2"/>
  <c r="G12" i="1" s="1"/>
  <c r="F12" i="1"/>
  <c r="I71" i="6"/>
  <c r="AP74" i="5" s="1"/>
  <c r="N135" i="2"/>
  <c r="K136" i="1" s="1"/>
  <c r="J136" i="1"/>
  <c r="K58" i="2"/>
  <c r="I59" i="1" s="1"/>
  <c r="Z46" i="2"/>
  <c r="S47" i="1" s="1"/>
  <c r="R47" i="1"/>
  <c r="R26" i="2"/>
  <c r="L27" i="1"/>
  <c r="W88" i="2"/>
  <c r="Q89" i="1" s="1"/>
  <c r="P89" i="1"/>
  <c r="X88" i="2"/>
  <c r="X17" i="2"/>
  <c r="J16" i="1"/>
  <c r="W11" i="2"/>
  <c r="X9" i="2"/>
  <c r="L46" i="2"/>
  <c r="F40" i="1"/>
  <c r="L26" i="2"/>
  <c r="H27" i="1"/>
  <c r="W72" i="2"/>
  <c r="Q73" i="1" s="1"/>
  <c r="S29" i="5"/>
  <c r="Q60" i="2"/>
  <c r="M61" i="1" s="1"/>
  <c r="S21" i="2"/>
  <c r="T21" i="2" s="1"/>
  <c r="O22" i="1" s="1"/>
  <c r="G129" i="2"/>
  <c r="H129" i="2" s="1"/>
  <c r="G130" i="1" s="1"/>
  <c r="R81" i="2"/>
  <c r="E74" i="2"/>
  <c r="E75" i="1" s="1"/>
  <c r="M57" i="2"/>
  <c r="N57" i="2" s="1"/>
  <c r="K58" i="1" s="1"/>
  <c r="S119" i="2"/>
  <c r="T119" i="2" s="1"/>
  <c r="O120" i="1" s="1"/>
  <c r="S25" i="2"/>
  <c r="Z116" i="2" l="1"/>
  <c r="S117" i="1" s="1"/>
  <c r="R121" i="1"/>
  <c r="N93" i="2"/>
  <c r="K94" i="1" s="1"/>
  <c r="R113" i="1"/>
  <c r="N28" i="2"/>
  <c r="K29" i="1" s="1"/>
  <c r="Y125" i="2"/>
  <c r="AT57" i="5"/>
  <c r="L69" i="2"/>
  <c r="J70" i="1" s="1"/>
  <c r="L73" i="2"/>
  <c r="N73" i="2" s="1"/>
  <c r="K74" i="1" s="1"/>
  <c r="K132" i="2"/>
  <c r="I133" i="1" s="1"/>
  <c r="AT67" i="5"/>
  <c r="Q133" i="2"/>
  <c r="M134" i="1" s="1"/>
  <c r="W42" i="2"/>
  <c r="Q43" i="1" s="1"/>
  <c r="M133" i="2"/>
  <c r="N133" i="2" s="1"/>
  <c r="K134" i="1" s="1"/>
  <c r="W132" i="2"/>
  <c r="Q133" i="1" s="1"/>
  <c r="W24" i="2"/>
  <c r="Q25" i="1" s="1"/>
  <c r="Q12" i="1"/>
  <c r="Z88" i="2"/>
  <c r="S89" i="1" s="1"/>
  <c r="R89" i="1"/>
  <c r="T26" i="2"/>
  <c r="O27" i="1" s="1"/>
  <c r="N27" i="1"/>
  <c r="R71" i="1"/>
  <c r="R128" i="1"/>
  <c r="Z127" i="2"/>
  <c r="S128" i="1" s="1"/>
  <c r="H128" i="2"/>
  <c r="G129" i="1" s="1"/>
  <c r="F129" i="1"/>
  <c r="L121" i="2"/>
  <c r="K121" i="2"/>
  <c r="I122" i="1" s="1"/>
  <c r="H122" i="1"/>
  <c r="F121" i="2"/>
  <c r="E121" i="2"/>
  <c r="E122" i="1" s="1"/>
  <c r="D122" i="1"/>
  <c r="J101" i="1"/>
  <c r="N100" i="2"/>
  <c r="K101" i="1" s="1"/>
  <c r="N92" i="2"/>
  <c r="K93" i="1" s="1"/>
  <c r="J93" i="1"/>
  <c r="K28" i="2"/>
  <c r="I29" i="1" s="1"/>
  <c r="I16" i="1"/>
  <c r="K24" i="2"/>
  <c r="I25" i="1" s="1"/>
  <c r="I12" i="1"/>
  <c r="AC165" i="5"/>
  <c r="AC148" i="5"/>
  <c r="S158" i="5"/>
  <c r="S148" i="5"/>
  <c r="AC164" i="5"/>
  <c r="AJ151" i="5"/>
  <c r="AA151" i="5"/>
  <c r="AM138" i="5"/>
  <c r="AC156" i="5"/>
  <c r="AT141" i="5"/>
  <c r="AK141" i="5"/>
  <c r="I132" i="5"/>
  <c r="X125" i="2"/>
  <c r="P126" i="1"/>
  <c r="W125" i="2"/>
  <c r="Q126" i="1" s="1"/>
  <c r="N119" i="2"/>
  <c r="K120" i="1" s="1"/>
  <c r="J120" i="1"/>
  <c r="F118" i="1"/>
  <c r="H117" i="2"/>
  <c r="G118" i="1" s="1"/>
  <c r="N107" i="2"/>
  <c r="K108" i="1" s="1"/>
  <c r="J108" i="1"/>
  <c r="H90" i="2"/>
  <c r="G91" i="1" s="1"/>
  <c r="F91" i="1"/>
  <c r="AM164" i="5"/>
  <c r="S149" i="5"/>
  <c r="G160" i="5"/>
  <c r="J162" i="5" s="1"/>
  <c r="K162" i="5" s="1"/>
  <c r="P160" i="5"/>
  <c r="AM121" i="5"/>
  <c r="S153" i="5"/>
  <c r="AK147" i="5"/>
  <c r="AT147" i="5"/>
  <c r="I113" i="5"/>
  <c r="AC111" i="5"/>
  <c r="I97" i="5"/>
  <c r="AC95" i="5"/>
  <c r="AC78" i="5"/>
  <c r="S84" i="5"/>
  <c r="AM70" i="5"/>
  <c r="AN70" i="5"/>
  <c r="AO70" i="5" s="1"/>
  <c r="Q27" i="5"/>
  <c r="Z27" i="5"/>
  <c r="AC132" i="5"/>
  <c r="AC108" i="5"/>
  <c r="I54" i="5"/>
  <c r="AC41" i="5"/>
  <c r="I33" i="5"/>
  <c r="R15" i="1"/>
  <c r="Z14" i="2"/>
  <c r="S15" i="1" s="1"/>
  <c r="Z110" i="2"/>
  <c r="S111" i="1" s="1"/>
  <c r="R111" i="1"/>
  <c r="Z118" i="2"/>
  <c r="S119" i="1" s="1"/>
  <c r="R119" i="1"/>
  <c r="R82" i="1"/>
  <c r="Z81" i="2"/>
  <c r="S82" i="1" s="1"/>
  <c r="N76" i="1"/>
  <c r="T75" i="2"/>
  <c r="O76" i="1" s="1"/>
  <c r="R74" i="1"/>
  <c r="Z73" i="2"/>
  <c r="S74" i="1" s="1"/>
  <c r="T61" i="2"/>
  <c r="O62" i="1" s="1"/>
  <c r="N62" i="1"/>
  <c r="N54" i="1"/>
  <c r="T53" i="2"/>
  <c r="O54" i="1" s="1"/>
  <c r="N56" i="1"/>
  <c r="T55" i="2"/>
  <c r="O56" i="1" s="1"/>
  <c r="R46" i="1"/>
  <c r="Z45" i="2"/>
  <c r="S46" i="1" s="1"/>
  <c r="T43" i="2"/>
  <c r="O44" i="1" s="1"/>
  <c r="N44" i="1"/>
  <c r="Z39" i="2"/>
  <c r="S40" i="1" s="1"/>
  <c r="R40" i="1"/>
  <c r="Z34" i="2"/>
  <c r="S35" i="1" s="1"/>
  <c r="R35" i="1"/>
  <c r="T14" i="2"/>
  <c r="O15" i="1" s="1"/>
  <c r="N15" i="1"/>
  <c r="Z12" i="2"/>
  <c r="S13" i="1" s="1"/>
  <c r="R13" i="1"/>
  <c r="R9" i="1"/>
  <c r="Z8" i="2"/>
  <c r="S9" i="1" s="1"/>
  <c r="S164" i="5"/>
  <c r="AM162" i="5"/>
  <c r="S156" i="5"/>
  <c r="AM154" i="5"/>
  <c r="S163" i="5"/>
  <c r="AC120" i="5"/>
  <c r="P151" i="5"/>
  <c r="G151" i="5"/>
  <c r="AC136" i="5"/>
  <c r="Z116" i="5"/>
  <c r="Q116" i="5"/>
  <c r="AC126" i="5"/>
  <c r="S94" i="5"/>
  <c r="AM92" i="5"/>
  <c r="S77" i="5"/>
  <c r="AT81" i="5"/>
  <c r="AK81" i="5"/>
  <c r="I61" i="5"/>
  <c r="AC59" i="5"/>
  <c r="I44" i="5"/>
  <c r="AC42" i="5"/>
  <c r="S26" i="5"/>
  <c r="AM24" i="5"/>
  <c r="S18" i="5"/>
  <c r="AM16" i="5"/>
  <c r="AC8" i="5"/>
  <c r="AD8" i="5"/>
  <c r="Q147" i="5"/>
  <c r="T148" i="5" s="1"/>
  <c r="U148" i="5" s="1"/>
  <c r="Z147" i="5"/>
  <c r="Q135" i="5"/>
  <c r="T138" i="5" s="1"/>
  <c r="U138" i="5" s="1"/>
  <c r="Z135" i="5"/>
  <c r="AC115" i="5"/>
  <c r="AM83" i="5"/>
  <c r="G57" i="5"/>
  <c r="P57" i="5"/>
  <c r="G55" i="5"/>
  <c r="P55" i="5"/>
  <c r="P159" i="5"/>
  <c r="G159" i="5"/>
  <c r="I94" i="5"/>
  <c r="S50" i="5"/>
  <c r="AA117" i="5"/>
  <c r="AD118" i="5" s="1"/>
  <c r="AE118" i="5" s="1"/>
  <c r="AJ117" i="5"/>
  <c r="P56" i="5"/>
  <c r="G56" i="5"/>
  <c r="J59" i="5" s="1"/>
  <c r="K59" i="5" s="1"/>
  <c r="AA39" i="5"/>
  <c r="AD42" i="5" s="1"/>
  <c r="AE42" i="5" s="1"/>
  <c r="AJ39" i="5"/>
  <c r="AM21" i="5"/>
  <c r="AC86" i="5"/>
  <c r="I45" i="5"/>
  <c r="AC96" i="5"/>
  <c r="S23" i="5"/>
  <c r="AC54" i="5"/>
  <c r="S103" i="5"/>
  <c r="S73" i="5"/>
  <c r="R134" i="1"/>
  <c r="T80" i="2"/>
  <c r="O81" i="1" s="1"/>
  <c r="N81" i="1"/>
  <c r="T25" i="2"/>
  <c r="O26" i="1" s="1"/>
  <c r="N26" i="1"/>
  <c r="F88" i="1"/>
  <c r="H87" i="2"/>
  <c r="G88" i="1" s="1"/>
  <c r="N27" i="2"/>
  <c r="K28" i="1" s="1"/>
  <c r="J28" i="1"/>
  <c r="T78" i="2"/>
  <c r="O79" i="1" s="1"/>
  <c r="N79" i="1"/>
  <c r="J82" i="1"/>
  <c r="N81" i="2"/>
  <c r="K82" i="1" s="1"/>
  <c r="H75" i="2"/>
  <c r="G76" i="1" s="1"/>
  <c r="F76" i="1"/>
  <c r="J74" i="1"/>
  <c r="H61" i="2"/>
  <c r="G62" i="1" s="1"/>
  <c r="F62" i="1"/>
  <c r="H53" i="2"/>
  <c r="G54" i="1" s="1"/>
  <c r="F54" i="1"/>
  <c r="H47" i="2"/>
  <c r="G48" i="1" s="1"/>
  <c r="F48" i="1"/>
  <c r="L42" i="2"/>
  <c r="K42" i="2"/>
  <c r="I43" i="1" s="1"/>
  <c r="H43" i="1"/>
  <c r="H14" i="2"/>
  <c r="G15" i="1" s="1"/>
  <c r="F15" i="1"/>
  <c r="K25" i="2"/>
  <c r="I26" i="1" s="1"/>
  <c r="I13" i="1"/>
  <c r="F11" i="1"/>
  <c r="H10" i="2"/>
  <c r="G11" i="1" s="1"/>
  <c r="S162" i="5"/>
  <c r="AK166" i="5"/>
  <c r="AT166" i="5"/>
  <c r="S154" i="5"/>
  <c r="AK159" i="5"/>
  <c r="AT159" i="5"/>
  <c r="S150" i="5"/>
  <c r="I144" i="5"/>
  <c r="AA146" i="5"/>
  <c r="AJ146" i="5"/>
  <c r="I140" i="5"/>
  <c r="S136" i="5"/>
  <c r="AT124" i="5"/>
  <c r="AK124" i="5"/>
  <c r="AC130" i="5"/>
  <c r="I129" i="5"/>
  <c r="G116" i="5"/>
  <c r="P116" i="5"/>
  <c r="AM98" i="5"/>
  <c r="AT101" i="5"/>
  <c r="AK101" i="5"/>
  <c r="S111" i="5"/>
  <c r="AC88" i="5"/>
  <c r="I79" i="5"/>
  <c r="AN73" i="5"/>
  <c r="AO73" i="5" s="1"/>
  <c r="AM73" i="5"/>
  <c r="AT66" i="5"/>
  <c r="AK66" i="5"/>
  <c r="AM47" i="5"/>
  <c r="S41" i="5"/>
  <c r="AT48" i="5"/>
  <c r="AK48" i="5"/>
  <c r="I25" i="5"/>
  <c r="I17" i="5"/>
  <c r="Q134" i="5"/>
  <c r="Z134" i="5"/>
  <c r="S86" i="5"/>
  <c r="I29" i="5"/>
  <c r="AC145" i="5"/>
  <c r="AK134" i="5"/>
  <c r="AT134" i="5"/>
  <c r="AC106" i="5"/>
  <c r="S44" i="5"/>
  <c r="AJ101" i="5"/>
  <c r="AA101" i="5"/>
  <c r="AM52" i="5"/>
  <c r="I47" i="5"/>
  <c r="AM19" i="5"/>
  <c r="S127" i="5"/>
  <c r="AM95" i="5"/>
  <c r="AC69" i="5"/>
  <c r="AJ38" i="5"/>
  <c r="AA38" i="5"/>
  <c r="AA116" i="5"/>
  <c r="AJ116" i="5"/>
  <c r="AC84" i="5"/>
  <c r="I70" i="5"/>
  <c r="I51" i="5"/>
  <c r="N89" i="2"/>
  <c r="K90" i="1" s="1"/>
  <c r="J90" i="1"/>
  <c r="H71" i="2"/>
  <c r="G72" i="1" s="1"/>
  <c r="F72" i="1"/>
  <c r="Z42" i="2"/>
  <c r="S43" i="1" s="1"/>
  <c r="R43" i="1"/>
  <c r="Z75" i="2"/>
  <c r="S76" i="1" s="1"/>
  <c r="R76" i="1"/>
  <c r="X82" i="2"/>
  <c r="P83" i="1"/>
  <c r="T70" i="2"/>
  <c r="O71" i="1" s="1"/>
  <c r="N71" i="1"/>
  <c r="S125" i="2"/>
  <c r="T125" i="2" s="1"/>
  <c r="O126" i="1" s="1"/>
  <c r="S124" i="2"/>
  <c r="N114" i="1"/>
  <c r="T113" i="2"/>
  <c r="O114" i="1" s="1"/>
  <c r="T94" i="2"/>
  <c r="O95" i="1" s="1"/>
  <c r="N95" i="1"/>
  <c r="N95" i="2"/>
  <c r="K96" i="1" s="1"/>
  <c r="J96" i="1"/>
  <c r="K103" i="2"/>
  <c r="I104" i="1" s="1"/>
  <c r="H104" i="1"/>
  <c r="L103" i="2"/>
  <c r="N43" i="2"/>
  <c r="K44" i="1" s="1"/>
  <c r="J44" i="1"/>
  <c r="I82" i="2"/>
  <c r="K68" i="2"/>
  <c r="I69" i="1" s="1"/>
  <c r="L68" i="2"/>
  <c r="J69" i="1" s="1"/>
  <c r="H69" i="1"/>
  <c r="L70" i="2"/>
  <c r="L74" i="2"/>
  <c r="L80" i="2"/>
  <c r="L78" i="2"/>
  <c r="L76" i="2"/>
  <c r="L75" i="2"/>
  <c r="L72" i="2"/>
  <c r="L79" i="2"/>
  <c r="AM158" i="5"/>
  <c r="Q159" i="5"/>
  <c r="Z159" i="5"/>
  <c r="AC162" i="5"/>
  <c r="G146" i="5"/>
  <c r="P146" i="5"/>
  <c r="AJ159" i="5"/>
  <c r="AA159" i="5"/>
  <c r="AM139" i="5"/>
  <c r="AM118" i="5"/>
  <c r="AC113" i="5"/>
  <c r="AM79" i="5"/>
  <c r="S64" i="5"/>
  <c r="P89" i="5"/>
  <c r="G89" i="5"/>
  <c r="Z74" i="5"/>
  <c r="Q74" i="5"/>
  <c r="Z66" i="5"/>
  <c r="Q66" i="5"/>
  <c r="S47" i="5"/>
  <c r="AM45" i="5"/>
  <c r="Q48" i="5"/>
  <c r="Z48" i="5"/>
  <c r="AC21" i="5"/>
  <c r="I15" i="5"/>
  <c r="AC13" i="5"/>
  <c r="S130" i="5"/>
  <c r="S118" i="5"/>
  <c r="I71" i="5"/>
  <c r="AC62" i="5"/>
  <c r="S17" i="5"/>
  <c r="I103" i="5"/>
  <c r="S97" i="5"/>
  <c r="AK49" i="5"/>
  <c r="AN54" i="5" s="1"/>
  <c r="AO54" i="5" s="1"/>
  <c r="AT49" i="5"/>
  <c r="AC121" i="5"/>
  <c r="AK102" i="5"/>
  <c r="AN104" i="5" s="1"/>
  <c r="AO104" i="5" s="1"/>
  <c r="AT102" i="5"/>
  <c r="S76" i="5"/>
  <c r="AC29" i="5"/>
  <c r="AC14" i="5"/>
  <c r="AN71" i="5"/>
  <c r="AO71" i="5" s="1"/>
  <c r="AM71" i="5"/>
  <c r="AJ55" i="5"/>
  <c r="AA55" i="5"/>
  <c r="AC37" i="5"/>
  <c r="AC47" i="5"/>
  <c r="I35" i="5"/>
  <c r="P27" i="5"/>
  <c r="G27" i="5"/>
  <c r="G117" i="5"/>
  <c r="J122" i="5" s="1"/>
  <c r="K122" i="5" s="1"/>
  <c r="P117" i="5"/>
  <c r="AM150" i="5"/>
  <c r="S52" i="5"/>
  <c r="AM97" i="5"/>
  <c r="AN68" i="5"/>
  <c r="AO68" i="5" s="1"/>
  <c r="AM68" i="5"/>
  <c r="Z49" i="5"/>
  <c r="Q49" i="5"/>
  <c r="T52" i="5" s="1"/>
  <c r="U52" i="5" s="1"/>
  <c r="AJ12" i="5"/>
  <c r="AA12" i="5"/>
  <c r="AD13" i="5" s="1"/>
  <c r="AE13" i="5" s="1"/>
  <c r="AC131" i="5"/>
  <c r="AJ56" i="5"/>
  <c r="AA56" i="5"/>
  <c r="AD62" i="5" s="1"/>
  <c r="AE62" i="5" s="1"/>
  <c r="P28" i="5"/>
  <c r="G28" i="5"/>
  <c r="G101" i="5"/>
  <c r="P101" i="5"/>
  <c r="N46" i="2"/>
  <c r="K47" i="1" s="1"/>
  <c r="J47" i="1"/>
  <c r="AK74" i="5"/>
  <c r="AT74" i="5"/>
  <c r="F126" i="1"/>
  <c r="E124" i="2"/>
  <c r="E125" i="1" s="1"/>
  <c r="D125" i="1"/>
  <c r="F124" i="2"/>
  <c r="F125" i="1" s="1"/>
  <c r="N111" i="2"/>
  <c r="K112" i="1" s="1"/>
  <c r="J112" i="1"/>
  <c r="F99" i="1"/>
  <c r="H98" i="2"/>
  <c r="G99" i="1" s="1"/>
  <c r="J97" i="1"/>
  <c r="N96" i="2"/>
  <c r="K97" i="1" s="1"/>
  <c r="K70" i="2"/>
  <c r="I71" i="1" s="1"/>
  <c r="M70" i="2"/>
  <c r="J82" i="2"/>
  <c r="M82" i="2" s="1"/>
  <c r="AC157" i="5"/>
  <c r="G166" i="5"/>
  <c r="P166" i="5"/>
  <c r="I154" i="5"/>
  <c r="S123" i="5"/>
  <c r="AT151" i="5"/>
  <c r="AK151" i="5"/>
  <c r="AC133" i="5"/>
  <c r="S126" i="5"/>
  <c r="AM163" i="5"/>
  <c r="AM131" i="5"/>
  <c r="S106" i="5"/>
  <c r="I80" i="5"/>
  <c r="I63" i="5"/>
  <c r="AC61" i="5"/>
  <c r="I130" i="5"/>
  <c r="S61" i="5"/>
  <c r="S45" i="5"/>
  <c r="AC19" i="5"/>
  <c r="AD10" i="5"/>
  <c r="AC10" i="5"/>
  <c r="AM34" i="5"/>
  <c r="R121" i="2"/>
  <c r="Q121" i="2"/>
  <c r="M122" i="1" s="1"/>
  <c r="L122" i="1"/>
  <c r="AM67" i="5"/>
  <c r="AN67" i="5"/>
  <c r="AO67" i="5" s="1"/>
  <c r="Z15" i="2"/>
  <c r="S16" i="1" s="1"/>
  <c r="R16" i="1"/>
  <c r="Y17" i="3"/>
  <c r="W21" i="3"/>
  <c r="T86" i="2"/>
  <c r="O87" i="1" s="1"/>
  <c r="N87" i="1"/>
  <c r="L125" i="2"/>
  <c r="H126" i="1"/>
  <c r="K125" i="2"/>
  <c r="I126" i="1" s="1"/>
  <c r="R114" i="1"/>
  <c r="Z113" i="2"/>
  <c r="S114" i="1" s="1"/>
  <c r="R64" i="1"/>
  <c r="Z63" i="2"/>
  <c r="S64" i="1" s="1"/>
  <c r="R56" i="1"/>
  <c r="Z55" i="2"/>
  <c r="S56" i="1" s="1"/>
  <c r="N60" i="1"/>
  <c r="T59" i="2"/>
  <c r="O60" i="1" s="1"/>
  <c r="T56" i="2"/>
  <c r="O57" i="1" s="1"/>
  <c r="N57" i="1"/>
  <c r="T47" i="2"/>
  <c r="O48" i="1" s="1"/>
  <c r="N48" i="1"/>
  <c r="W71" i="2"/>
  <c r="Q72" i="1" s="1"/>
  <c r="P72" i="1"/>
  <c r="X71" i="2"/>
  <c r="T32" i="2"/>
  <c r="O33" i="1" s="1"/>
  <c r="N33" i="1"/>
  <c r="W86" i="2"/>
  <c r="Q87" i="1" s="1"/>
  <c r="X86" i="2"/>
  <c r="P87" i="1"/>
  <c r="W29" i="2"/>
  <c r="Q30" i="1" s="1"/>
  <c r="Q17" i="1"/>
  <c r="Q13" i="1"/>
  <c r="W25" i="2"/>
  <c r="Q26" i="1" s="1"/>
  <c r="T10" i="2"/>
  <c r="O11" i="1" s="1"/>
  <c r="N11" i="1"/>
  <c r="I165" i="5"/>
  <c r="AC163" i="5"/>
  <c r="AC155" i="5"/>
  <c r="AM161" i="5"/>
  <c r="AM136" i="5"/>
  <c r="S121" i="5"/>
  <c r="I127" i="5"/>
  <c r="I111" i="5"/>
  <c r="I131" i="5"/>
  <c r="I95" i="5"/>
  <c r="AC93" i="5"/>
  <c r="I78" i="5"/>
  <c r="AM58" i="5"/>
  <c r="AM127" i="5"/>
  <c r="I85" i="5"/>
  <c r="S78" i="5"/>
  <c r="I62" i="5"/>
  <c r="I10" i="5"/>
  <c r="J10" i="5"/>
  <c r="Q151" i="5"/>
  <c r="Z151" i="5"/>
  <c r="Z141" i="5"/>
  <c r="Q141" i="5"/>
  <c r="AC70" i="5"/>
  <c r="S42" i="5"/>
  <c r="AC35" i="5"/>
  <c r="Q28" i="5"/>
  <c r="T34" i="5" s="1"/>
  <c r="U34" i="5" s="1"/>
  <c r="Z28" i="5"/>
  <c r="AC98" i="5"/>
  <c r="AA124" i="5"/>
  <c r="AJ124" i="5"/>
  <c r="P66" i="5"/>
  <c r="G66" i="5"/>
  <c r="AJ48" i="5"/>
  <c r="AA48" i="5"/>
  <c r="AC33" i="5"/>
  <c r="AC129" i="5"/>
  <c r="AM50" i="5"/>
  <c r="AC26" i="5"/>
  <c r="AT28" i="5"/>
  <c r="AK28" i="5"/>
  <c r="AN34" i="5" s="1"/>
  <c r="AO34" i="5" s="1"/>
  <c r="AM32" i="5"/>
  <c r="I30" i="5"/>
  <c r="AM46" i="5"/>
  <c r="N101" i="2"/>
  <c r="K102" i="1" s="1"/>
  <c r="J102" i="1"/>
  <c r="T135" i="2"/>
  <c r="O136" i="1" s="1"/>
  <c r="N136" i="1"/>
  <c r="N78" i="1"/>
  <c r="T77" i="2"/>
  <c r="O78" i="1" s="1"/>
  <c r="Z27" i="2"/>
  <c r="S28" i="1" s="1"/>
  <c r="R28" i="1"/>
  <c r="F26" i="1"/>
  <c r="H25" i="2"/>
  <c r="G26" i="1" s="1"/>
  <c r="N72" i="1"/>
  <c r="T71" i="2"/>
  <c r="O72" i="1" s="1"/>
  <c r="N24" i="2"/>
  <c r="K25" i="1" s="1"/>
  <c r="J25" i="1"/>
  <c r="Q82" i="2"/>
  <c r="M83" i="1" s="1"/>
  <c r="R82" i="2"/>
  <c r="L83" i="1"/>
  <c r="N134" i="1"/>
  <c r="T133" i="2"/>
  <c r="O134" i="1" s="1"/>
  <c r="J64" i="1"/>
  <c r="N63" i="2"/>
  <c r="K64" i="1" s="1"/>
  <c r="J46" i="1"/>
  <c r="N45" i="2"/>
  <c r="K46" i="1" s="1"/>
  <c r="K71" i="2"/>
  <c r="I72" i="1" s="1"/>
  <c r="H72" i="1"/>
  <c r="L71" i="2"/>
  <c r="E88" i="2"/>
  <c r="E89" i="1" s="1"/>
  <c r="F88" i="2"/>
  <c r="D89" i="1"/>
  <c r="C103" i="2"/>
  <c r="H18" i="2"/>
  <c r="G19" i="1" s="1"/>
  <c r="F19" i="1"/>
  <c r="K29" i="2"/>
  <c r="I30" i="1" s="1"/>
  <c r="I17" i="1"/>
  <c r="E15" i="1"/>
  <c r="E27" i="2"/>
  <c r="E28" i="1" s="1"/>
  <c r="N12" i="2"/>
  <c r="K13" i="1" s="1"/>
  <c r="J13" i="1"/>
  <c r="I163" i="5"/>
  <c r="AC161" i="5"/>
  <c r="I155" i="5"/>
  <c r="Q142" i="5"/>
  <c r="T143" i="5" s="1"/>
  <c r="U143" i="5" s="1"/>
  <c r="Z142" i="5"/>
  <c r="I137" i="5"/>
  <c r="AJ135" i="5"/>
  <c r="AA135" i="5"/>
  <c r="AD138" i="5" s="1"/>
  <c r="AE138" i="5" s="1"/>
  <c r="S165" i="5"/>
  <c r="S144" i="5"/>
  <c r="S137" i="5"/>
  <c r="AC99" i="5"/>
  <c r="AC91" i="5"/>
  <c r="Q75" i="5"/>
  <c r="T76" i="5" s="1"/>
  <c r="U76" i="5" s="1"/>
  <c r="Z75" i="5"/>
  <c r="I59" i="5"/>
  <c r="S155" i="5"/>
  <c r="P102" i="5"/>
  <c r="G102" i="5"/>
  <c r="J104" i="5" s="1"/>
  <c r="K104" i="5" s="1"/>
  <c r="AK82" i="5"/>
  <c r="AN84" i="5" s="1"/>
  <c r="AO84" i="5" s="1"/>
  <c r="AT82" i="5"/>
  <c r="S72" i="5"/>
  <c r="I42" i="5"/>
  <c r="AC40" i="5"/>
  <c r="AM22" i="5"/>
  <c r="S16" i="5"/>
  <c r="AM14" i="5"/>
  <c r="J8" i="5"/>
  <c r="I8" i="5"/>
  <c r="I83" i="5"/>
  <c r="AC68" i="5"/>
  <c r="I43" i="5"/>
  <c r="AM37" i="5"/>
  <c r="AM153" i="5"/>
  <c r="S128" i="5"/>
  <c r="I119" i="5"/>
  <c r="S93" i="5"/>
  <c r="I36" i="5"/>
  <c r="I72" i="5"/>
  <c r="I60" i="5"/>
  <c r="AM25" i="5"/>
  <c r="J7" i="5"/>
  <c r="I7" i="5"/>
  <c r="Q82" i="5"/>
  <c r="T85" i="5" s="1"/>
  <c r="U85" i="5" s="1"/>
  <c r="Z82" i="5"/>
  <c r="AA67" i="5"/>
  <c r="AD68" i="5" s="1"/>
  <c r="AE68" i="5" s="1"/>
  <c r="AJ67" i="5"/>
  <c r="AN8" i="5"/>
  <c r="AM8" i="5"/>
  <c r="I14" i="5"/>
  <c r="AM30" i="5"/>
  <c r="I24" i="5"/>
  <c r="G124" i="2"/>
  <c r="G125" i="2"/>
  <c r="H125" i="2" s="1"/>
  <c r="G126" i="1" s="1"/>
  <c r="R23" i="1"/>
  <c r="Z22" i="2"/>
  <c r="S23" i="1" s="1"/>
  <c r="Z76" i="2"/>
  <c r="S77" i="1" s="1"/>
  <c r="R77" i="1"/>
  <c r="H70" i="2"/>
  <c r="G71" i="1" s="1"/>
  <c r="F71" i="1"/>
  <c r="Y133" i="2"/>
  <c r="Z133" i="2" s="1"/>
  <c r="S134" i="1" s="1"/>
  <c r="N118" i="1"/>
  <c r="T117" i="2"/>
  <c r="O118" i="1" s="1"/>
  <c r="R116" i="1"/>
  <c r="Z115" i="2"/>
  <c r="S116" i="1" s="1"/>
  <c r="N110" i="1"/>
  <c r="T109" i="2"/>
  <c r="O110" i="1" s="1"/>
  <c r="Z107" i="2"/>
  <c r="S108" i="1" s="1"/>
  <c r="R108" i="1"/>
  <c r="N103" i="1"/>
  <c r="T102" i="2"/>
  <c r="O103" i="1" s="1"/>
  <c r="Z96" i="2"/>
  <c r="S97" i="1" s="1"/>
  <c r="R97" i="1"/>
  <c r="J91" i="1"/>
  <c r="N90" i="2"/>
  <c r="K91" i="1" s="1"/>
  <c r="N98" i="2"/>
  <c r="K99" i="1" s="1"/>
  <c r="J99" i="1"/>
  <c r="N44" i="2"/>
  <c r="K45" i="1" s="1"/>
  <c r="J45" i="1"/>
  <c r="N32" i="2"/>
  <c r="K33" i="1" s="1"/>
  <c r="J33" i="1"/>
  <c r="Q160" i="5"/>
  <c r="T163" i="5" s="1"/>
  <c r="U163" i="5" s="1"/>
  <c r="Z160" i="5"/>
  <c r="AC150" i="5"/>
  <c r="P135" i="5"/>
  <c r="G135" i="5"/>
  <c r="J137" i="5" s="1"/>
  <c r="K137" i="5" s="1"/>
  <c r="AM123" i="5"/>
  <c r="Z124" i="5"/>
  <c r="Q124" i="5"/>
  <c r="S157" i="5"/>
  <c r="I138" i="5"/>
  <c r="AM132" i="5"/>
  <c r="AA125" i="5"/>
  <c r="AD127" i="5" s="1"/>
  <c r="AE127" i="5" s="1"/>
  <c r="AJ125" i="5"/>
  <c r="AM112" i="5"/>
  <c r="AA160" i="5"/>
  <c r="AD162" i="5" s="1"/>
  <c r="AE162" i="5" s="1"/>
  <c r="AJ160" i="5"/>
  <c r="AM144" i="5"/>
  <c r="I139" i="5"/>
  <c r="AM96" i="5"/>
  <c r="Q90" i="5"/>
  <c r="T91" i="5" s="1"/>
  <c r="U91" i="5" s="1"/>
  <c r="Z90" i="5"/>
  <c r="AC80" i="5"/>
  <c r="AM108" i="5"/>
  <c r="AC83" i="5"/>
  <c r="AM76" i="5"/>
  <c r="I73" i="5"/>
  <c r="AC60" i="5"/>
  <c r="AC46" i="5"/>
  <c r="I40" i="5"/>
  <c r="S22" i="5"/>
  <c r="S14" i="5"/>
  <c r="AT12" i="5"/>
  <c r="AK12" i="5"/>
  <c r="AN18" i="5" s="1"/>
  <c r="AO18" i="5" s="1"/>
  <c r="AC127" i="5"/>
  <c r="AM91" i="5"/>
  <c r="G75" i="5"/>
  <c r="J79" i="5" s="1"/>
  <c r="K79" i="5" s="1"/>
  <c r="P75" i="5"/>
  <c r="S53" i="5"/>
  <c r="AM40" i="5"/>
  <c r="I37" i="5"/>
  <c r="J9" i="5"/>
  <c r="I9" i="5"/>
  <c r="AK55" i="5"/>
  <c r="AT55" i="5"/>
  <c r="AT109" i="5"/>
  <c r="AK109" i="5"/>
  <c r="AM44" i="5"/>
  <c r="S34" i="5"/>
  <c r="P39" i="5"/>
  <c r="G39" i="5"/>
  <c r="AA82" i="5"/>
  <c r="AD84" i="5" s="1"/>
  <c r="AE84" i="5" s="1"/>
  <c r="AJ82" i="5"/>
  <c r="AC112" i="5"/>
  <c r="S35" i="5"/>
  <c r="G124" i="5"/>
  <c r="P124" i="5"/>
  <c r="AN10" i="5"/>
  <c r="AM10" i="5"/>
  <c r="S51" i="5"/>
  <c r="AM157" i="5"/>
  <c r="AM107" i="5"/>
  <c r="Q102" i="5"/>
  <c r="Z102" i="5"/>
  <c r="S129" i="5"/>
  <c r="AJ102" i="5"/>
  <c r="AA102" i="5"/>
  <c r="AD108" i="5" s="1"/>
  <c r="AE108" i="5" s="1"/>
  <c r="AD85" i="5"/>
  <c r="AE85" i="5" s="1"/>
  <c r="AC85" i="5"/>
  <c r="AM53" i="5"/>
  <c r="Q55" i="5"/>
  <c r="Z55" i="5"/>
  <c r="AA27" i="5"/>
  <c r="AJ27" i="5"/>
  <c r="S91" i="5"/>
  <c r="AA66" i="5"/>
  <c r="AJ66" i="5"/>
  <c r="S32" i="5"/>
  <c r="S15" i="5"/>
  <c r="I92" i="5"/>
  <c r="I31" i="5"/>
  <c r="I108" i="5"/>
  <c r="I50" i="5"/>
  <c r="G38" i="5"/>
  <c r="P38" i="5"/>
  <c r="G90" i="5"/>
  <c r="J94" i="5" s="1"/>
  <c r="K94" i="5" s="1"/>
  <c r="P90" i="5"/>
  <c r="S37" i="5"/>
  <c r="N82" i="1"/>
  <c r="T81" i="2"/>
  <c r="O82" i="1" s="1"/>
  <c r="J27" i="1"/>
  <c r="N26" i="2"/>
  <c r="K27" i="1" s="1"/>
  <c r="R10" i="1"/>
  <c r="Z9" i="2"/>
  <c r="S10" i="1" s="1"/>
  <c r="R18" i="1"/>
  <c r="Z17" i="2"/>
  <c r="S18" i="1" s="1"/>
  <c r="H24" i="2"/>
  <c r="G25" i="1" s="1"/>
  <c r="F25" i="1"/>
  <c r="N126" i="1"/>
  <c r="H126" i="2"/>
  <c r="G127" i="1" s="1"/>
  <c r="F127" i="1"/>
  <c r="N115" i="2"/>
  <c r="K116" i="1" s="1"/>
  <c r="J116" i="1"/>
  <c r="F114" i="1"/>
  <c r="H113" i="2"/>
  <c r="G114" i="1" s="1"/>
  <c r="F110" i="1"/>
  <c r="H109" i="2"/>
  <c r="G110" i="1" s="1"/>
  <c r="H102" i="2"/>
  <c r="G103" i="1" s="1"/>
  <c r="F103" i="1"/>
  <c r="F95" i="1"/>
  <c r="H94" i="2"/>
  <c r="G95" i="1" s="1"/>
  <c r="I150" i="5"/>
  <c r="AM156" i="5"/>
  <c r="AM165" i="5"/>
  <c r="AM145" i="5"/>
  <c r="AJ147" i="5"/>
  <c r="AA147" i="5"/>
  <c r="AD150" i="5" s="1"/>
  <c r="AE150" i="5" s="1"/>
  <c r="AC122" i="5"/>
  <c r="AC149" i="5"/>
  <c r="AK135" i="5"/>
  <c r="AN137" i="5" s="1"/>
  <c r="AO137" i="5" s="1"/>
  <c r="AT135" i="5"/>
  <c r="AC119" i="5"/>
  <c r="AK110" i="5"/>
  <c r="AN113" i="5" s="1"/>
  <c r="AO113" i="5" s="1"/>
  <c r="AT110" i="5"/>
  <c r="I133" i="5"/>
  <c r="S79" i="5"/>
  <c r="S62" i="5"/>
  <c r="AM93" i="5"/>
  <c r="I68" i="5"/>
  <c r="AM43" i="5"/>
  <c r="I21" i="5"/>
  <c r="I13" i="5"/>
  <c r="I69" i="5"/>
  <c r="I18" i="5"/>
  <c r="AC53" i="5"/>
  <c r="Z23" i="2"/>
  <c r="S24" i="1" s="1"/>
  <c r="R24" i="1"/>
  <c r="Z74" i="2"/>
  <c r="S75" i="1" s="1"/>
  <c r="R75" i="1"/>
  <c r="Z114" i="2"/>
  <c r="S115" i="1" s="1"/>
  <c r="R115" i="1"/>
  <c r="X121" i="2"/>
  <c r="W121" i="2"/>
  <c r="Q122" i="1" s="1"/>
  <c r="P122" i="1"/>
  <c r="N80" i="1"/>
  <c r="T79" i="2"/>
  <c r="O80" i="1" s="1"/>
  <c r="R78" i="1"/>
  <c r="Z77" i="2"/>
  <c r="S78" i="1" s="1"/>
  <c r="T65" i="2"/>
  <c r="O66" i="1" s="1"/>
  <c r="N66" i="1"/>
  <c r="N58" i="1"/>
  <c r="T57" i="2"/>
  <c r="O58" i="1" s="1"/>
  <c r="N64" i="1"/>
  <c r="T63" i="2"/>
  <c r="O64" i="1" s="1"/>
  <c r="T60" i="2"/>
  <c r="O61" i="1" s="1"/>
  <c r="N61" i="1"/>
  <c r="R42" i="2"/>
  <c r="Q42" i="2"/>
  <c r="M43" i="1" s="1"/>
  <c r="L43" i="1"/>
  <c r="Q88" i="2"/>
  <c r="M89" i="1" s="1"/>
  <c r="R88" i="2"/>
  <c r="L89" i="1"/>
  <c r="O103" i="2"/>
  <c r="T18" i="2"/>
  <c r="O19" i="1" s="1"/>
  <c r="N19" i="1"/>
  <c r="X29" i="2"/>
  <c r="P30" i="1"/>
  <c r="R27" i="2"/>
  <c r="L28" i="1"/>
  <c r="X25" i="2"/>
  <c r="P26" i="1"/>
  <c r="I148" i="5"/>
  <c r="I157" i="5"/>
  <c r="AC144" i="5"/>
  <c r="S138" i="5"/>
  <c r="AM119" i="5"/>
  <c r="S140" i="5"/>
  <c r="S120" i="5"/>
  <c r="AC76" i="5"/>
  <c r="S60" i="5"/>
  <c r="AC71" i="5"/>
  <c r="I19" i="5"/>
  <c r="S9" i="5"/>
  <c r="T9" i="5"/>
  <c r="AK142" i="5"/>
  <c r="AN143" i="5" s="1"/>
  <c r="AO143" i="5" s="1"/>
  <c r="AT142" i="5"/>
  <c r="S88" i="5"/>
  <c r="G67" i="5"/>
  <c r="J71" i="5" s="1"/>
  <c r="K71" i="5" s="1"/>
  <c r="P67" i="5"/>
  <c r="AM51" i="5"/>
  <c r="Z38" i="5"/>
  <c r="Q38" i="5"/>
  <c r="AM15" i="5"/>
  <c r="AM155" i="5"/>
  <c r="I126" i="5"/>
  <c r="AC140" i="5"/>
  <c r="AM65" i="5"/>
  <c r="S46" i="5"/>
  <c r="P125" i="5"/>
  <c r="G125" i="5"/>
  <c r="J130" i="5" s="1"/>
  <c r="K130" i="5" s="1"/>
  <c r="AM80" i="5"/>
  <c r="I64" i="5"/>
  <c r="AC43" i="5"/>
  <c r="AD9" i="5"/>
  <c r="AC9" i="5"/>
  <c r="AM33" i="5"/>
  <c r="AC104" i="5"/>
  <c r="AT38" i="5"/>
  <c r="AK38" i="5"/>
  <c r="AC92" i="5"/>
  <c r="AM128" i="5"/>
  <c r="S68" i="5"/>
  <c r="R14" i="1"/>
  <c r="Z13" i="2"/>
  <c r="S14" i="1" s="1"/>
  <c r="T72" i="2"/>
  <c r="O73" i="1" s="1"/>
  <c r="N73" i="1"/>
  <c r="Z11" i="2"/>
  <c r="S12" i="1" s="1"/>
  <c r="R12" i="1"/>
  <c r="F132" i="2"/>
  <c r="F133" i="1" s="1"/>
  <c r="D133" i="1"/>
  <c r="E132" i="2"/>
  <c r="E133" i="1" s="1"/>
  <c r="Q132" i="2"/>
  <c r="M133" i="1" s="1"/>
  <c r="L133" i="1"/>
  <c r="R132" i="2"/>
  <c r="N133" i="1" s="1"/>
  <c r="H79" i="2"/>
  <c r="G80" i="1" s="1"/>
  <c r="F80" i="1"/>
  <c r="L77" i="2"/>
  <c r="H65" i="2"/>
  <c r="G66" i="1" s="1"/>
  <c r="F66" i="1"/>
  <c r="H57" i="2"/>
  <c r="G58" i="1" s="1"/>
  <c r="F58" i="1"/>
  <c r="J56" i="1"/>
  <c r="N55" i="2"/>
  <c r="K56" i="1" s="1"/>
  <c r="D43" i="1"/>
  <c r="F42" i="2"/>
  <c r="E42" i="2"/>
  <c r="E43" i="1" s="1"/>
  <c r="H32" i="2"/>
  <c r="G33" i="1" s="1"/>
  <c r="F33" i="1"/>
  <c r="H23" i="2"/>
  <c r="G24" i="1" s="1"/>
  <c r="F24" i="1"/>
  <c r="N21" i="2"/>
  <c r="K22" i="1" s="1"/>
  <c r="J22" i="1"/>
  <c r="L29" i="2"/>
  <c r="H30" i="1"/>
  <c r="D28" i="1"/>
  <c r="F27" i="2"/>
  <c r="H26" i="1"/>
  <c r="L25" i="2"/>
  <c r="N8" i="2"/>
  <c r="K9" i="1" s="1"/>
  <c r="J9" i="1"/>
  <c r="AC153" i="5"/>
  <c r="S143" i="5"/>
  <c r="Q146" i="5"/>
  <c r="Z146" i="5"/>
  <c r="AJ141" i="5"/>
  <c r="AA141" i="5"/>
  <c r="I120" i="5"/>
  <c r="AC118" i="5"/>
  <c r="AM114" i="5"/>
  <c r="I156" i="5"/>
  <c r="I93" i="5"/>
  <c r="Z81" i="5"/>
  <c r="Q81" i="5"/>
  <c r="AC65" i="5"/>
  <c r="S107" i="5"/>
  <c r="P109" i="5"/>
  <c r="G109" i="5"/>
  <c r="AT89" i="5"/>
  <c r="AK89" i="5"/>
  <c r="AM59" i="5"/>
  <c r="S24" i="5"/>
  <c r="I128" i="5"/>
  <c r="I77" i="5"/>
  <c r="AC30" i="5"/>
  <c r="AM23" i="5"/>
  <c r="I86" i="5"/>
  <c r="I41" i="5"/>
  <c r="AM63" i="5"/>
  <c r="AC50" i="5"/>
  <c r="AM88" i="5"/>
  <c r="AM31" i="5"/>
  <c r="Z89" i="5"/>
  <c r="Q89" i="5"/>
  <c r="S19" i="5"/>
  <c r="S99" i="5"/>
  <c r="AJ74" i="5"/>
  <c r="AA74" i="5"/>
  <c r="W24" i="3"/>
  <c r="Y20" i="3"/>
  <c r="W103" i="2"/>
  <c r="Q104" i="1" s="1"/>
  <c r="X103" i="2"/>
  <c r="P104" i="1"/>
  <c r="Z10" i="2"/>
  <c r="S11" i="1" s="1"/>
  <c r="R11" i="1"/>
  <c r="Z79" i="2"/>
  <c r="S80" i="1" s="1"/>
  <c r="R80" i="1"/>
  <c r="E82" i="2"/>
  <c r="E83" i="1" s="1"/>
  <c r="F82" i="2"/>
  <c r="D83" i="1"/>
  <c r="E133" i="2"/>
  <c r="E134" i="1" s="1"/>
  <c r="T24" i="2"/>
  <c r="O25" i="1" s="1"/>
  <c r="N25" i="1"/>
  <c r="Z100" i="2"/>
  <c r="S101" i="1" s="1"/>
  <c r="R101" i="1"/>
  <c r="T98" i="2"/>
  <c r="O99" i="1" s="1"/>
  <c r="N99" i="1"/>
  <c r="R93" i="1"/>
  <c r="Z92" i="2"/>
  <c r="S93" i="1" s="1"/>
  <c r="N91" i="2"/>
  <c r="K92" i="1" s="1"/>
  <c r="J92" i="1"/>
  <c r="N99" i="2"/>
  <c r="K100" i="1" s="1"/>
  <c r="J100" i="1"/>
  <c r="N47" i="2"/>
  <c r="K48" i="1" s="1"/>
  <c r="J48" i="1"/>
  <c r="Y70" i="2"/>
  <c r="Z70" i="2" s="1"/>
  <c r="S71" i="1" s="1"/>
  <c r="V82" i="2"/>
  <c r="N33" i="2"/>
  <c r="K34" i="1" s="1"/>
  <c r="J34" i="1"/>
  <c r="S87" i="2"/>
  <c r="T87" i="2" s="1"/>
  <c r="O88" i="1" s="1"/>
  <c r="Q87" i="2"/>
  <c r="M88" i="1" s="1"/>
  <c r="P103" i="2"/>
  <c r="S103" i="2" s="1"/>
  <c r="Q166" i="5"/>
  <c r="Z166" i="5"/>
  <c r="I153" i="5"/>
  <c r="I164" i="5"/>
  <c r="G141" i="5"/>
  <c r="P141" i="5"/>
  <c r="Z117" i="5"/>
  <c r="Q117" i="5"/>
  <c r="T120" i="5" s="1"/>
  <c r="U120" i="5" s="1"/>
  <c r="AJ134" i="5"/>
  <c r="AA134" i="5"/>
  <c r="S114" i="5"/>
  <c r="AA166" i="5"/>
  <c r="AJ166" i="5"/>
  <c r="S98" i="5"/>
  <c r="Z101" i="5"/>
  <c r="Q101" i="5"/>
  <c r="I65" i="5"/>
  <c r="AC63" i="5"/>
  <c r="AM126" i="5"/>
  <c r="I96" i="5"/>
  <c r="AM20" i="5"/>
  <c r="AK27" i="5"/>
  <c r="AT27" i="5"/>
  <c r="I112" i="5"/>
  <c r="G81" i="5"/>
  <c r="P81" i="5"/>
  <c r="S59" i="5"/>
  <c r="AM54" i="5"/>
  <c r="AC24" i="5"/>
  <c r="S104" i="5"/>
  <c r="AM99" i="5"/>
  <c r="I58" i="5"/>
  <c r="S54" i="5"/>
  <c r="AA57" i="5"/>
  <c r="AJ57" i="5"/>
  <c r="I34" i="5"/>
  <c r="AM17" i="5"/>
  <c r="AM111" i="5"/>
  <c r="AM86" i="5"/>
  <c r="AM69" i="5"/>
  <c r="AN69" i="5"/>
  <c r="AO69" i="5" s="1"/>
  <c r="P48" i="5"/>
  <c r="G48" i="5"/>
  <c r="AA89" i="5"/>
  <c r="AJ89" i="5"/>
  <c r="AC154" i="5"/>
  <c r="AM84" i="5"/>
  <c r="AC36" i="5"/>
  <c r="AM13" i="5"/>
  <c r="I52" i="5"/>
  <c r="AA75" i="5"/>
  <c r="AD79" i="5" s="1"/>
  <c r="AE79" i="5" s="1"/>
  <c r="AJ75" i="5"/>
  <c r="I136" i="5"/>
  <c r="AM120" i="5"/>
  <c r="AC114" i="5"/>
  <c r="Z109" i="5"/>
  <c r="Q109" i="5"/>
  <c r="AJ109" i="5"/>
  <c r="AA109" i="5"/>
  <c r="S87" i="5"/>
  <c r="AC73" i="5"/>
  <c r="AC139" i="5"/>
  <c r="AM61" i="5"/>
  <c r="AC18" i="5"/>
  <c r="I20" i="5"/>
  <c r="S105" i="5"/>
  <c r="AC58" i="5"/>
  <c r="S112" i="5"/>
  <c r="AK116" i="5"/>
  <c r="AT116" i="5"/>
  <c r="I158" i="5"/>
  <c r="AC128" i="5"/>
  <c r="S96" i="5"/>
  <c r="AM94" i="5"/>
  <c r="AM77" i="5"/>
  <c r="AM60" i="5"/>
  <c r="S132" i="5"/>
  <c r="AM106" i="5"/>
  <c r="AC77" i="5"/>
  <c r="I46" i="5"/>
  <c r="AC44" i="5"/>
  <c r="AM26" i="5"/>
  <c r="S20" i="5"/>
  <c r="AM18" i="5"/>
  <c r="Z12" i="5"/>
  <c r="Q12" i="5"/>
  <c r="T16" i="5" s="1"/>
  <c r="U16" i="5" s="1"/>
  <c r="AN9" i="5"/>
  <c r="AM9" i="5"/>
  <c r="AM85" i="5"/>
  <c r="AC72" i="5"/>
  <c r="I32" i="5"/>
  <c r="S25" i="5"/>
  <c r="I145" i="5"/>
  <c r="I106" i="5"/>
  <c r="W27" i="3"/>
  <c r="Y23" i="3"/>
  <c r="T54" i="2"/>
  <c r="O55" i="1" s="1"/>
  <c r="N55" i="1"/>
  <c r="R27" i="1"/>
  <c r="Z26" i="2"/>
  <c r="S27" i="1" s="1"/>
  <c r="N37" i="2"/>
  <c r="K38" i="1" s="1"/>
  <c r="J38" i="1"/>
  <c r="N87" i="2"/>
  <c r="K88" i="1" s="1"/>
  <c r="J88" i="1"/>
  <c r="J134" i="1"/>
  <c r="J128" i="1"/>
  <c r="N127" i="2"/>
  <c r="K128" i="1" s="1"/>
  <c r="R110" i="1"/>
  <c r="Z109" i="2"/>
  <c r="S110" i="1" s="1"/>
  <c r="R118" i="1"/>
  <c r="Z117" i="2"/>
  <c r="S118" i="1" s="1"/>
  <c r="R60" i="1"/>
  <c r="Z59" i="2"/>
  <c r="S60" i="1" s="1"/>
  <c r="T52" i="2"/>
  <c r="O53" i="1" s="1"/>
  <c r="N53" i="1"/>
  <c r="T64" i="2"/>
  <c r="O65" i="1" s="1"/>
  <c r="N65" i="1"/>
  <c r="N38" i="1"/>
  <c r="T37" i="2"/>
  <c r="O38" i="1" s="1"/>
  <c r="Q69" i="2"/>
  <c r="M70" i="1" s="1"/>
  <c r="R69" i="2"/>
  <c r="L70" i="1"/>
  <c r="T23" i="2"/>
  <c r="O24" i="1" s="1"/>
  <c r="N24" i="1"/>
  <c r="Z21" i="2"/>
  <c r="S22" i="1" s="1"/>
  <c r="R22" i="1"/>
  <c r="Z16" i="2"/>
  <c r="S17" i="1" s="1"/>
  <c r="R17" i="1"/>
  <c r="M15" i="1"/>
  <c r="Q27" i="2"/>
  <c r="M28" i="1" s="1"/>
  <c r="I149" i="5"/>
  <c r="S145" i="5"/>
  <c r="AM143" i="5"/>
  <c r="AC158" i="5"/>
  <c r="S139" i="5"/>
  <c r="AC137" i="5"/>
  <c r="I122" i="5"/>
  <c r="P147" i="5"/>
  <c r="G147" i="5"/>
  <c r="J149" i="5" s="1"/>
  <c r="K149" i="5" s="1"/>
  <c r="AM129" i="5"/>
  <c r="Q110" i="5"/>
  <c r="T115" i="5" s="1"/>
  <c r="U115" i="5" s="1"/>
  <c r="Z110" i="5"/>
  <c r="AC143" i="5"/>
  <c r="S115" i="5"/>
  <c r="I107" i="5"/>
  <c r="AM100" i="5"/>
  <c r="AT75" i="5"/>
  <c r="AK75" i="5"/>
  <c r="AN76" i="5" s="1"/>
  <c r="AO76" i="5" s="1"/>
  <c r="S113" i="5"/>
  <c r="AC94" i="5"/>
  <c r="AM87" i="5"/>
  <c r="S43" i="5"/>
  <c r="AM41" i="5"/>
  <c r="AC25" i="5"/>
  <c r="AC17" i="5"/>
  <c r="AM7" i="5"/>
  <c r="AN7" i="5"/>
  <c r="AK146" i="5"/>
  <c r="AT146" i="5"/>
  <c r="AM122" i="5"/>
  <c r="I104" i="5"/>
  <c r="I100" i="5"/>
  <c r="P74" i="5"/>
  <c r="G74" i="5"/>
  <c r="G49" i="5"/>
  <c r="J52" i="5" s="1"/>
  <c r="K52" i="5" s="1"/>
  <c r="P49" i="5"/>
  <c r="AM29" i="5"/>
  <c r="I26" i="5"/>
  <c r="AD7" i="5"/>
  <c r="AC7" i="5"/>
  <c r="AM103" i="5"/>
  <c r="G152" i="5"/>
  <c r="P152" i="5"/>
  <c r="Q57" i="5"/>
  <c r="Z57" i="5"/>
  <c r="G134" i="5"/>
  <c r="P134" i="5"/>
  <c r="AM36" i="5"/>
  <c r="S30" i="5"/>
  <c r="S13" i="5"/>
  <c r="AM113" i="5"/>
  <c r="S65" i="5"/>
  <c r="AC32" i="5"/>
  <c r="AN72" i="5"/>
  <c r="AO72" i="5" s="1"/>
  <c r="AM72" i="5"/>
  <c r="S85" i="5"/>
  <c r="AC87" i="5"/>
  <c r="R70" i="1"/>
  <c r="Z69" i="2"/>
  <c r="S70" i="1" s="1"/>
  <c r="Z24" i="2"/>
  <c r="S25" i="1" s="1"/>
  <c r="R25" i="1"/>
  <c r="Q16" i="1"/>
  <c r="W28" i="2"/>
  <c r="Q29" i="1" s="1"/>
  <c r="T76" i="2"/>
  <c r="O77" i="1" s="1"/>
  <c r="N77" i="1"/>
  <c r="Z18" i="2"/>
  <c r="S19" i="1" s="1"/>
  <c r="R19" i="1"/>
  <c r="N38" i="2"/>
  <c r="K39" i="1" s="1"/>
  <c r="J39" i="1"/>
  <c r="E87" i="2"/>
  <c r="E88" i="1" s="1"/>
  <c r="T74" i="2"/>
  <c r="O75" i="1" s="1"/>
  <c r="N75" i="1"/>
  <c r="Z78" i="2"/>
  <c r="S79" i="1" s="1"/>
  <c r="R79" i="1"/>
  <c r="W124" i="2"/>
  <c r="Q125" i="1" s="1"/>
  <c r="X124" i="2"/>
  <c r="R125" i="1" s="1"/>
  <c r="P125" i="1"/>
  <c r="J60" i="1"/>
  <c r="N59" i="2"/>
  <c r="K60" i="1" s="1"/>
  <c r="H43" i="2"/>
  <c r="G44" i="1" s="1"/>
  <c r="F44" i="1"/>
  <c r="N39" i="2"/>
  <c r="K40" i="1" s="1"/>
  <c r="J40" i="1"/>
  <c r="H37" i="2"/>
  <c r="G38" i="1" s="1"/>
  <c r="F38" i="1"/>
  <c r="J35" i="1"/>
  <c r="N34" i="2"/>
  <c r="K35" i="1" s="1"/>
  <c r="E69" i="2"/>
  <c r="E70" i="1" s="1"/>
  <c r="D70" i="1"/>
  <c r="F69" i="2"/>
  <c r="K86" i="2"/>
  <c r="I87" i="1" s="1"/>
  <c r="H87" i="1"/>
  <c r="L86" i="2"/>
  <c r="J17" i="1"/>
  <c r="N16" i="2"/>
  <c r="K17" i="1" s="1"/>
  <c r="AK160" i="5"/>
  <c r="AT160" i="5"/>
  <c r="AK152" i="5"/>
  <c r="AN157" i="5" s="1"/>
  <c r="AO157" i="5" s="1"/>
  <c r="AT152" i="5"/>
  <c r="AA142" i="5"/>
  <c r="AJ142" i="5"/>
  <c r="S119" i="5"/>
  <c r="AT117" i="5"/>
  <c r="AK117" i="5"/>
  <c r="AN118" i="5" s="1"/>
  <c r="AO118" i="5" s="1"/>
  <c r="I162" i="5"/>
  <c r="I121" i="5"/>
  <c r="AM115" i="5"/>
  <c r="P110" i="5"/>
  <c r="G110" i="5"/>
  <c r="J113" i="5" s="1"/>
  <c r="K113" i="5" s="1"/>
  <c r="S100" i="5"/>
  <c r="S92" i="5"/>
  <c r="AK90" i="5"/>
  <c r="AN91" i="5" s="1"/>
  <c r="AO91" i="5" s="1"/>
  <c r="AT90" i="5"/>
  <c r="I76" i="5"/>
  <c r="AM64" i="5"/>
  <c r="S58" i="5"/>
  <c r="S133" i="5"/>
  <c r="AM104" i="5"/>
  <c r="S95" i="5"/>
  <c r="AK56" i="5"/>
  <c r="AT56" i="5"/>
  <c r="AK39" i="5"/>
  <c r="AN42" i="5" s="1"/>
  <c r="AO42" i="5" s="1"/>
  <c r="AT39" i="5"/>
  <c r="AC23" i="5"/>
  <c r="AC15" i="5"/>
  <c r="T7" i="5"/>
  <c r="S7" i="5"/>
  <c r="AM140" i="5"/>
  <c r="Z125" i="5"/>
  <c r="Q125" i="5"/>
  <c r="T130" i="5" s="1"/>
  <c r="U130" i="5" s="1"/>
  <c r="AC107" i="5"/>
  <c r="I98" i="5"/>
  <c r="S80" i="5"/>
  <c r="AC64" i="5"/>
  <c r="AC52" i="5"/>
  <c r="S36" i="5"/>
  <c r="AC16" i="5"/>
  <c r="T8" i="5"/>
  <c r="S8" i="5"/>
  <c r="AT125" i="5"/>
  <c r="AK125" i="5"/>
  <c r="AN131" i="5" s="1"/>
  <c r="AO131" i="5" s="1"/>
  <c r="S70" i="5"/>
  <c r="S108" i="5"/>
  <c r="AJ90" i="5"/>
  <c r="AA90" i="5"/>
  <c r="AD95" i="5" s="1"/>
  <c r="AE95" i="5" s="1"/>
  <c r="AC31" i="5"/>
  <c r="AM57" i="5"/>
  <c r="AM42" i="5"/>
  <c r="AJ28" i="5"/>
  <c r="AA28" i="5"/>
  <c r="AD37" i="5" s="1"/>
  <c r="AE37" i="5" s="1"/>
  <c r="AC22" i="5"/>
  <c r="S10" i="5"/>
  <c r="T10" i="5"/>
  <c r="AA110" i="5"/>
  <c r="AD114" i="5" s="1"/>
  <c r="AE114" i="5" s="1"/>
  <c r="AJ110" i="5"/>
  <c r="I16" i="5"/>
  <c r="I22" i="5"/>
  <c r="I87" i="5"/>
  <c r="S33" i="5"/>
  <c r="J89" i="1"/>
  <c r="N88" i="2"/>
  <c r="K89" i="1" s="1"/>
  <c r="M14" i="1"/>
  <c r="Q26" i="2"/>
  <c r="M27" i="1" s="1"/>
  <c r="H86" i="2"/>
  <c r="G87" i="1" s="1"/>
  <c r="F87" i="1"/>
  <c r="Z72" i="2"/>
  <c r="S73" i="1" s="1"/>
  <c r="R73" i="1"/>
  <c r="Z80" i="2"/>
  <c r="S81" i="1" s="1"/>
  <c r="R81" i="1"/>
  <c r="Q124" i="2"/>
  <c r="M125" i="1" s="1"/>
  <c r="F134" i="1"/>
  <c r="H133" i="2"/>
  <c r="G134" i="1" s="1"/>
  <c r="Z28" i="2"/>
  <c r="S29" i="1" s="1"/>
  <c r="R29" i="1"/>
  <c r="R120" i="1"/>
  <c r="Z119" i="2"/>
  <c r="S120" i="1" s="1"/>
  <c r="R112" i="1"/>
  <c r="Z111" i="2"/>
  <c r="S112" i="1" s="1"/>
  <c r="T90" i="2"/>
  <c r="O91" i="1" s="1"/>
  <c r="N91" i="1"/>
  <c r="N94" i="2"/>
  <c r="K95" i="1" s="1"/>
  <c r="J95" i="1"/>
  <c r="N102" i="2"/>
  <c r="K103" i="1" s="1"/>
  <c r="J103" i="1"/>
  <c r="N48" i="2"/>
  <c r="K49" i="1" s="1"/>
  <c r="J49" i="1"/>
  <c r="I161" i="5"/>
  <c r="AM149" i="5"/>
  <c r="Z152" i="5"/>
  <c r="Q152" i="5"/>
  <c r="P142" i="5"/>
  <c r="G142" i="5"/>
  <c r="AA152" i="5"/>
  <c r="AD158" i="5" s="1"/>
  <c r="AE158" i="5" s="1"/>
  <c r="AJ152" i="5"/>
  <c r="I143" i="5"/>
  <c r="I118" i="5"/>
  <c r="S161" i="5"/>
  <c r="S131" i="5"/>
  <c r="I115" i="5"/>
  <c r="AM137" i="5"/>
  <c r="AM133" i="5"/>
  <c r="I123" i="5"/>
  <c r="I99" i="5"/>
  <c r="AC97" i="5"/>
  <c r="I91" i="5"/>
  <c r="AM62" i="5"/>
  <c r="AC105" i="5"/>
  <c r="P82" i="5"/>
  <c r="G82" i="5"/>
  <c r="Q67" i="5"/>
  <c r="T68" i="5" s="1"/>
  <c r="U68" i="5" s="1"/>
  <c r="Z67" i="5"/>
  <c r="Q56" i="5"/>
  <c r="T58" i="5" s="1"/>
  <c r="U58" i="5" s="1"/>
  <c r="Z56" i="5"/>
  <c r="Q39" i="5"/>
  <c r="T41" i="5" s="1"/>
  <c r="U41" i="5" s="1"/>
  <c r="Z39" i="5"/>
  <c r="I23" i="5"/>
  <c r="AC103" i="5"/>
  <c r="S31" i="5"/>
  <c r="AM130" i="5"/>
  <c r="AC138" i="5"/>
  <c r="I114" i="5"/>
  <c r="S83" i="5"/>
  <c r="S40" i="5"/>
  <c r="AM78" i="5"/>
  <c r="AA49" i="5"/>
  <c r="AD54" i="5" s="1"/>
  <c r="AE54" i="5" s="1"/>
  <c r="AJ49" i="5"/>
  <c r="AC20" i="5"/>
  <c r="P12" i="5"/>
  <c r="G12" i="5"/>
  <c r="J23" i="5" s="1"/>
  <c r="K23" i="5" s="1"/>
  <c r="S21" i="5"/>
  <c r="AJ81" i="5"/>
  <c r="AA81" i="5"/>
  <c r="Y14" i="3"/>
  <c r="W18" i="3"/>
  <c r="AM148" i="5"/>
  <c r="AC123" i="5"/>
  <c r="AM105" i="5"/>
  <c r="S69" i="5"/>
  <c r="AC100" i="5"/>
  <c r="I88" i="5"/>
  <c r="S71" i="5"/>
  <c r="T71" i="5"/>
  <c r="U71" i="5" s="1"/>
  <c r="AC51" i="5"/>
  <c r="I84" i="5"/>
  <c r="I53" i="5"/>
  <c r="AM35" i="5"/>
  <c r="I105" i="5"/>
  <c r="AC79" i="5"/>
  <c r="AC34" i="5"/>
  <c r="S63" i="5"/>
  <c r="AC45" i="5"/>
  <c r="AD77" i="5" l="1"/>
  <c r="AE77" i="5" s="1"/>
  <c r="AN17" i="5"/>
  <c r="AO17" i="5" s="1"/>
  <c r="AD22" i="5"/>
  <c r="AE22" i="5" s="1"/>
  <c r="AD107" i="5"/>
  <c r="AE107" i="5" s="1"/>
  <c r="AD46" i="5"/>
  <c r="AE46" i="5" s="1"/>
  <c r="T30" i="5"/>
  <c r="U30" i="5" s="1"/>
  <c r="J53" i="5"/>
  <c r="K53" i="5" s="1"/>
  <c r="T131" i="5"/>
  <c r="U131" i="5" s="1"/>
  <c r="J107" i="5"/>
  <c r="K107" i="5" s="1"/>
  <c r="J58" i="5"/>
  <c r="K58" i="5" s="1"/>
  <c r="J65" i="5"/>
  <c r="K65" i="5" s="1"/>
  <c r="J64" i="5"/>
  <c r="K64" i="5" s="1"/>
  <c r="J60" i="5"/>
  <c r="K60" i="5" s="1"/>
  <c r="J163" i="5"/>
  <c r="K163" i="5" s="1"/>
  <c r="J62" i="5"/>
  <c r="K62" i="5" s="1"/>
  <c r="J63" i="5"/>
  <c r="K63" i="5" s="1"/>
  <c r="J61" i="5"/>
  <c r="K61" i="5" s="1"/>
  <c r="AD156" i="5"/>
  <c r="AE156" i="5" s="1"/>
  <c r="AN140" i="5"/>
  <c r="AO140" i="5" s="1"/>
  <c r="T132" i="5"/>
  <c r="U132" i="5" s="1"/>
  <c r="AD154" i="5"/>
  <c r="AE154" i="5" s="1"/>
  <c r="J128" i="5"/>
  <c r="K128" i="5" s="1"/>
  <c r="AD15" i="5"/>
  <c r="AE15" i="5" s="1"/>
  <c r="T95" i="5"/>
  <c r="U95" i="5" s="1"/>
  <c r="AN103" i="5"/>
  <c r="AO103" i="5" s="1"/>
  <c r="J106" i="5"/>
  <c r="K106" i="5" s="1"/>
  <c r="J108" i="5"/>
  <c r="K108" i="5" s="1"/>
  <c r="J105" i="5"/>
  <c r="K105" i="5" s="1"/>
  <c r="J161" i="5"/>
  <c r="K161" i="5" s="1"/>
  <c r="T33" i="5"/>
  <c r="U33" i="5" s="1"/>
  <c r="AD64" i="5"/>
  <c r="AE64" i="5" s="1"/>
  <c r="AD87" i="5"/>
  <c r="AE87" i="5" s="1"/>
  <c r="T37" i="5"/>
  <c r="U37" i="5" s="1"/>
  <c r="T137" i="5"/>
  <c r="U137" i="5" s="1"/>
  <c r="AD100" i="5"/>
  <c r="AE100" i="5" s="1"/>
  <c r="N69" i="2"/>
  <c r="K70" i="1" s="1"/>
  <c r="T139" i="5"/>
  <c r="U139" i="5" s="1"/>
  <c r="T145" i="5"/>
  <c r="U145" i="5" s="1"/>
  <c r="T79" i="5"/>
  <c r="U79" i="5" s="1"/>
  <c r="T128" i="5"/>
  <c r="U128" i="5" s="1"/>
  <c r="AD120" i="5"/>
  <c r="AE120" i="5" s="1"/>
  <c r="T150" i="5"/>
  <c r="U150" i="5" s="1"/>
  <c r="AN121" i="5"/>
  <c r="AO121" i="5" s="1"/>
  <c r="J132" i="5"/>
  <c r="K132" i="5" s="1"/>
  <c r="J114" i="5"/>
  <c r="K114" i="5" s="1"/>
  <c r="J19" i="5"/>
  <c r="K19" i="5" s="1"/>
  <c r="T136" i="5"/>
  <c r="U136" i="5" s="1"/>
  <c r="J72" i="5"/>
  <c r="K72" i="5" s="1"/>
  <c r="AD97" i="5"/>
  <c r="AE97" i="5" s="1"/>
  <c r="AD25" i="5"/>
  <c r="AE25" i="5" s="1"/>
  <c r="AD58" i="5"/>
  <c r="AE58" i="5" s="1"/>
  <c r="AD24" i="5"/>
  <c r="AE24" i="5" s="1"/>
  <c r="AD45" i="5"/>
  <c r="AE45" i="5" s="1"/>
  <c r="AD123" i="5"/>
  <c r="AE123" i="5" s="1"/>
  <c r="AD103" i="5"/>
  <c r="AE103" i="5" s="1"/>
  <c r="J115" i="5"/>
  <c r="K115" i="5" s="1"/>
  <c r="AD16" i="5"/>
  <c r="AE16" i="5" s="1"/>
  <c r="J76" i="5"/>
  <c r="K76" i="5" s="1"/>
  <c r="T100" i="5"/>
  <c r="U100" i="5" s="1"/>
  <c r="AN106" i="5"/>
  <c r="AO106" i="5" s="1"/>
  <c r="AD73" i="5"/>
  <c r="AE73" i="5" s="1"/>
  <c r="AN120" i="5"/>
  <c r="AO120" i="5" s="1"/>
  <c r="J112" i="5"/>
  <c r="K112" i="5" s="1"/>
  <c r="AD71" i="5"/>
  <c r="AE71" i="5" s="1"/>
  <c r="J133" i="5"/>
  <c r="K133" i="5" s="1"/>
  <c r="AD122" i="5"/>
  <c r="AE122" i="5" s="1"/>
  <c r="T129" i="5"/>
  <c r="U129" i="5" s="1"/>
  <c r="T78" i="5"/>
  <c r="U78" i="5" s="1"/>
  <c r="J111" i="5"/>
  <c r="K111" i="5" s="1"/>
  <c r="AD163" i="5"/>
  <c r="AE163" i="5" s="1"/>
  <c r="J103" i="5"/>
  <c r="K103" i="5" s="1"/>
  <c r="J140" i="5"/>
  <c r="K140" i="5" s="1"/>
  <c r="AD50" i="5"/>
  <c r="AE50" i="5" s="1"/>
  <c r="T80" i="5"/>
  <c r="U80" i="5" s="1"/>
  <c r="AD72" i="5"/>
  <c r="AE72" i="5" s="1"/>
  <c r="AD51" i="5"/>
  <c r="AE51" i="5" s="1"/>
  <c r="AD20" i="5"/>
  <c r="AE20" i="5" s="1"/>
  <c r="AN78" i="5"/>
  <c r="AO78" i="5" s="1"/>
  <c r="AD105" i="5"/>
  <c r="AE105" i="5" s="1"/>
  <c r="AD52" i="5"/>
  <c r="AE52" i="5" s="1"/>
  <c r="T119" i="5"/>
  <c r="U119" i="5" s="1"/>
  <c r="AD128" i="5"/>
  <c r="AE128" i="5" s="1"/>
  <c r="J77" i="5"/>
  <c r="K77" i="5" s="1"/>
  <c r="AD104" i="5"/>
  <c r="AE104" i="5" s="1"/>
  <c r="AD149" i="5"/>
  <c r="AE149" i="5" s="1"/>
  <c r="AD91" i="5"/>
  <c r="AE91" i="5" s="1"/>
  <c r="T144" i="5"/>
  <c r="U144" i="5" s="1"/>
  <c r="AD26" i="5"/>
  <c r="AE26" i="5" s="1"/>
  <c r="T121" i="5"/>
  <c r="U121" i="5" s="1"/>
  <c r="AD61" i="5"/>
  <c r="AE61" i="5" s="1"/>
  <c r="AD157" i="5"/>
  <c r="AE157" i="5" s="1"/>
  <c r="AD131" i="5"/>
  <c r="AE131" i="5" s="1"/>
  <c r="AD47" i="5"/>
  <c r="AE47" i="5" s="1"/>
  <c r="AD106" i="5"/>
  <c r="AE106" i="5" s="1"/>
  <c r="T77" i="5"/>
  <c r="U77" i="5" s="1"/>
  <c r="AN155" i="5"/>
  <c r="AO155" i="5" s="1"/>
  <c r="J148" i="5"/>
  <c r="K148" i="5" s="1"/>
  <c r="J92" i="5"/>
  <c r="K92" i="5" s="1"/>
  <c r="T42" i="5"/>
  <c r="U42" i="5" s="1"/>
  <c r="T69" i="5"/>
  <c r="U69" i="5" s="1"/>
  <c r="J123" i="5"/>
  <c r="K123" i="5" s="1"/>
  <c r="AD31" i="5"/>
  <c r="AE31" i="5" s="1"/>
  <c r="AD137" i="5"/>
  <c r="AE137" i="5" s="1"/>
  <c r="AD139" i="5"/>
  <c r="AE139" i="5" s="1"/>
  <c r="AN86" i="5"/>
  <c r="AO86" i="5" s="1"/>
  <c r="AD140" i="5"/>
  <c r="AE140" i="5" s="1"/>
  <c r="J13" i="5"/>
  <c r="K13" i="5" s="1"/>
  <c r="AN44" i="5"/>
  <c r="AO44" i="5" s="1"/>
  <c r="T40" i="5"/>
  <c r="U40" i="5" s="1"/>
  <c r="T31" i="5"/>
  <c r="U31" i="5" s="1"/>
  <c r="J91" i="5"/>
  <c r="K91" i="5" s="1"/>
  <c r="J99" i="5"/>
  <c r="K99" i="5" s="1"/>
  <c r="J118" i="5"/>
  <c r="K118" i="5" s="1"/>
  <c r="J98" i="5"/>
  <c r="K98" i="5" s="1"/>
  <c r="T133" i="5"/>
  <c r="U133" i="5" s="1"/>
  <c r="J121" i="5"/>
  <c r="K121" i="5" s="1"/>
  <c r="AD32" i="5"/>
  <c r="AE32" i="5" s="1"/>
  <c r="T13" i="5"/>
  <c r="U13" i="5" s="1"/>
  <c r="AD94" i="5"/>
  <c r="AE94" i="5" s="1"/>
  <c r="AD44" i="5"/>
  <c r="AE44" i="5" s="1"/>
  <c r="AN94" i="5"/>
  <c r="AO94" i="5" s="1"/>
  <c r="J20" i="5"/>
  <c r="K20" i="5" s="1"/>
  <c r="J136" i="5"/>
  <c r="K136" i="5" s="1"/>
  <c r="AD36" i="5"/>
  <c r="AE36" i="5" s="1"/>
  <c r="AN88" i="5"/>
  <c r="AO88" i="5" s="1"/>
  <c r="AN33" i="5"/>
  <c r="AO33" i="5" s="1"/>
  <c r="AD43" i="5"/>
  <c r="AE43" i="5" s="1"/>
  <c r="T46" i="5"/>
  <c r="U46" i="5" s="1"/>
  <c r="AD76" i="5"/>
  <c r="AE76" i="5" s="1"/>
  <c r="AN156" i="5"/>
  <c r="AO156" i="5" s="1"/>
  <c r="T53" i="5"/>
  <c r="U53" i="5" s="1"/>
  <c r="AN30" i="5"/>
  <c r="AO30" i="5" s="1"/>
  <c r="AD129" i="5"/>
  <c r="AE129" i="5" s="1"/>
  <c r="AD98" i="5"/>
  <c r="AE98" i="5" s="1"/>
  <c r="AD35" i="5"/>
  <c r="AE35" i="5" s="1"/>
  <c r="J127" i="5"/>
  <c r="K127" i="5" s="1"/>
  <c r="J80" i="5"/>
  <c r="K80" i="5" s="1"/>
  <c r="T126" i="5"/>
  <c r="U126" i="5" s="1"/>
  <c r="AD29" i="5"/>
  <c r="AE29" i="5" s="1"/>
  <c r="J129" i="5"/>
  <c r="K129" i="5" s="1"/>
  <c r="T73" i="5"/>
  <c r="U73" i="5" s="1"/>
  <c r="AN138" i="5"/>
  <c r="AO138" i="5" s="1"/>
  <c r="AD148" i="5"/>
  <c r="AE148" i="5" s="1"/>
  <c r="T22" i="5"/>
  <c r="U22" i="5" s="1"/>
  <c r="T45" i="5"/>
  <c r="U45" i="5" s="1"/>
  <c r="AN83" i="5"/>
  <c r="AO83" i="5" s="1"/>
  <c r="AD34" i="5"/>
  <c r="AE34" i="5" s="1"/>
  <c r="J100" i="5"/>
  <c r="K100" i="5" s="1"/>
  <c r="AN122" i="5"/>
  <c r="AO122" i="5" s="1"/>
  <c r="AN87" i="5"/>
  <c r="AO87" i="5" s="1"/>
  <c r="AN85" i="5"/>
  <c r="AO85" i="5" s="1"/>
  <c r="AN43" i="5"/>
  <c r="AO43" i="5" s="1"/>
  <c r="T21" i="5"/>
  <c r="U21" i="5" s="1"/>
  <c r="T70" i="5"/>
  <c r="U70" i="5" s="1"/>
  <c r="T36" i="5"/>
  <c r="U36" i="5" s="1"/>
  <c r="AN36" i="5"/>
  <c r="AO36" i="5" s="1"/>
  <c r="T43" i="5"/>
  <c r="U43" i="5" s="1"/>
  <c r="T25" i="5"/>
  <c r="U25" i="5" s="1"/>
  <c r="AN126" i="5"/>
  <c r="AO126" i="5" s="1"/>
  <c r="T98" i="5"/>
  <c r="U98" i="5" s="1"/>
  <c r="AD30" i="5"/>
  <c r="AE30" i="5" s="1"/>
  <c r="J93" i="5"/>
  <c r="K93" i="5" s="1"/>
  <c r="AN119" i="5"/>
  <c r="AO119" i="5" s="1"/>
  <c r="T32" i="5"/>
  <c r="U32" i="5" s="1"/>
  <c r="J139" i="5"/>
  <c r="K139" i="5" s="1"/>
  <c r="J138" i="5"/>
  <c r="K138" i="5" s="1"/>
  <c r="AN37" i="5"/>
  <c r="AO37" i="5" s="1"/>
  <c r="AD40" i="5"/>
  <c r="AE40" i="5" s="1"/>
  <c r="AN32" i="5"/>
  <c r="AO32" i="5" s="1"/>
  <c r="T44" i="5"/>
  <c r="U44" i="5" s="1"/>
  <c r="AD96" i="5"/>
  <c r="AE96" i="5" s="1"/>
  <c r="T94" i="5"/>
  <c r="U94" i="5" s="1"/>
  <c r="Y18" i="3"/>
  <c r="W22" i="3"/>
  <c r="I82" i="5"/>
  <c r="J82" i="5"/>
  <c r="K82" i="5" s="1"/>
  <c r="J85" i="5"/>
  <c r="K85" i="5" s="1"/>
  <c r="J83" i="5"/>
  <c r="K83" i="5" s="1"/>
  <c r="J86" i="5"/>
  <c r="K86" i="5" s="1"/>
  <c r="S152" i="5"/>
  <c r="T152" i="5"/>
  <c r="U152" i="5" s="1"/>
  <c r="T158" i="5"/>
  <c r="U158" i="5" s="1"/>
  <c r="T155" i="5"/>
  <c r="U155" i="5" s="1"/>
  <c r="AN56" i="5"/>
  <c r="AO56" i="5" s="1"/>
  <c r="AM56" i="5"/>
  <c r="AN58" i="5"/>
  <c r="AO58" i="5" s="1"/>
  <c r="AN65" i="5"/>
  <c r="AO65" i="5" s="1"/>
  <c r="AN59" i="5"/>
  <c r="AO59" i="5" s="1"/>
  <c r="AN63" i="5"/>
  <c r="AO63" i="5" s="1"/>
  <c r="AC142" i="5"/>
  <c r="AD142" i="5"/>
  <c r="AE142" i="5" s="1"/>
  <c r="AD145" i="5"/>
  <c r="AE145" i="5" s="1"/>
  <c r="AM160" i="5"/>
  <c r="AN160" i="5"/>
  <c r="AO160" i="5" s="1"/>
  <c r="AN164" i="5"/>
  <c r="AO164" i="5" s="1"/>
  <c r="AN163" i="5"/>
  <c r="AO163" i="5" s="1"/>
  <c r="AN165" i="5"/>
  <c r="AO165" i="5" s="1"/>
  <c r="I134" i="5"/>
  <c r="J134" i="5"/>
  <c r="K134" i="5" s="1"/>
  <c r="J152" i="5"/>
  <c r="K152" i="5" s="1"/>
  <c r="I152" i="5"/>
  <c r="AM146" i="5"/>
  <c r="AN146" i="5"/>
  <c r="AO146" i="5" s="1"/>
  <c r="T110" i="5"/>
  <c r="U110" i="5" s="1"/>
  <c r="S110" i="5"/>
  <c r="N70" i="1"/>
  <c r="T69" i="2"/>
  <c r="O70" i="1" s="1"/>
  <c r="AN61" i="5"/>
  <c r="AO61" i="5" s="1"/>
  <c r="AD109" i="5"/>
  <c r="AE109" i="5" s="1"/>
  <c r="AC109" i="5"/>
  <c r="I48" i="5"/>
  <c r="J48" i="5"/>
  <c r="K48" i="5" s="1"/>
  <c r="J81" i="5"/>
  <c r="K81" i="5" s="1"/>
  <c r="I81" i="5"/>
  <c r="AN27" i="5"/>
  <c r="AO27" i="5" s="1"/>
  <c r="AM27" i="5"/>
  <c r="T114" i="5"/>
  <c r="U114" i="5" s="1"/>
  <c r="S166" i="5"/>
  <c r="T166" i="5"/>
  <c r="U166" i="5" s="1"/>
  <c r="F83" i="1"/>
  <c r="H82" i="2"/>
  <c r="G83" i="1" s="1"/>
  <c r="AM89" i="5"/>
  <c r="AN89" i="5"/>
  <c r="AO89" i="5" s="1"/>
  <c r="T81" i="5"/>
  <c r="U81" i="5" s="1"/>
  <c r="S81" i="5"/>
  <c r="T88" i="2"/>
  <c r="O89" i="1" s="1"/>
  <c r="N89" i="1"/>
  <c r="T42" i="2"/>
  <c r="O43" i="1" s="1"/>
  <c r="N43" i="1"/>
  <c r="AN110" i="5"/>
  <c r="AO110" i="5" s="1"/>
  <c r="AM110" i="5"/>
  <c r="AN114" i="5"/>
  <c r="AO114" i="5" s="1"/>
  <c r="T102" i="5"/>
  <c r="U102" i="5" s="1"/>
  <c r="S102" i="5"/>
  <c r="T106" i="5"/>
  <c r="U106" i="5" s="1"/>
  <c r="T104" i="5"/>
  <c r="U104" i="5" s="1"/>
  <c r="I39" i="5"/>
  <c r="J39" i="5"/>
  <c r="K39" i="5" s="1"/>
  <c r="J45" i="5"/>
  <c r="K45" i="5" s="1"/>
  <c r="J42" i="5"/>
  <c r="K42" i="5" s="1"/>
  <c r="AN12" i="5"/>
  <c r="AO12" i="5" s="1"/>
  <c r="AM12" i="5"/>
  <c r="AN21" i="5"/>
  <c r="AO21" i="5" s="1"/>
  <c r="AN22" i="5"/>
  <c r="AO22" i="5" s="1"/>
  <c r="AN15" i="5"/>
  <c r="AO15" i="5" s="1"/>
  <c r="T82" i="5"/>
  <c r="U82" i="5" s="1"/>
  <c r="S82" i="5"/>
  <c r="T84" i="5"/>
  <c r="U84" i="5" s="1"/>
  <c r="T86" i="5"/>
  <c r="U86" i="5" s="1"/>
  <c r="T88" i="5"/>
  <c r="U88" i="5" s="1"/>
  <c r="F89" i="1"/>
  <c r="H88" i="2"/>
  <c r="G89" i="1" s="1"/>
  <c r="T82" i="2"/>
  <c r="O83" i="1" s="1"/>
  <c r="N83" i="1"/>
  <c r="J66" i="5"/>
  <c r="K66" i="5" s="1"/>
  <c r="I66" i="5"/>
  <c r="J28" i="5"/>
  <c r="K28" i="5" s="1"/>
  <c r="I28" i="5"/>
  <c r="J30" i="5"/>
  <c r="K30" i="5" s="1"/>
  <c r="J36" i="5"/>
  <c r="K36" i="5" s="1"/>
  <c r="J31" i="5"/>
  <c r="K31" i="5" s="1"/>
  <c r="AM49" i="5"/>
  <c r="AN49" i="5"/>
  <c r="AO49" i="5" s="1"/>
  <c r="AN53" i="5"/>
  <c r="AO53" i="5" s="1"/>
  <c r="N76" i="2"/>
  <c r="K77" i="1" s="1"/>
  <c r="J77" i="1"/>
  <c r="J71" i="1"/>
  <c r="N70" i="2"/>
  <c r="K71" i="1" s="1"/>
  <c r="AN19" i="5"/>
  <c r="AO19" i="5" s="1"/>
  <c r="AM134" i="5"/>
  <c r="AN134" i="5"/>
  <c r="AO134" i="5" s="1"/>
  <c r="AN66" i="5"/>
  <c r="AO66" i="5" s="1"/>
  <c r="AM66" i="5"/>
  <c r="AN159" i="5"/>
  <c r="AO159" i="5" s="1"/>
  <c r="AM159" i="5"/>
  <c r="AM166" i="5"/>
  <c r="AN166" i="5"/>
  <c r="AO166" i="5" s="1"/>
  <c r="AN147" i="5"/>
  <c r="AO147" i="5" s="1"/>
  <c r="AM147" i="5"/>
  <c r="AD151" i="5"/>
  <c r="AE151" i="5" s="1"/>
  <c r="AC151" i="5"/>
  <c r="J88" i="5"/>
  <c r="K88" i="5" s="1"/>
  <c r="T83" i="5"/>
  <c r="U83" i="5" s="1"/>
  <c r="T56" i="5"/>
  <c r="U56" i="5" s="1"/>
  <c r="S56" i="5"/>
  <c r="T64" i="5"/>
  <c r="U64" i="5" s="1"/>
  <c r="AN62" i="5"/>
  <c r="AO62" i="5" s="1"/>
  <c r="J84" i="5"/>
  <c r="K84" i="5" s="1"/>
  <c r="AN148" i="5"/>
  <c r="AO148" i="5" s="1"/>
  <c r="AD81" i="5"/>
  <c r="AE81" i="5" s="1"/>
  <c r="AC81" i="5"/>
  <c r="J12" i="5"/>
  <c r="K12" i="5" s="1"/>
  <c r="I12" i="5"/>
  <c r="J17" i="5"/>
  <c r="K17" i="5" s="1"/>
  <c r="J14" i="5"/>
  <c r="K14" i="5" s="1"/>
  <c r="J24" i="5"/>
  <c r="K24" i="5" s="1"/>
  <c r="I142" i="5"/>
  <c r="J142" i="5"/>
  <c r="K142" i="5" s="1"/>
  <c r="J22" i="5"/>
  <c r="K22" i="5" s="1"/>
  <c r="AC110" i="5"/>
  <c r="AD110" i="5"/>
  <c r="AE110" i="5" s="1"/>
  <c r="AD111" i="5"/>
  <c r="AE111" i="5" s="1"/>
  <c r="AD113" i="5"/>
  <c r="AE113" i="5" s="1"/>
  <c r="AN39" i="5"/>
  <c r="AO39" i="5" s="1"/>
  <c r="AM39" i="5"/>
  <c r="AN64" i="5"/>
  <c r="AO64" i="5" s="1"/>
  <c r="AM90" i="5"/>
  <c r="AN90" i="5"/>
  <c r="AO90" i="5" s="1"/>
  <c r="AN92" i="5"/>
  <c r="AO92" i="5" s="1"/>
  <c r="AN97" i="5"/>
  <c r="AO97" i="5" s="1"/>
  <c r="AN115" i="5"/>
  <c r="AO115" i="5" s="1"/>
  <c r="AM152" i="5"/>
  <c r="AN152" i="5"/>
  <c r="AO152" i="5" s="1"/>
  <c r="F70" i="1"/>
  <c r="H69" i="2"/>
  <c r="G70" i="1" s="1"/>
  <c r="S57" i="5"/>
  <c r="T57" i="5"/>
  <c r="U57" i="5" s="1"/>
  <c r="J26" i="5"/>
  <c r="K26" i="5" s="1"/>
  <c r="J49" i="5"/>
  <c r="K49" i="5" s="1"/>
  <c r="I49" i="5"/>
  <c r="J32" i="5"/>
  <c r="K32" i="5" s="1"/>
  <c r="T12" i="5"/>
  <c r="U12" i="5" s="1"/>
  <c r="S12" i="5"/>
  <c r="T15" i="5"/>
  <c r="U15" i="5" s="1"/>
  <c r="AN77" i="5"/>
  <c r="AO77" i="5" s="1"/>
  <c r="T96" i="5"/>
  <c r="U96" i="5" s="1"/>
  <c r="J158" i="5"/>
  <c r="K158" i="5" s="1"/>
  <c r="T112" i="5"/>
  <c r="U112" i="5" s="1"/>
  <c r="T109" i="5"/>
  <c r="U109" i="5" s="1"/>
  <c r="S109" i="5"/>
  <c r="AN13" i="5"/>
  <c r="AO13" i="5" s="1"/>
  <c r="T54" i="5"/>
  <c r="U54" i="5" s="1"/>
  <c r="T59" i="5"/>
  <c r="U59" i="5" s="1"/>
  <c r="AN20" i="5"/>
  <c r="AO20" i="5" s="1"/>
  <c r="AC166" i="5"/>
  <c r="AD166" i="5"/>
  <c r="AE166" i="5" s="1"/>
  <c r="J141" i="5"/>
  <c r="K141" i="5" s="1"/>
  <c r="I141" i="5"/>
  <c r="J153" i="5"/>
  <c r="K153" i="5" s="1"/>
  <c r="Y82" i="2"/>
  <c r="Z82" i="2" s="1"/>
  <c r="S83" i="1" s="1"/>
  <c r="W82" i="2"/>
  <c r="Q83" i="1" s="1"/>
  <c r="W28" i="3"/>
  <c r="Y24" i="3"/>
  <c r="T99" i="5"/>
  <c r="U99" i="5" s="1"/>
  <c r="J41" i="5"/>
  <c r="K41" i="5" s="1"/>
  <c r="T24" i="5"/>
  <c r="U24" i="5" s="1"/>
  <c r="AD141" i="5"/>
  <c r="AE141" i="5" s="1"/>
  <c r="AC141" i="5"/>
  <c r="F28" i="1"/>
  <c r="H27" i="2"/>
  <c r="G28" i="1" s="1"/>
  <c r="AN128" i="5"/>
  <c r="AO128" i="5" s="1"/>
  <c r="S38" i="5"/>
  <c r="T38" i="5"/>
  <c r="U38" i="5" s="1"/>
  <c r="AN142" i="5"/>
  <c r="AO142" i="5" s="1"/>
  <c r="AM142" i="5"/>
  <c r="T60" i="5"/>
  <c r="U60" i="5" s="1"/>
  <c r="T62" i="5"/>
  <c r="U62" i="5" s="1"/>
  <c r="AN107" i="5"/>
  <c r="AO107" i="5" s="1"/>
  <c r="I124" i="5"/>
  <c r="J124" i="5"/>
  <c r="K124" i="5" s="1"/>
  <c r="AN96" i="5"/>
  <c r="AO96" i="5" s="1"/>
  <c r="AN144" i="5"/>
  <c r="AO144" i="5" s="1"/>
  <c r="AN112" i="5"/>
  <c r="AO112" i="5" s="1"/>
  <c r="AN132" i="5"/>
  <c r="AO132" i="5" s="1"/>
  <c r="T157" i="5"/>
  <c r="U157" i="5" s="1"/>
  <c r="T93" i="5"/>
  <c r="U93" i="5" s="1"/>
  <c r="AN14" i="5"/>
  <c r="AO14" i="5" s="1"/>
  <c r="I102" i="5"/>
  <c r="J102" i="5"/>
  <c r="K102" i="5" s="1"/>
  <c r="J155" i="5"/>
  <c r="K155" i="5" s="1"/>
  <c r="F103" i="2"/>
  <c r="E103" i="2"/>
  <c r="E104" i="1" s="1"/>
  <c r="D104" i="1"/>
  <c r="N71" i="2"/>
  <c r="K72" i="1" s="1"/>
  <c r="J72" i="1"/>
  <c r="AD48" i="5"/>
  <c r="AE48" i="5" s="1"/>
  <c r="AC48" i="5"/>
  <c r="AD56" i="5"/>
  <c r="AE56" i="5" s="1"/>
  <c r="AC56" i="5"/>
  <c r="AD59" i="5"/>
  <c r="AE59" i="5" s="1"/>
  <c r="AD60" i="5"/>
  <c r="AE60" i="5" s="1"/>
  <c r="AD63" i="5"/>
  <c r="AE63" i="5" s="1"/>
  <c r="AC12" i="5"/>
  <c r="AD12" i="5"/>
  <c r="AE12" i="5" s="1"/>
  <c r="AD14" i="5"/>
  <c r="AE14" i="5" s="1"/>
  <c r="J117" i="5"/>
  <c r="K117" i="5" s="1"/>
  <c r="I117" i="5"/>
  <c r="J119" i="5"/>
  <c r="K119" i="5" s="1"/>
  <c r="J120" i="5"/>
  <c r="K120" i="5" s="1"/>
  <c r="T66" i="5"/>
  <c r="U66" i="5" s="1"/>
  <c r="S66" i="5"/>
  <c r="J89" i="5"/>
  <c r="K89" i="5" s="1"/>
  <c r="I89" i="5"/>
  <c r="J51" i="5"/>
  <c r="K51" i="5" s="1"/>
  <c r="J29" i="5"/>
  <c r="K29" i="5" s="1"/>
  <c r="T134" i="5"/>
  <c r="U134" i="5" s="1"/>
  <c r="S134" i="5"/>
  <c r="AN48" i="5"/>
  <c r="AO48" i="5" s="1"/>
  <c r="AM48" i="5"/>
  <c r="AN47" i="5"/>
  <c r="AO47" i="5" s="1"/>
  <c r="I151" i="5"/>
  <c r="J151" i="5"/>
  <c r="K151" i="5" s="1"/>
  <c r="T156" i="5"/>
  <c r="U156" i="5" s="1"/>
  <c r="T164" i="5"/>
  <c r="U164" i="5" s="1"/>
  <c r="T27" i="5"/>
  <c r="U27" i="5" s="1"/>
  <c r="S27" i="5"/>
  <c r="T153" i="5"/>
  <c r="U153" i="5" s="1"/>
  <c r="I160" i="5"/>
  <c r="J160" i="5"/>
  <c r="K160" i="5" s="1"/>
  <c r="J165" i="5"/>
  <c r="K165" i="5" s="1"/>
  <c r="AM141" i="5"/>
  <c r="AN141" i="5"/>
  <c r="AO141" i="5" s="1"/>
  <c r="T63" i="5"/>
  <c r="U63" i="5" s="1"/>
  <c r="AN35" i="5"/>
  <c r="AO35" i="5" s="1"/>
  <c r="AN105" i="5"/>
  <c r="AO105" i="5" s="1"/>
  <c r="AD49" i="5"/>
  <c r="AE49" i="5" s="1"/>
  <c r="AC49" i="5"/>
  <c r="AN130" i="5"/>
  <c r="AO130" i="5" s="1"/>
  <c r="S39" i="5"/>
  <c r="T39" i="5"/>
  <c r="U39" i="5" s="1"/>
  <c r="T47" i="5"/>
  <c r="U47" i="5" s="1"/>
  <c r="T67" i="5"/>
  <c r="U67" i="5" s="1"/>
  <c r="S67" i="5"/>
  <c r="AN133" i="5"/>
  <c r="AO133" i="5" s="1"/>
  <c r="T161" i="5"/>
  <c r="U161" i="5" s="1"/>
  <c r="J143" i="5"/>
  <c r="K143" i="5" s="1"/>
  <c r="AN149" i="5"/>
  <c r="AO149" i="5" s="1"/>
  <c r="J87" i="5"/>
  <c r="K87" i="5" s="1"/>
  <c r="J16" i="5"/>
  <c r="K16" i="5" s="1"/>
  <c r="AC28" i="5"/>
  <c r="AD28" i="5"/>
  <c r="AE28" i="5" s="1"/>
  <c r="AD33" i="5"/>
  <c r="AE33" i="5" s="1"/>
  <c r="AN57" i="5"/>
  <c r="AO57" i="5" s="1"/>
  <c r="AC90" i="5"/>
  <c r="AD90" i="5"/>
  <c r="AE90" i="5" s="1"/>
  <c r="AD93" i="5"/>
  <c r="AE93" i="5" s="1"/>
  <c r="AD92" i="5"/>
  <c r="AE92" i="5" s="1"/>
  <c r="S125" i="5"/>
  <c r="T125" i="5"/>
  <c r="U125" i="5" s="1"/>
  <c r="T127" i="5"/>
  <c r="U127" i="5" s="1"/>
  <c r="AD23" i="5"/>
  <c r="AE23" i="5" s="1"/>
  <c r="T92" i="5"/>
  <c r="U92" i="5" s="1"/>
  <c r="I110" i="5"/>
  <c r="J110" i="5"/>
  <c r="K110" i="5" s="1"/>
  <c r="AM117" i="5"/>
  <c r="AN117" i="5"/>
  <c r="AO117" i="5" s="1"/>
  <c r="N86" i="2"/>
  <c r="K87" i="1" s="1"/>
  <c r="J87" i="1"/>
  <c r="AN29" i="5"/>
  <c r="AO29" i="5" s="1"/>
  <c r="I74" i="5"/>
  <c r="J74" i="5"/>
  <c r="K74" i="5" s="1"/>
  <c r="AD17" i="5"/>
  <c r="AE17" i="5" s="1"/>
  <c r="AN41" i="5"/>
  <c r="AO41" i="5" s="1"/>
  <c r="T113" i="5"/>
  <c r="U113" i="5" s="1"/>
  <c r="AN100" i="5"/>
  <c r="AO100" i="5" s="1"/>
  <c r="I147" i="5"/>
  <c r="J147" i="5"/>
  <c r="K147" i="5" s="1"/>
  <c r="J150" i="5"/>
  <c r="K150" i="5" s="1"/>
  <c r="W31" i="3"/>
  <c r="Y27" i="3"/>
  <c r="J145" i="5"/>
  <c r="K145" i="5" s="1"/>
  <c r="T20" i="5"/>
  <c r="U20" i="5" s="1"/>
  <c r="T105" i="5"/>
  <c r="U105" i="5" s="1"/>
  <c r="AD18" i="5"/>
  <c r="AE18" i="5" s="1"/>
  <c r="T87" i="5"/>
  <c r="U87" i="5" s="1"/>
  <c r="AD75" i="5"/>
  <c r="AE75" i="5" s="1"/>
  <c r="AC75" i="5"/>
  <c r="AD89" i="5"/>
  <c r="AE89" i="5" s="1"/>
  <c r="AC89" i="5"/>
  <c r="AN111" i="5"/>
  <c r="AO111" i="5" s="1"/>
  <c r="J34" i="5"/>
  <c r="K34" i="5" s="1"/>
  <c r="AN99" i="5"/>
  <c r="AO99" i="5" s="1"/>
  <c r="S117" i="5"/>
  <c r="T117" i="5"/>
  <c r="U117" i="5" s="1"/>
  <c r="T122" i="5"/>
  <c r="U122" i="5" s="1"/>
  <c r="T123" i="5"/>
  <c r="U123" i="5" s="1"/>
  <c r="J164" i="5"/>
  <c r="K164" i="5" s="1"/>
  <c r="R104" i="1"/>
  <c r="Z103" i="2"/>
  <c r="S104" i="1" s="1"/>
  <c r="AC74" i="5"/>
  <c r="AD74" i="5"/>
  <c r="AE74" i="5" s="1"/>
  <c r="T19" i="5"/>
  <c r="U19" i="5" s="1"/>
  <c r="AN31" i="5"/>
  <c r="AO31" i="5" s="1"/>
  <c r="AD65" i="5"/>
  <c r="AE65" i="5" s="1"/>
  <c r="I67" i="5"/>
  <c r="J67" i="5"/>
  <c r="K67" i="5" s="1"/>
  <c r="J70" i="5"/>
  <c r="K70" i="5" s="1"/>
  <c r="J68" i="5"/>
  <c r="K68" i="5" s="1"/>
  <c r="J157" i="5"/>
  <c r="K157" i="5" s="1"/>
  <c r="R26" i="1"/>
  <c r="Z25" i="2"/>
  <c r="S26" i="1" s="1"/>
  <c r="R30" i="1"/>
  <c r="Z29" i="2"/>
  <c r="S30" i="1" s="1"/>
  <c r="R122" i="1"/>
  <c r="Z121" i="2"/>
  <c r="S122" i="1" s="1"/>
  <c r="AD53" i="5"/>
  <c r="AE53" i="5" s="1"/>
  <c r="J69" i="5"/>
  <c r="K69" i="5" s="1"/>
  <c r="J21" i="5"/>
  <c r="K21" i="5" s="1"/>
  <c r="AN93" i="5"/>
  <c r="AO93" i="5" s="1"/>
  <c r="AN135" i="5"/>
  <c r="AO135" i="5" s="1"/>
  <c r="AM135" i="5"/>
  <c r="AN139" i="5"/>
  <c r="AO139" i="5" s="1"/>
  <c r="AN145" i="5"/>
  <c r="AO145" i="5" s="1"/>
  <c r="I90" i="5"/>
  <c r="J90" i="5"/>
  <c r="K90" i="5" s="1"/>
  <c r="J96" i="5"/>
  <c r="K96" i="5" s="1"/>
  <c r="J50" i="5"/>
  <c r="K50" i="5" s="1"/>
  <c r="T55" i="5"/>
  <c r="U55" i="5" s="1"/>
  <c r="S55" i="5"/>
  <c r="AC82" i="5"/>
  <c r="AD82" i="5"/>
  <c r="AE82" i="5" s="1"/>
  <c r="AD88" i="5"/>
  <c r="AE88" i="5" s="1"/>
  <c r="AN40" i="5"/>
  <c r="AO40" i="5" s="1"/>
  <c r="I75" i="5"/>
  <c r="J75" i="5"/>
  <c r="K75" i="5" s="1"/>
  <c r="T14" i="5"/>
  <c r="U14" i="5" s="1"/>
  <c r="J40" i="5"/>
  <c r="K40" i="5" s="1"/>
  <c r="J73" i="5"/>
  <c r="K73" i="5" s="1"/>
  <c r="AD83" i="5"/>
  <c r="AE83" i="5" s="1"/>
  <c r="AD80" i="5"/>
  <c r="AE80" i="5" s="1"/>
  <c r="AN123" i="5"/>
  <c r="AO123" i="5" s="1"/>
  <c r="AN25" i="5"/>
  <c r="AO25" i="5" s="1"/>
  <c r="AN153" i="5"/>
  <c r="AO153" i="5" s="1"/>
  <c r="J43" i="5"/>
  <c r="K43" i="5" s="1"/>
  <c r="T72" i="5"/>
  <c r="U72" i="5" s="1"/>
  <c r="AD99" i="5"/>
  <c r="AE99" i="5" s="1"/>
  <c r="AD135" i="5"/>
  <c r="AE135" i="5" s="1"/>
  <c r="AC135" i="5"/>
  <c r="AD136" i="5"/>
  <c r="AE136" i="5" s="1"/>
  <c r="AD124" i="5"/>
  <c r="AE124" i="5" s="1"/>
  <c r="AC124" i="5"/>
  <c r="T28" i="5"/>
  <c r="U28" i="5" s="1"/>
  <c r="S28" i="5"/>
  <c r="T29" i="5"/>
  <c r="U29" i="5" s="1"/>
  <c r="T35" i="5"/>
  <c r="U35" i="5" s="1"/>
  <c r="J78" i="5"/>
  <c r="K78" i="5" s="1"/>
  <c r="J95" i="5"/>
  <c r="K95" i="5" s="1"/>
  <c r="AN136" i="5"/>
  <c r="AO136" i="5" s="1"/>
  <c r="J126" i="1"/>
  <c r="N125" i="2"/>
  <c r="K126" i="1" s="1"/>
  <c r="AD19" i="5"/>
  <c r="AE19" i="5" s="1"/>
  <c r="T61" i="5"/>
  <c r="U61" i="5" s="1"/>
  <c r="J154" i="5"/>
  <c r="K154" i="5" s="1"/>
  <c r="AN74" i="5"/>
  <c r="AO74" i="5" s="1"/>
  <c r="AM74" i="5"/>
  <c r="J101" i="5"/>
  <c r="K101" i="5" s="1"/>
  <c r="I101" i="5"/>
  <c r="AN150" i="5"/>
  <c r="AO150" i="5" s="1"/>
  <c r="I27" i="5"/>
  <c r="J27" i="5"/>
  <c r="K27" i="5" s="1"/>
  <c r="AC55" i="5"/>
  <c r="AD55" i="5"/>
  <c r="AE55" i="5" s="1"/>
  <c r="T118" i="5"/>
  <c r="U118" i="5" s="1"/>
  <c r="AD21" i="5"/>
  <c r="AE21" i="5" s="1"/>
  <c r="AN45" i="5"/>
  <c r="AO45" i="5" s="1"/>
  <c r="AC159" i="5"/>
  <c r="AD159" i="5"/>
  <c r="AE159" i="5" s="1"/>
  <c r="AN158" i="5"/>
  <c r="AO158" i="5" s="1"/>
  <c r="N75" i="2"/>
  <c r="K76" i="1" s="1"/>
  <c r="J76" i="1"/>
  <c r="J75" i="1"/>
  <c r="N74" i="2"/>
  <c r="K75" i="1" s="1"/>
  <c r="J104" i="1"/>
  <c r="N103" i="2"/>
  <c r="K104" i="1" s="1"/>
  <c r="AN98" i="5"/>
  <c r="AO98" i="5" s="1"/>
  <c r="AM124" i="5"/>
  <c r="AN124" i="5"/>
  <c r="AO124" i="5" s="1"/>
  <c r="J144" i="5"/>
  <c r="K144" i="5" s="1"/>
  <c r="J43" i="1"/>
  <c r="N42" i="2"/>
  <c r="K43" i="1" s="1"/>
  <c r="T103" i="5"/>
  <c r="U103" i="5" s="1"/>
  <c r="T23" i="5"/>
  <c r="U23" i="5" s="1"/>
  <c r="AD86" i="5"/>
  <c r="AE86" i="5" s="1"/>
  <c r="AC39" i="5"/>
  <c r="AD39" i="5"/>
  <c r="AE39" i="5" s="1"/>
  <c r="AD117" i="5"/>
  <c r="AE117" i="5" s="1"/>
  <c r="AC117" i="5"/>
  <c r="AD121" i="5"/>
  <c r="AE121" i="5" s="1"/>
  <c r="AD119" i="5"/>
  <c r="AE119" i="5" s="1"/>
  <c r="I55" i="5"/>
  <c r="J55" i="5"/>
  <c r="K55" i="5" s="1"/>
  <c r="T135" i="5"/>
  <c r="U135" i="5" s="1"/>
  <c r="S135" i="5"/>
  <c r="T140" i="5"/>
  <c r="U140" i="5" s="1"/>
  <c r="T18" i="5"/>
  <c r="U18" i="5" s="1"/>
  <c r="T26" i="5"/>
  <c r="U26" i="5" s="1"/>
  <c r="J44" i="5"/>
  <c r="K44" i="5" s="1"/>
  <c r="S116" i="5"/>
  <c r="T116" i="5"/>
  <c r="U116" i="5" s="1"/>
  <c r="AD41" i="5"/>
  <c r="AE41" i="5" s="1"/>
  <c r="AD78" i="5"/>
  <c r="AE78" i="5" s="1"/>
  <c r="J97" i="5"/>
  <c r="K97" i="5" s="1"/>
  <c r="H121" i="2"/>
  <c r="G122" i="1" s="1"/>
  <c r="F122" i="1"/>
  <c r="AN151" i="5"/>
  <c r="AO151" i="5" s="1"/>
  <c r="AM151" i="5"/>
  <c r="S49" i="5"/>
  <c r="T49" i="5"/>
  <c r="U49" i="5" s="1"/>
  <c r="T74" i="5"/>
  <c r="U74" i="5" s="1"/>
  <c r="S74" i="5"/>
  <c r="L82" i="2"/>
  <c r="K82" i="2"/>
  <c r="I83" i="1" s="1"/>
  <c r="H83" i="1"/>
  <c r="AN52" i="5"/>
  <c r="AO52" i="5" s="1"/>
  <c r="T111" i="5"/>
  <c r="U111" i="5" s="1"/>
  <c r="AC152" i="5"/>
  <c r="AD152" i="5"/>
  <c r="AE152" i="5" s="1"/>
  <c r="AD155" i="5"/>
  <c r="AE155" i="5" s="1"/>
  <c r="T108" i="5"/>
  <c r="U108" i="5" s="1"/>
  <c r="AM125" i="5"/>
  <c r="AN125" i="5"/>
  <c r="AO125" i="5" s="1"/>
  <c r="T65" i="5"/>
  <c r="U65" i="5" s="1"/>
  <c r="AM75" i="5"/>
  <c r="AN75" i="5"/>
  <c r="AO75" i="5" s="1"/>
  <c r="AD143" i="5"/>
  <c r="AE143" i="5" s="1"/>
  <c r="AN129" i="5"/>
  <c r="AO129" i="5" s="1"/>
  <c r="AN26" i="5"/>
  <c r="AO26" i="5" s="1"/>
  <c r="J46" i="5"/>
  <c r="K46" i="5" s="1"/>
  <c r="AN60" i="5"/>
  <c r="AO60" i="5" s="1"/>
  <c r="AM116" i="5"/>
  <c r="AN116" i="5"/>
  <c r="AO116" i="5" s="1"/>
  <c r="AC57" i="5"/>
  <c r="AD57" i="5"/>
  <c r="AE57" i="5" s="1"/>
  <c r="AN23" i="5"/>
  <c r="AO23" i="5" s="1"/>
  <c r="T107" i="5"/>
  <c r="U107" i="5" s="1"/>
  <c r="J156" i="5"/>
  <c r="K156" i="5" s="1"/>
  <c r="S146" i="5"/>
  <c r="T146" i="5"/>
  <c r="U146" i="5" s="1"/>
  <c r="AD153" i="5"/>
  <c r="AE153" i="5" s="1"/>
  <c r="N29" i="2"/>
  <c r="K30" i="1" s="1"/>
  <c r="J30" i="1"/>
  <c r="H42" i="2"/>
  <c r="G43" i="1" s="1"/>
  <c r="F43" i="1"/>
  <c r="J78" i="1"/>
  <c r="N77" i="2"/>
  <c r="K78" i="1" s="1"/>
  <c r="AM38" i="5"/>
  <c r="AN38" i="5"/>
  <c r="AO38" i="5" s="1"/>
  <c r="AN80" i="5"/>
  <c r="AO80" i="5" s="1"/>
  <c r="AN51" i="5"/>
  <c r="AO51" i="5" s="1"/>
  <c r="AD144" i="5"/>
  <c r="AE144" i="5" s="1"/>
  <c r="T27" i="2"/>
  <c r="O28" i="1" s="1"/>
  <c r="N28" i="1"/>
  <c r="J18" i="5"/>
  <c r="K18" i="5" s="1"/>
  <c r="J38" i="5"/>
  <c r="K38" i="5" s="1"/>
  <c r="I38" i="5"/>
  <c r="AD66" i="5"/>
  <c r="AE66" i="5" s="1"/>
  <c r="AC66" i="5"/>
  <c r="AC27" i="5"/>
  <c r="AD27" i="5"/>
  <c r="AE27" i="5" s="1"/>
  <c r="T51" i="5"/>
  <c r="U51" i="5" s="1"/>
  <c r="AD112" i="5"/>
  <c r="AE112" i="5" s="1"/>
  <c r="AN55" i="5"/>
  <c r="AO55" i="5" s="1"/>
  <c r="AM55" i="5"/>
  <c r="J37" i="5"/>
  <c r="K37" i="5" s="1"/>
  <c r="S90" i="5"/>
  <c r="T90" i="5"/>
  <c r="U90" i="5" s="1"/>
  <c r="AC160" i="5"/>
  <c r="AD160" i="5"/>
  <c r="AE160" i="5" s="1"/>
  <c r="AD165" i="5"/>
  <c r="AE165" i="5" s="1"/>
  <c r="AD164" i="5"/>
  <c r="AE164" i="5" s="1"/>
  <c r="AD161" i="5"/>
  <c r="AE161" i="5" s="1"/>
  <c r="AD125" i="5"/>
  <c r="AE125" i="5" s="1"/>
  <c r="AC125" i="5"/>
  <c r="AD132" i="5"/>
  <c r="AE132" i="5" s="1"/>
  <c r="AD126" i="5"/>
  <c r="AE126" i="5" s="1"/>
  <c r="AD133" i="5"/>
  <c r="AE133" i="5" s="1"/>
  <c r="S160" i="5"/>
  <c r="T160" i="5"/>
  <c r="U160" i="5" s="1"/>
  <c r="T165" i="5"/>
  <c r="U165" i="5" s="1"/>
  <c r="AN46" i="5"/>
  <c r="AO46" i="5" s="1"/>
  <c r="AN28" i="5"/>
  <c r="AO28" i="5" s="1"/>
  <c r="AM28" i="5"/>
  <c r="AN50" i="5"/>
  <c r="AO50" i="5" s="1"/>
  <c r="T141" i="5"/>
  <c r="U141" i="5" s="1"/>
  <c r="S141" i="5"/>
  <c r="AN127" i="5"/>
  <c r="AO127" i="5" s="1"/>
  <c r="AN161" i="5"/>
  <c r="AO161" i="5" s="1"/>
  <c r="J35" i="5"/>
  <c r="K35" i="5" s="1"/>
  <c r="AN102" i="5"/>
  <c r="AO102" i="5" s="1"/>
  <c r="AM102" i="5"/>
  <c r="AN108" i="5"/>
  <c r="AO108" i="5" s="1"/>
  <c r="T97" i="5"/>
  <c r="U97" i="5" s="1"/>
  <c r="T17" i="5"/>
  <c r="U17" i="5" s="1"/>
  <c r="J15" i="5"/>
  <c r="K15" i="5" s="1"/>
  <c r="AN79" i="5"/>
  <c r="AO79" i="5" s="1"/>
  <c r="J80" i="1"/>
  <c r="N79" i="2"/>
  <c r="K80" i="1" s="1"/>
  <c r="J79" i="1"/>
  <c r="N78" i="2"/>
  <c r="K79" i="1" s="1"/>
  <c r="R83" i="1"/>
  <c r="AD38" i="5"/>
  <c r="AE38" i="5" s="1"/>
  <c r="AC38" i="5"/>
  <c r="AN95" i="5"/>
  <c r="AO95" i="5" s="1"/>
  <c r="J47" i="5"/>
  <c r="K47" i="5" s="1"/>
  <c r="AD101" i="5"/>
  <c r="AE101" i="5" s="1"/>
  <c r="AC101" i="5"/>
  <c r="J25" i="5"/>
  <c r="K25" i="5" s="1"/>
  <c r="AN101" i="5"/>
  <c r="AO101" i="5" s="1"/>
  <c r="AM101" i="5"/>
  <c r="AD130" i="5"/>
  <c r="AE130" i="5" s="1"/>
  <c r="T154" i="5"/>
  <c r="U154" i="5" s="1"/>
  <c r="T162" i="5"/>
  <c r="U162" i="5" s="1"/>
  <c r="T50" i="5"/>
  <c r="U50" i="5" s="1"/>
  <c r="J57" i="5"/>
  <c r="K57" i="5" s="1"/>
  <c r="I57" i="5"/>
  <c r="AD115" i="5"/>
  <c r="AE115" i="5" s="1"/>
  <c r="T147" i="5"/>
  <c r="U147" i="5" s="1"/>
  <c r="S147" i="5"/>
  <c r="T149" i="5"/>
  <c r="U149" i="5" s="1"/>
  <c r="AN16" i="5"/>
  <c r="AO16" i="5" s="1"/>
  <c r="AN24" i="5"/>
  <c r="AO24" i="5" s="1"/>
  <c r="AN154" i="5"/>
  <c r="AO154" i="5" s="1"/>
  <c r="AN162" i="5"/>
  <c r="AO162" i="5" s="1"/>
  <c r="J33" i="5"/>
  <c r="K33" i="5" s="1"/>
  <c r="J54" i="5"/>
  <c r="K54" i="5" s="1"/>
  <c r="S101" i="5"/>
  <c r="T101" i="5"/>
  <c r="U101" i="5" s="1"/>
  <c r="AC134" i="5"/>
  <c r="AD134" i="5"/>
  <c r="AE134" i="5" s="1"/>
  <c r="T89" i="5"/>
  <c r="U89" i="5" s="1"/>
  <c r="S89" i="5"/>
  <c r="J109" i="5"/>
  <c r="K109" i="5" s="1"/>
  <c r="I109" i="5"/>
  <c r="N25" i="2"/>
  <c r="K26" i="1" s="1"/>
  <c r="J26" i="1"/>
  <c r="J125" i="5"/>
  <c r="K125" i="5" s="1"/>
  <c r="I125" i="5"/>
  <c r="J126" i="5"/>
  <c r="K126" i="5" s="1"/>
  <c r="R103" i="2"/>
  <c r="Q103" i="2"/>
  <c r="M104" i="1" s="1"/>
  <c r="L104" i="1"/>
  <c r="AC147" i="5"/>
  <c r="AD147" i="5"/>
  <c r="AE147" i="5" s="1"/>
  <c r="AC102" i="5"/>
  <c r="AD102" i="5"/>
  <c r="AE102" i="5" s="1"/>
  <c r="AN109" i="5"/>
  <c r="AO109" i="5" s="1"/>
  <c r="AM109" i="5"/>
  <c r="S124" i="5"/>
  <c r="T124" i="5"/>
  <c r="U124" i="5" s="1"/>
  <c r="J135" i="5"/>
  <c r="K135" i="5" s="1"/>
  <c r="I135" i="5"/>
  <c r="AC67" i="5"/>
  <c r="AD67" i="5"/>
  <c r="AE67" i="5" s="1"/>
  <c r="AN82" i="5"/>
  <c r="AO82" i="5" s="1"/>
  <c r="AM82" i="5"/>
  <c r="S75" i="5"/>
  <c r="T75" i="5"/>
  <c r="U75" i="5" s="1"/>
  <c r="T142" i="5"/>
  <c r="U142" i="5" s="1"/>
  <c r="S142" i="5"/>
  <c r="AD70" i="5"/>
  <c r="AE70" i="5" s="1"/>
  <c r="T151" i="5"/>
  <c r="U151" i="5" s="1"/>
  <c r="S151" i="5"/>
  <c r="J131" i="5"/>
  <c r="K131" i="5" s="1"/>
  <c r="R87" i="1"/>
  <c r="Z86" i="2"/>
  <c r="S87" i="1" s="1"/>
  <c r="Z71" i="2"/>
  <c r="S72" i="1" s="1"/>
  <c r="R72" i="1"/>
  <c r="Y21" i="3"/>
  <c r="W25" i="3"/>
  <c r="T121" i="2"/>
  <c r="O122" i="1" s="1"/>
  <c r="N122" i="1"/>
  <c r="I166" i="5"/>
  <c r="J166" i="5"/>
  <c r="K166" i="5" s="1"/>
  <c r="T48" i="5"/>
  <c r="U48" i="5" s="1"/>
  <c r="S48" i="5"/>
  <c r="I146" i="5"/>
  <c r="J146" i="5"/>
  <c r="K146" i="5" s="1"/>
  <c r="T159" i="5"/>
  <c r="U159" i="5" s="1"/>
  <c r="S159" i="5"/>
  <c r="N72" i="2"/>
  <c r="K73" i="1" s="1"/>
  <c r="J73" i="1"/>
  <c r="N80" i="2"/>
  <c r="K81" i="1" s="1"/>
  <c r="J81" i="1"/>
  <c r="AD116" i="5"/>
  <c r="AE116" i="5" s="1"/>
  <c r="AC116" i="5"/>
  <c r="AD69" i="5"/>
  <c r="AE69" i="5" s="1"/>
  <c r="J116" i="5"/>
  <c r="K116" i="5" s="1"/>
  <c r="I116" i="5"/>
  <c r="AC146" i="5"/>
  <c r="AD146" i="5"/>
  <c r="AE146" i="5" s="1"/>
  <c r="J56" i="5"/>
  <c r="K56" i="5" s="1"/>
  <c r="I56" i="5"/>
  <c r="I159" i="5"/>
  <c r="J159" i="5"/>
  <c r="K159" i="5" s="1"/>
  <c r="AM81" i="5"/>
  <c r="AN81" i="5"/>
  <c r="AO81" i="5" s="1"/>
  <c r="Z125" i="2"/>
  <c r="S126" i="1" s="1"/>
  <c r="R126" i="1"/>
  <c r="J122" i="1"/>
  <c r="N121" i="2"/>
  <c r="K122" i="1" s="1"/>
  <c r="N104" i="1" l="1"/>
  <c r="T103" i="2"/>
  <c r="O104" i="1" s="1"/>
  <c r="W32" i="3"/>
  <c r="Y28" i="3"/>
  <c r="Y22" i="3"/>
  <c r="W26" i="3"/>
  <c r="J83" i="1"/>
  <c r="N82" i="2"/>
  <c r="K83" i="1" s="1"/>
  <c r="Y25" i="3"/>
  <c r="W29" i="3"/>
  <c r="W35" i="3"/>
  <c r="Y31" i="3"/>
  <c r="F104" i="1"/>
  <c r="H103" i="2"/>
  <c r="G104" i="1" s="1"/>
  <c r="Y29" i="3" l="1"/>
  <c r="W33" i="3"/>
  <c r="Y26" i="3"/>
  <c r="W30" i="3"/>
  <c r="W39" i="3"/>
  <c r="Y35" i="3"/>
  <c r="W36" i="3"/>
  <c r="Y32" i="3"/>
  <c r="Y33" i="3" l="1"/>
  <c r="W37" i="3"/>
  <c r="W43" i="3"/>
  <c r="Y39" i="3"/>
  <c r="Y30" i="3"/>
  <c r="W34" i="3"/>
  <c r="W40" i="3"/>
  <c r="Y36" i="3"/>
  <c r="Y34" i="3" l="1"/>
  <c r="W38" i="3"/>
  <c r="Y37" i="3"/>
  <c r="W41" i="3"/>
  <c r="W44" i="3"/>
  <c r="Y40" i="3"/>
  <c r="W47" i="3"/>
  <c r="Y43" i="3"/>
  <c r="Y38" i="3" l="1"/>
  <c r="W42" i="3"/>
  <c r="W48" i="3"/>
  <c r="Y44" i="3"/>
  <c r="Y41" i="3"/>
  <c r="W45" i="3"/>
  <c r="W51" i="3"/>
  <c r="Y47" i="3"/>
  <c r="Y45" i="3" l="1"/>
  <c r="W49" i="3"/>
  <c r="Y42" i="3"/>
  <c r="W46" i="3"/>
  <c r="W55" i="3"/>
  <c r="Y51" i="3"/>
  <c r="W52" i="3"/>
  <c r="Y48" i="3"/>
  <c r="Y49" i="3" l="1"/>
  <c r="W53" i="3"/>
  <c r="W59" i="3"/>
  <c r="Y55" i="3"/>
  <c r="Y46" i="3"/>
  <c r="W50" i="3"/>
  <c r="W56" i="3"/>
  <c r="Y52" i="3"/>
  <c r="Y50" i="3" l="1"/>
  <c r="W54" i="3"/>
  <c r="Y53" i="3"/>
  <c r="W57" i="3"/>
  <c r="W60" i="3"/>
  <c r="Y56" i="3"/>
  <c r="W63" i="3"/>
  <c r="Y59" i="3"/>
  <c r="Y54" i="3" l="1"/>
  <c r="W58" i="3"/>
  <c r="Y60" i="3"/>
  <c r="W64" i="3"/>
  <c r="Y57" i="3"/>
  <c r="W61" i="3"/>
  <c r="W67" i="3"/>
  <c r="Y63" i="3"/>
  <c r="Y61" i="3" l="1"/>
  <c r="W65" i="3"/>
  <c r="W62" i="3"/>
  <c r="Y58" i="3"/>
  <c r="Y64" i="3"/>
  <c r="W68" i="3"/>
  <c r="W71" i="3"/>
  <c r="Y67" i="3"/>
  <c r="Y68" i="3" l="1"/>
  <c r="W72" i="3"/>
  <c r="Y65" i="3"/>
  <c r="W69" i="3"/>
  <c r="W75" i="3"/>
  <c r="Y71" i="3"/>
  <c r="W66" i="3"/>
  <c r="Y62" i="3"/>
  <c r="Y69" i="3" l="1"/>
  <c r="W73" i="3"/>
  <c r="Y72" i="3"/>
  <c r="W76" i="3"/>
  <c r="W70" i="3"/>
  <c r="Y66" i="3"/>
  <c r="W79" i="3"/>
  <c r="Y75" i="3"/>
  <c r="Y73" i="3" l="1"/>
  <c r="W77" i="3"/>
  <c r="Y76" i="3"/>
  <c r="W80" i="3"/>
  <c r="W83" i="3"/>
  <c r="Y79" i="3"/>
  <c r="W74" i="3"/>
  <c r="Y70" i="3"/>
  <c r="Y77" i="3" l="1"/>
  <c r="W81" i="3"/>
  <c r="Y80" i="3"/>
  <c r="W84" i="3"/>
  <c r="W87" i="3"/>
  <c r="Y83" i="3"/>
  <c r="W78" i="3"/>
  <c r="Y74" i="3"/>
  <c r="Y81" i="3" l="1"/>
  <c r="W85" i="3"/>
  <c r="Y84" i="3"/>
  <c r="W88" i="3"/>
  <c r="W82" i="3"/>
  <c r="Y78" i="3"/>
  <c r="W91" i="3"/>
  <c r="Y87" i="3"/>
  <c r="Y88" i="3" l="1"/>
  <c r="W92" i="3"/>
  <c r="Y85" i="3"/>
  <c r="W89" i="3"/>
  <c r="W86" i="3"/>
  <c r="Y82" i="3"/>
  <c r="W95" i="3"/>
  <c r="Y91" i="3"/>
  <c r="Y92" i="3" l="1"/>
  <c r="W96" i="3"/>
  <c r="W90" i="3"/>
  <c r="Y86" i="3"/>
  <c r="Y89" i="3"/>
  <c r="W93" i="3"/>
  <c r="W99" i="3"/>
  <c r="Y95" i="3"/>
  <c r="Y93" i="3" l="1"/>
  <c r="W97" i="3"/>
  <c r="Y96" i="3"/>
  <c r="W100" i="3"/>
  <c r="Y99" i="3"/>
  <c r="W103" i="3"/>
  <c r="W94" i="3"/>
  <c r="Y90" i="3"/>
  <c r="Y103" i="3" l="1"/>
  <c r="W107" i="3"/>
  <c r="Y97" i="3"/>
  <c r="W101" i="3"/>
  <c r="W104" i="3"/>
  <c r="Y100" i="3"/>
  <c r="Y94" i="3"/>
  <c r="W98" i="3"/>
  <c r="Y107" i="3" l="1"/>
  <c r="W111" i="3"/>
  <c r="Y104" i="3"/>
  <c r="W108" i="3"/>
  <c r="Y98" i="3"/>
  <c r="W102" i="3"/>
  <c r="Y101" i="3"/>
  <c r="W105" i="3"/>
  <c r="Y102" i="3" l="1"/>
  <c r="W106" i="3"/>
  <c r="Y111" i="3"/>
  <c r="W115" i="3"/>
  <c r="Y105" i="3"/>
  <c r="W109" i="3"/>
  <c r="Y108" i="3"/>
  <c r="W112" i="3"/>
  <c r="Y109" i="3" l="1"/>
  <c r="W113" i="3"/>
  <c r="Y106" i="3"/>
  <c r="W110" i="3"/>
  <c r="Y112" i="3"/>
  <c r="W116" i="3"/>
  <c r="Y115" i="3"/>
  <c r="W119" i="3"/>
  <c r="Y116" i="3" l="1"/>
  <c r="W120" i="3"/>
  <c r="Y113" i="3"/>
  <c r="W117" i="3"/>
  <c r="Y119" i="3"/>
  <c r="W123" i="3"/>
  <c r="Y110" i="3"/>
  <c r="W114" i="3"/>
  <c r="Y123" i="3" l="1"/>
  <c r="W127" i="3"/>
  <c r="Y120" i="3"/>
  <c r="W124" i="3"/>
  <c r="Y114" i="3"/>
  <c r="W118" i="3"/>
  <c r="Y117" i="3"/>
  <c r="W121" i="3"/>
  <c r="Y118" i="3" l="1"/>
  <c r="W122" i="3"/>
  <c r="Y127" i="3"/>
  <c r="W131" i="3"/>
  <c r="Y121" i="3"/>
  <c r="W125" i="3"/>
  <c r="Y124" i="3"/>
  <c r="W128" i="3"/>
  <c r="Y125" i="3" l="1"/>
  <c r="W129" i="3"/>
  <c r="Y122" i="3"/>
  <c r="W126" i="3"/>
  <c r="Y128" i="3"/>
  <c r="W132" i="3"/>
  <c r="Y131" i="3"/>
  <c r="W135" i="3"/>
  <c r="Y132" i="3" l="1"/>
  <c r="W136" i="3"/>
  <c r="Y129" i="3"/>
  <c r="W133" i="3"/>
  <c r="Y135" i="3"/>
  <c r="W139" i="3"/>
  <c r="Y126" i="3"/>
  <c r="W130" i="3"/>
  <c r="Y139" i="3" l="1"/>
  <c r="W143" i="3"/>
  <c r="Y136" i="3"/>
  <c r="W140" i="3"/>
  <c r="Y130" i="3"/>
  <c r="W134" i="3"/>
  <c r="Y133" i="3"/>
  <c r="W137" i="3"/>
  <c r="Y134" i="3" l="1"/>
  <c r="W138" i="3"/>
  <c r="Y143" i="3"/>
  <c r="W147" i="3"/>
  <c r="Y137" i="3"/>
  <c r="W141" i="3"/>
  <c r="Y140" i="3"/>
  <c r="W144" i="3"/>
  <c r="Y141" i="3" l="1"/>
  <c r="W145" i="3"/>
  <c r="Y138" i="3"/>
  <c r="W142" i="3"/>
  <c r="Y144" i="3"/>
  <c r="W148" i="3"/>
  <c r="Y147" i="3"/>
  <c r="W151" i="3"/>
  <c r="Y148" i="3" l="1"/>
  <c r="W152" i="3"/>
  <c r="Y145" i="3"/>
  <c r="W149" i="3"/>
  <c r="Y151" i="3"/>
  <c r="W155" i="3"/>
  <c r="Y142" i="3"/>
  <c r="W146" i="3"/>
  <c r="Y155" i="3" l="1"/>
  <c r="W159" i="3"/>
  <c r="Y146" i="3"/>
  <c r="W150" i="3"/>
  <c r="Y149" i="3"/>
  <c r="W153" i="3"/>
  <c r="Y152" i="3"/>
  <c r="W156" i="3"/>
  <c r="Y153" i="3" l="1"/>
  <c r="W157" i="3"/>
  <c r="Y159" i="3"/>
  <c r="W163" i="3"/>
  <c r="Y156" i="3"/>
  <c r="W160" i="3"/>
  <c r="Y150" i="3"/>
  <c r="W154" i="3"/>
  <c r="Y160" i="3" l="1"/>
  <c r="W164" i="3"/>
  <c r="Y157" i="3"/>
  <c r="W161" i="3"/>
  <c r="Y154" i="3"/>
  <c r="W158" i="3"/>
  <c r="Y163" i="3"/>
  <c r="W167" i="3"/>
  <c r="Y158" i="3" l="1"/>
  <c r="W162" i="3"/>
  <c r="Y167" i="3"/>
  <c r="W171" i="3"/>
  <c r="Y161" i="3"/>
  <c r="W165" i="3"/>
  <c r="Y164" i="3"/>
  <c r="W168" i="3"/>
  <c r="Y162" i="3" l="1"/>
  <c r="W166" i="3"/>
  <c r="Y168" i="3"/>
  <c r="W172" i="3"/>
  <c r="Y171" i="3"/>
  <c r="W175" i="3"/>
  <c r="Y165" i="3"/>
  <c r="W169" i="3"/>
  <c r="Y175" i="3" l="1"/>
  <c r="W179" i="3"/>
  <c r="Y166" i="3"/>
  <c r="W170" i="3"/>
  <c r="Y169" i="3"/>
  <c r="W173" i="3"/>
  <c r="Y172" i="3"/>
  <c r="W176" i="3"/>
  <c r="Y176" i="3" l="1"/>
  <c r="W180" i="3"/>
  <c r="Y170" i="3"/>
  <c r="W174" i="3"/>
  <c r="Y173" i="3"/>
  <c r="W177" i="3"/>
  <c r="Y179" i="3"/>
  <c r="W183" i="3"/>
  <c r="Y177" i="3" l="1"/>
  <c r="W181" i="3"/>
  <c r="Y180" i="3"/>
  <c r="W184" i="3"/>
  <c r="Y183" i="3"/>
  <c r="W187" i="3"/>
  <c r="Y174" i="3"/>
  <c r="W178" i="3"/>
  <c r="Y181" i="3" l="1"/>
  <c r="W185" i="3"/>
  <c r="Y178" i="3"/>
  <c r="W182" i="3"/>
  <c r="Y184" i="3"/>
  <c r="T2" i="3" s="1"/>
  <c r="W188" i="3"/>
  <c r="Y187" i="3"/>
  <c r="W191" i="3"/>
  <c r="G3" i="5" l="1"/>
  <c r="B3" i="1"/>
  <c r="Y191" i="3"/>
  <c r="W195" i="3"/>
  <c r="Y182" i="3"/>
  <c r="W186" i="3"/>
  <c r="Y188" i="3"/>
  <c r="W192" i="3"/>
  <c r="Y185" i="3"/>
  <c r="W189" i="3"/>
  <c r="Y189" i="3" l="1"/>
  <c r="W193" i="3"/>
  <c r="Y192" i="3"/>
  <c r="W196" i="3"/>
  <c r="Y195" i="3"/>
  <c r="W199" i="3"/>
  <c r="Y186" i="3"/>
  <c r="W190" i="3"/>
  <c r="Y199" i="3" l="1"/>
  <c r="W203" i="3"/>
  <c r="Y190" i="3"/>
  <c r="W194" i="3"/>
  <c r="Y196" i="3"/>
  <c r="W200" i="3"/>
  <c r="Y193" i="3"/>
  <c r="W197" i="3"/>
  <c r="Y200" i="3" l="1"/>
  <c r="W204" i="3"/>
  <c r="Y203" i="3"/>
  <c r="W207" i="3"/>
  <c r="Y197" i="3"/>
  <c r="W201" i="3"/>
  <c r="Y194" i="3"/>
  <c r="W198" i="3"/>
  <c r="Y198" i="3" l="1"/>
  <c r="W202" i="3"/>
  <c r="Y207" i="3"/>
  <c r="W211" i="3"/>
  <c r="Y201" i="3"/>
  <c r="W205" i="3"/>
  <c r="Y204" i="3"/>
  <c r="W208" i="3"/>
  <c r="Y205" i="3" l="1"/>
  <c r="W209" i="3"/>
  <c r="Y208" i="3"/>
  <c r="W212" i="3"/>
  <c r="Y211" i="3"/>
  <c r="W215" i="3"/>
  <c r="Y202" i="3"/>
  <c r="W206" i="3"/>
  <c r="Y215" i="3" l="1"/>
  <c r="W219" i="3"/>
  <c r="Y209" i="3"/>
  <c r="W213" i="3"/>
  <c r="Y206" i="3"/>
  <c r="W210" i="3"/>
  <c r="Y212" i="3"/>
  <c r="W216" i="3"/>
  <c r="Y219" i="3" l="1"/>
  <c r="W223" i="3"/>
  <c r="Y216" i="3"/>
  <c r="W220" i="3"/>
  <c r="Y213" i="3"/>
  <c r="W217" i="3"/>
  <c r="Y210" i="3"/>
  <c r="W214" i="3"/>
  <c r="Y217" i="3" l="1"/>
  <c r="W221" i="3"/>
  <c r="Y223" i="3"/>
  <c r="W227" i="3"/>
  <c r="Y214" i="3"/>
  <c r="W218" i="3"/>
  <c r="Y220" i="3"/>
  <c r="W224" i="3"/>
  <c r="Y218" i="3" l="1"/>
  <c r="W222" i="3"/>
  <c r="Y221" i="3"/>
  <c r="W225" i="3"/>
  <c r="Y224" i="3"/>
  <c r="W228" i="3"/>
  <c r="Y227" i="3"/>
  <c r="W231" i="3"/>
  <c r="Y228" i="3" l="1"/>
  <c r="W232" i="3"/>
  <c r="Y222" i="3"/>
  <c r="W226" i="3"/>
  <c r="Y231" i="3"/>
  <c r="W235" i="3"/>
  <c r="Y225" i="3"/>
  <c r="W229" i="3"/>
  <c r="Y235" i="3" l="1"/>
  <c r="W239" i="3"/>
  <c r="Y232" i="3"/>
  <c r="W236" i="3"/>
  <c r="Y229" i="3"/>
  <c r="W233" i="3"/>
  <c r="Y226" i="3"/>
  <c r="W230" i="3"/>
  <c r="Y233" i="3" l="1"/>
  <c r="W237" i="3"/>
  <c r="Y239" i="3"/>
  <c r="W243" i="3"/>
  <c r="Y230" i="3"/>
  <c r="W234" i="3"/>
  <c r="Y236" i="3"/>
  <c r="W240" i="3"/>
  <c r="Y234" i="3" l="1"/>
  <c r="W238" i="3"/>
  <c r="Y237" i="3"/>
  <c r="W241" i="3"/>
  <c r="Y240" i="3"/>
  <c r="W244" i="3"/>
  <c r="Y243" i="3"/>
  <c r="W247" i="3"/>
  <c r="Y244" i="3" l="1"/>
  <c r="W248" i="3"/>
  <c r="Y238" i="3"/>
  <c r="W242" i="3"/>
  <c r="Y247" i="3"/>
  <c r="W251" i="3"/>
  <c r="Y241" i="3"/>
  <c r="W245" i="3"/>
  <c r="Y251" i="3" l="1"/>
  <c r="W255" i="3"/>
  <c r="Y248" i="3"/>
  <c r="W252" i="3"/>
  <c r="Y245" i="3"/>
  <c r="W249" i="3"/>
  <c r="Y242" i="3"/>
  <c r="W246" i="3"/>
  <c r="Y249" i="3" l="1"/>
  <c r="W253" i="3"/>
  <c r="Y255" i="3"/>
  <c r="W259" i="3"/>
  <c r="Y246" i="3"/>
  <c r="W250" i="3"/>
  <c r="Y252" i="3"/>
  <c r="W256" i="3"/>
  <c r="Y250" i="3" l="1"/>
  <c r="W254" i="3"/>
  <c r="Y253" i="3"/>
  <c r="W257" i="3"/>
  <c r="Y256" i="3"/>
  <c r="W260" i="3"/>
  <c r="Y259" i="3"/>
  <c r="W263" i="3"/>
  <c r="Y260" i="3" l="1"/>
  <c r="W264" i="3"/>
  <c r="Y254" i="3"/>
  <c r="W258" i="3"/>
  <c r="Y263" i="3"/>
  <c r="W267" i="3"/>
  <c r="Y257" i="3"/>
  <c r="W261" i="3"/>
  <c r="Y267" i="3" l="1"/>
  <c r="W271" i="3"/>
  <c r="Y264" i="3"/>
  <c r="W268" i="3"/>
  <c r="Y261" i="3"/>
  <c r="W265" i="3"/>
  <c r="Y258" i="3"/>
  <c r="W262" i="3"/>
  <c r="Y265" i="3" l="1"/>
  <c r="W269" i="3"/>
  <c r="Y271" i="3"/>
  <c r="W275" i="3"/>
  <c r="Y262" i="3"/>
  <c r="W266" i="3"/>
  <c r="Y268" i="3"/>
  <c r="W272" i="3"/>
  <c r="Y266" i="3" l="1"/>
  <c r="W270" i="3"/>
  <c r="Y269" i="3"/>
  <c r="W273" i="3"/>
  <c r="Y272" i="3"/>
  <c r="W276" i="3"/>
  <c r="Y275" i="3"/>
  <c r="W279" i="3"/>
  <c r="Y276" i="3" l="1"/>
  <c r="W280" i="3"/>
  <c r="Y270" i="3"/>
  <c r="W274" i="3"/>
  <c r="Y279" i="3"/>
  <c r="W283" i="3"/>
  <c r="Y273" i="3"/>
  <c r="W277" i="3"/>
  <c r="Y283" i="3" l="1"/>
  <c r="W287" i="3"/>
  <c r="Y280" i="3"/>
  <c r="W284" i="3"/>
  <c r="Y277" i="3"/>
  <c r="W281" i="3"/>
  <c r="Y274" i="3"/>
  <c r="W278" i="3"/>
  <c r="Y281" i="3" l="1"/>
  <c r="W285" i="3"/>
  <c r="Y287" i="3"/>
  <c r="W291" i="3"/>
  <c r="Y291" i="3" s="1"/>
  <c r="Y278" i="3"/>
  <c r="W282" i="3"/>
  <c r="Y284" i="3"/>
  <c r="W288" i="3"/>
  <c r="Y282" i="3" l="1"/>
  <c r="W286" i="3"/>
  <c r="Y285" i="3"/>
  <c r="W289" i="3"/>
  <c r="Y289" i="3" s="1"/>
  <c r="Y288" i="3"/>
  <c r="W292" i="3"/>
  <c r="Y292" i="3" s="1"/>
  <c r="Y286" i="3" l="1"/>
  <c r="W290" i="3"/>
  <c r="Y290" i="3" s="1"/>
</calcChain>
</file>

<file path=xl/sharedStrings.xml><?xml version="1.0" encoding="utf-8"?>
<sst xmlns="http://schemas.openxmlformats.org/spreadsheetml/2006/main" count="663" uniqueCount="236">
  <si>
    <t>% Chg</t>
  </si>
  <si>
    <t>Macro Snacks</t>
  </si>
  <si>
    <t>Executive Summary</t>
  </si>
  <si>
    <t>Dollars (000)</t>
  </si>
  <si>
    <t>Share</t>
  </si>
  <si>
    <t xml:space="preserve">       Frito-Lay</t>
  </si>
  <si>
    <t>Private Label</t>
  </si>
  <si>
    <t>Mondelez</t>
  </si>
  <si>
    <t>Hershey</t>
  </si>
  <si>
    <t>Mars</t>
  </si>
  <si>
    <t>Kellogg</t>
  </si>
  <si>
    <t>General Mills</t>
  </si>
  <si>
    <t>Conagra</t>
  </si>
  <si>
    <t>Link Snacks</t>
  </si>
  <si>
    <t xml:space="preserve">       Quaker</t>
  </si>
  <si>
    <t xml:space="preserve">  PEP</t>
  </si>
  <si>
    <t>-</t>
  </si>
  <si>
    <t>Qkr Core Foods Categories</t>
  </si>
  <si>
    <t>Savory Snacks Category</t>
  </si>
  <si>
    <t>All Other</t>
  </si>
  <si>
    <t>Macro</t>
  </si>
  <si>
    <t>Savory</t>
  </si>
  <si>
    <t>Qkr Core Fds Categs.</t>
  </si>
  <si>
    <t xml:space="preserve"> </t>
  </si>
  <si>
    <t xml:space="preserve">Salty Snacks </t>
  </si>
  <si>
    <t>Nuts/Seeds/Trail Mix</t>
  </si>
  <si>
    <t>SS Dips</t>
  </si>
  <si>
    <t>Total Dips</t>
  </si>
  <si>
    <t>Lite Snacks</t>
  </si>
  <si>
    <t>Snack Bars</t>
  </si>
  <si>
    <t>RTE Cereal</t>
  </si>
  <si>
    <t>Hot Cereal</t>
  </si>
  <si>
    <t>Flavored Rice &amp; ES</t>
  </si>
  <si>
    <t>Flavored Pasta</t>
  </si>
  <si>
    <t>Grits</t>
  </si>
  <si>
    <t>$/Vol 
% Chg</t>
  </si>
  <si>
    <t>Savory Snacks</t>
  </si>
  <si>
    <t>Salty Snacks</t>
  </si>
  <si>
    <t>·</t>
  </si>
  <si>
    <t>Meat Snacks</t>
  </si>
  <si>
    <t>Cookies</t>
  </si>
  <si>
    <t>PEP Crackers</t>
  </si>
  <si>
    <t>PEP Dips</t>
  </si>
  <si>
    <t>PEP Meat Snacks</t>
  </si>
  <si>
    <t>PEP Lite Snacks</t>
  </si>
  <si>
    <t>PEP Snack Bars</t>
  </si>
  <si>
    <t>PEP Snack Nuts/Seeds/Trail Mix</t>
  </si>
  <si>
    <t>Qkr Snack Categories</t>
  </si>
  <si>
    <t>Total Salty Snacks</t>
  </si>
  <si>
    <t>PEP Hot Cereal</t>
  </si>
  <si>
    <t>PEP RTE Cereal</t>
  </si>
  <si>
    <t>PEP Pancake Mix</t>
  </si>
  <si>
    <t>PEP Pancake Srup</t>
  </si>
  <si>
    <t>PEP Grits</t>
  </si>
  <si>
    <t>PEP Salty Snacks</t>
  </si>
  <si>
    <t>(shr of Salty)</t>
  </si>
  <si>
    <t>Snyders-Lance</t>
  </si>
  <si>
    <t>PEP Cookies (Extended Macro)</t>
  </si>
  <si>
    <t>PEP Snack Bars (Ext Macro)</t>
  </si>
  <si>
    <t>Qkr Snack Categs.</t>
  </si>
  <si>
    <t>Chg</t>
  </si>
  <si>
    <t>Price</t>
  </si>
  <si>
    <t>Sales</t>
  </si>
  <si>
    <t xml:space="preserve">      PAF Share Performance</t>
  </si>
  <si>
    <t>Salty Snack Categories</t>
  </si>
  <si>
    <t>Salty Snack Key Manufacturers</t>
  </si>
  <si>
    <t>Savory Snack Key Manufacturers</t>
  </si>
  <si>
    <t>PEP</t>
  </si>
  <si>
    <t>Kelloggs</t>
  </si>
  <si>
    <t>Pancake Mix</t>
  </si>
  <si>
    <t>Pancake Syrup</t>
  </si>
  <si>
    <t>Bob's Red Mill</t>
  </si>
  <si>
    <t>Rachael Ray</t>
  </si>
  <si>
    <t>Marco Snacks Key Manufacturers</t>
  </si>
  <si>
    <t>Total Macro Snacks</t>
  </si>
  <si>
    <t xml:space="preserve"> Snyders-Lance</t>
  </si>
  <si>
    <t>Dollars YA</t>
  </si>
  <si>
    <t>SHR YA</t>
  </si>
  <si>
    <t>FORMULA</t>
  </si>
  <si>
    <t>Row</t>
  </si>
  <si>
    <t>Column</t>
  </si>
  <si>
    <t>Dollars</t>
  </si>
  <si>
    <t>Geog</t>
  </si>
  <si>
    <t>Prod</t>
  </si>
  <si>
    <t>Time</t>
  </si>
  <si>
    <t>Meas</t>
  </si>
  <si>
    <t>Volume</t>
  </si>
  <si>
    <t>Executive_Summary_Data</t>
  </si>
  <si>
    <t>Exc_Summary_shr_by_Mnf_Data</t>
  </si>
  <si>
    <t>Salty_Snacks_Detail_Data</t>
  </si>
  <si>
    <t>Salty_Snacks_Detail_Geog_Data</t>
  </si>
  <si>
    <t>AO_Snck_Dtl_Geog_Data</t>
  </si>
  <si>
    <t>Competitive_Summary_Data</t>
  </si>
  <si>
    <t>Utz</t>
  </si>
  <si>
    <t>Old Dutch</t>
  </si>
  <si>
    <t>Hungry Jack</t>
  </si>
  <si>
    <t>Clif</t>
  </si>
  <si>
    <t>Total MOM</t>
  </si>
  <si>
    <t>Kellogg Co</t>
  </si>
  <si>
    <t>Angies Artisan Treats Llc</t>
  </si>
  <si>
    <t>Wrigley</t>
  </si>
  <si>
    <t>Mckee Foods</t>
  </si>
  <si>
    <t>Hostess</t>
  </si>
  <si>
    <t>Link Skacks</t>
  </si>
  <si>
    <t>Campbell'S</t>
  </si>
  <si>
    <t>Blue Diamond</t>
  </si>
  <si>
    <t>Gryphon</t>
  </si>
  <si>
    <t>Skinnypop</t>
  </si>
  <si>
    <t xml:space="preserve"> Mondelez</t>
  </si>
  <si>
    <t xml:space="preserve"> Kraft</t>
  </si>
  <si>
    <t xml:space="preserve"> The Hain Celestial Group</t>
  </si>
  <si>
    <t>Shearers</t>
  </si>
  <si>
    <t>Lundberg</t>
  </si>
  <si>
    <t>Gen Mills</t>
  </si>
  <si>
    <t>Candy</t>
  </si>
  <si>
    <t>Coated/Covered Snacks</t>
  </si>
  <si>
    <t xml:space="preserve"> All Other</t>
  </si>
  <si>
    <t>Crackers (X Grahams)</t>
  </si>
  <si>
    <t>Mondelez International Inc</t>
  </si>
  <si>
    <t>Snyders-Lance Inc</t>
  </si>
  <si>
    <t>Ferrero Usa Inc</t>
  </si>
  <si>
    <t xml:space="preserve"> Private Label</t>
  </si>
  <si>
    <t xml:space="preserve"> Roll International</t>
  </si>
  <si>
    <t xml:space="preserve"> Blue Diamond Growers</t>
  </si>
  <si>
    <t xml:space="preserve"> Conagra Foods Inc</t>
  </si>
  <si>
    <t xml:space="preserve"> Gryphon Investors</t>
  </si>
  <si>
    <t>Sabra Dipping Company Llc</t>
  </si>
  <si>
    <t>Hormel Foods Llc</t>
  </si>
  <si>
    <t>Lancaster Colony Corp</t>
  </si>
  <si>
    <t>Ventura Foods Llc</t>
  </si>
  <si>
    <t>H P Hood Inc</t>
  </si>
  <si>
    <t xml:space="preserve"> Link Snacks Inc</t>
  </si>
  <si>
    <t xml:space="preserve"> Oberto Sausage Co</t>
  </si>
  <si>
    <t xml:space="preserve"> Brynwood Partners</t>
  </si>
  <si>
    <t>Herr Foods Inc</t>
  </si>
  <si>
    <t>Wise Foods</t>
  </si>
  <si>
    <t>Total Cookies and Crackers</t>
  </si>
  <si>
    <t>FLNA Cookies and Crackers</t>
  </si>
  <si>
    <t>FLNA Cookies</t>
  </si>
  <si>
    <t>Crackers</t>
  </si>
  <si>
    <t>FLNA Crackers</t>
  </si>
  <si>
    <t>Total Snack Nuts and Seeds</t>
  </si>
  <si>
    <t>FLNA Snack Nuts and Seeds</t>
  </si>
  <si>
    <t>Snack Nuts</t>
  </si>
  <si>
    <t>FLNA Snack Nuts</t>
  </si>
  <si>
    <t>Seeds</t>
  </si>
  <si>
    <t>FLNA Seeds</t>
  </si>
  <si>
    <t>Snack Nuts and Seeds</t>
  </si>
  <si>
    <t>Cookies and Crackers</t>
  </si>
  <si>
    <t>Natures Path</t>
  </si>
  <si>
    <t>Salty Snacks Category</t>
  </si>
  <si>
    <t xml:space="preserve">       Frito-Lay Salty Snacks</t>
  </si>
  <si>
    <t xml:space="preserve">       Quaker Salty Snacks</t>
  </si>
  <si>
    <t>Hain Celestial Group</t>
  </si>
  <si>
    <t>Gruma</t>
  </si>
  <si>
    <t>Skinnypop Popcorn Llc</t>
  </si>
  <si>
    <t>Truco Enterprises</t>
  </si>
  <si>
    <t>Formula</t>
  </si>
  <si>
    <t>All Others - FORMULA</t>
  </si>
  <si>
    <t>Dol</t>
  </si>
  <si>
    <t>Dol Ygo</t>
  </si>
  <si>
    <t>Vol</t>
  </si>
  <si>
    <t>Vol Ygo</t>
  </si>
  <si>
    <t>Nestle</t>
  </si>
  <si>
    <t>AO_Snck_Dtl_Time_Data</t>
  </si>
  <si>
    <t>E127+E129</t>
  </si>
  <si>
    <t>E128+E130</t>
  </si>
  <si>
    <t>E135+E137</t>
  </si>
  <si>
    <t>E136+E138</t>
  </si>
  <si>
    <t>PEP Flvd Rc/Psta/Es/MS</t>
  </si>
  <si>
    <t xml:space="preserve">  Savory Snacks</t>
  </si>
  <si>
    <t xml:space="preserve"> Sun Maid</t>
  </si>
  <si>
    <t xml:space="preserve">*Does not include Gamesa </t>
  </si>
  <si>
    <t xml:space="preserve">       Quaker*</t>
  </si>
  <si>
    <t>PEP Pancake Syrup</t>
  </si>
  <si>
    <t>FLNA Potato Chips</t>
  </si>
  <si>
    <t>FLNA Tortilla Chips</t>
  </si>
  <si>
    <t>FLNA Cheese Puffs</t>
  </si>
  <si>
    <t>FLNA Pretzels</t>
  </si>
  <si>
    <t>FLNA Snack Mix</t>
  </si>
  <si>
    <t>FLNA Corn Chips</t>
  </si>
  <si>
    <t>FLNA RTE Popcorn</t>
  </si>
  <si>
    <t>FLNA Pork Rinds</t>
  </si>
  <si>
    <t>FLNA Onion &amp; Garlic Chips</t>
  </si>
  <si>
    <t>FLNA Pita &amp; Bagel Chips</t>
  </si>
  <si>
    <t>FLNA Multi Grain Chips</t>
  </si>
  <si>
    <t>FLNA Veggie/Fruit Snacks</t>
  </si>
  <si>
    <t>FLNA Multi Pack</t>
  </si>
  <si>
    <t>FLNA All Other Salty Snacks</t>
  </si>
  <si>
    <t>Quaker</t>
  </si>
  <si>
    <t xml:space="preserve">  Frito-Lay Crackers</t>
  </si>
  <si>
    <t xml:space="preserve">     Frito-Lay Salty Snacks</t>
  </si>
  <si>
    <t xml:space="preserve">     Quaker Salty Snacks</t>
  </si>
  <si>
    <t>Mckee Foods Corporation</t>
  </si>
  <si>
    <t>Conagra Foods Inc</t>
  </si>
  <si>
    <t>Grupo Bimbo</t>
  </si>
  <si>
    <t xml:space="preserve">  Frito-Lay Total Dips</t>
  </si>
  <si>
    <t xml:space="preserve">  Frito-Lay Meat Snacks</t>
  </si>
  <si>
    <t xml:space="preserve"> Quaker Snack Bars</t>
  </si>
  <si>
    <t xml:space="preserve"> Frito-Lay Candy</t>
  </si>
  <si>
    <t>Frito-Lay Coated/Covered Snacks</t>
  </si>
  <si>
    <t xml:space="preserve">  Frito-Lay SS Dips</t>
  </si>
  <si>
    <t xml:space="preserve"> PEP</t>
  </si>
  <si>
    <t xml:space="preserve">  Quaker Lite Snacks</t>
  </si>
  <si>
    <t xml:space="preserve">   Frito-Lay Cookies</t>
  </si>
  <si>
    <t>Lipton</t>
  </si>
  <si>
    <t>Martha White Foods</t>
  </si>
  <si>
    <t>Macro Snacks Key Manufacturers</t>
  </si>
  <si>
    <t>ConAgra</t>
  </si>
  <si>
    <t>Campbell's</t>
  </si>
  <si>
    <t>Executive Summary - PAF Share Performance</t>
  </si>
  <si>
    <t>PEP Snack Bars (Extended Macro)</t>
  </si>
  <si>
    <t>(Share of Salty)</t>
  </si>
  <si>
    <t>(Share of Savory)</t>
  </si>
  <si>
    <t>(Share of Macro)</t>
  </si>
  <si>
    <t>(Share of  Segment)</t>
  </si>
  <si>
    <t>SkinnyPop</t>
  </si>
  <si>
    <t>McKee Foods</t>
  </si>
  <si>
    <t>PAF Categories Share Performance</t>
  </si>
  <si>
    <t>The Hain Celestial Group Inc</t>
  </si>
  <si>
    <t>Bimbo</t>
  </si>
  <si>
    <t>Skinny Pop</t>
  </si>
  <si>
    <t>Post</t>
  </si>
  <si>
    <t>Uncle Ben'S</t>
  </si>
  <si>
    <t>Zatarain'S</t>
  </si>
  <si>
    <t>Bisquick/Betty Crocker</t>
  </si>
  <si>
    <t>Krusteaz</t>
  </si>
  <si>
    <t>Mrs. Butterworths</t>
  </si>
  <si>
    <t>Log Cabin</t>
  </si>
  <si>
    <t>Frito Lay Nuts/Seeds/Trail Mix</t>
  </si>
  <si>
    <t xml:space="preserve">  Quaker Crackers</t>
  </si>
  <si>
    <t xml:space="preserve">  Quaker Snack Foods Categories</t>
  </si>
  <si>
    <t xml:space="preserve">  Quaker Core Foods Categories</t>
  </si>
  <si>
    <t xml:space="preserve"> ConAgra</t>
  </si>
  <si>
    <t>Treehouse Foods</t>
  </si>
  <si>
    <t>Variety Multi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</si>
</sst>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0.0_);[Red]\(0.0\)"/>
    <numFmt numFmtId="168" formatCode="m/d/yy;@"/>
    <numFmt numFmtId="169" formatCode="0.0_);\(0.0\)"/>
    <numFmt numFmtId="170" formatCode="#,##0,"/>
    <numFmt numFmtId="171" formatCode="0.00_);[Red]\(0.00\)"/>
  </numFmts>
  <fonts count="61" x14ac:knownFonts="1">
    <font>
      <sz val="9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ndara"/>
      <family val="2"/>
    </font>
    <font>
      <sz val="11"/>
      <color indexed="9"/>
      <name val="Calibri"/>
      <family val="2"/>
    </font>
    <font>
      <sz val="9"/>
      <color indexed="9"/>
      <name val="Calibri"/>
      <family val="2"/>
    </font>
    <font>
      <sz val="10"/>
      <color indexed="9"/>
      <name val="Candara"/>
      <family val="2"/>
    </font>
    <font>
      <b/>
      <sz val="11"/>
      <color indexed="9"/>
      <name val="Calibri"/>
      <family val="2"/>
    </font>
    <font>
      <b/>
      <sz val="9"/>
      <color indexed="9"/>
      <name val="Calibri"/>
      <family val="2"/>
    </font>
    <font>
      <b/>
      <sz val="10"/>
      <color indexed="9"/>
      <name val="Candara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ndara"/>
      <family val="2"/>
    </font>
    <font>
      <sz val="11"/>
      <color indexed="10"/>
      <name val="Calibri"/>
      <family val="2"/>
    </font>
    <font>
      <sz val="9"/>
      <color indexed="10"/>
      <name val="Calibri"/>
      <family val="2"/>
    </font>
    <font>
      <sz val="10"/>
      <color indexed="10"/>
      <name val="Candar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sz val="7"/>
      <color indexed="8"/>
      <name val="Calibri"/>
      <family val="2"/>
    </font>
    <font>
      <sz val="10"/>
      <color indexed="8"/>
      <name val="Symbol"/>
      <family val="1"/>
      <charset val="2"/>
    </font>
    <font>
      <b/>
      <sz val="16"/>
      <color indexed="8"/>
      <name val="Calibri"/>
      <family val="2"/>
    </font>
    <font>
      <sz val="7"/>
      <color indexed="8"/>
      <name val="Tahoma"/>
      <family val="2"/>
    </font>
    <font>
      <b/>
      <sz val="22"/>
      <color indexed="8"/>
      <name val="Calibri"/>
      <family val="2"/>
    </font>
    <font>
      <sz val="11"/>
      <color rgb="FF9C0006"/>
      <name val="Calibri"/>
      <family val="2"/>
    </font>
    <font>
      <sz val="9"/>
      <color rgb="FF9C0006"/>
      <name val="Calibri"/>
      <family val="2"/>
    </font>
    <font>
      <sz val="10"/>
      <color rgb="FF9C0006"/>
      <name val="Candara"/>
      <family val="2"/>
    </font>
    <font>
      <b/>
      <sz val="11"/>
      <color rgb="FFFA7D00"/>
      <name val="Calibri"/>
      <family val="2"/>
    </font>
    <font>
      <b/>
      <sz val="9"/>
      <color rgb="FFFA7D00"/>
      <name val="Calibri"/>
      <family val="2"/>
    </font>
    <font>
      <b/>
      <sz val="10"/>
      <color rgb="FFFA7D00"/>
      <name val="Candara"/>
      <family val="2"/>
    </font>
    <font>
      <i/>
      <sz val="11"/>
      <color rgb="FF7F7F7F"/>
      <name val="Calibri"/>
      <family val="2"/>
    </font>
    <font>
      <i/>
      <sz val="9"/>
      <color rgb="FF7F7F7F"/>
      <name val="Calibri"/>
      <family val="2"/>
    </font>
    <font>
      <i/>
      <sz val="10"/>
      <color rgb="FF7F7F7F"/>
      <name val="Candara"/>
      <family val="2"/>
    </font>
    <font>
      <sz val="11"/>
      <color rgb="FF006100"/>
      <name val="Calibri"/>
      <family val="2"/>
    </font>
    <font>
      <sz val="9"/>
      <color rgb="FF006100"/>
      <name val="Calibri"/>
      <family val="2"/>
    </font>
    <font>
      <sz val="10"/>
      <color rgb="FF006100"/>
      <name val="Candara"/>
      <family val="2"/>
    </font>
    <font>
      <b/>
      <sz val="15"/>
      <color theme="3"/>
      <name val="Calibri"/>
      <family val="2"/>
    </font>
    <font>
      <b/>
      <sz val="15"/>
      <color theme="3"/>
      <name val="Candara"/>
      <family val="2"/>
    </font>
    <font>
      <b/>
      <sz val="13"/>
      <color theme="3"/>
      <name val="Calibri"/>
      <family val="2"/>
    </font>
    <font>
      <b/>
      <sz val="13"/>
      <color theme="3"/>
      <name val="Candara"/>
      <family val="2"/>
    </font>
    <font>
      <b/>
      <sz val="11"/>
      <color theme="3"/>
      <name val="Calibri"/>
      <family val="2"/>
    </font>
    <font>
      <b/>
      <sz val="11"/>
      <color theme="3"/>
      <name val="Candara"/>
      <family val="2"/>
    </font>
    <font>
      <sz val="11"/>
      <color rgb="FF3F3F76"/>
      <name val="Calibri"/>
      <family val="2"/>
    </font>
    <font>
      <sz val="9"/>
      <color rgb="FF3F3F76"/>
      <name val="Calibri"/>
      <family val="2"/>
    </font>
    <font>
      <sz val="10"/>
      <color rgb="FF3F3F76"/>
      <name val="Candara"/>
      <family val="2"/>
    </font>
    <font>
      <sz val="11"/>
      <color rgb="FFFA7D00"/>
      <name val="Calibri"/>
      <family val="2"/>
    </font>
    <font>
      <sz val="9"/>
      <color rgb="FFFA7D00"/>
      <name val="Calibri"/>
      <family val="2"/>
    </font>
    <font>
      <sz val="10"/>
      <color rgb="FFFA7D00"/>
      <name val="Candara"/>
      <family val="2"/>
    </font>
    <font>
      <sz val="11"/>
      <color rgb="FF9C6500"/>
      <name val="Calibri"/>
      <family val="2"/>
    </font>
    <font>
      <sz val="9"/>
      <color rgb="FF9C6500"/>
      <name val="Calibri"/>
      <family val="2"/>
    </font>
    <font>
      <sz val="10"/>
      <color rgb="FF9C6500"/>
      <name val="Candara"/>
      <family val="2"/>
    </font>
    <font>
      <b/>
      <sz val="11"/>
      <color rgb="FF3F3F3F"/>
      <name val="Calibri"/>
      <family val="2"/>
    </font>
    <font>
      <b/>
      <sz val="9"/>
      <color rgb="FF3F3F3F"/>
      <name val="Calibri"/>
      <family val="2"/>
    </font>
    <font>
      <b/>
      <sz val="10"/>
      <color rgb="FF3F3F3F"/>
      <name val="Candara"/>
      <family val="2"/>
    </font>
    <font>
      <b/>
      <sz val="18"/>
      <color theme="3"/>
      <name val="Cambria"/>
      <family val="1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indexed="8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70244453260904"/>
        <bgColor indexed="64"/>
      </patternFill>
    </fill>
    <fill>
      <patternFill patternType="solid">
        <fgColor theme="0" tint="-0.24970244453260904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71160008545182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82451857051302"/>
        <bgColor indexed="64"/>
      </patternFill>
    </fill>
  </fills>
  <borders count="8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10074159978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B2B2B2"/>
      </bottom>
      <diagonal/>
    </border>
    <border>
      <left style="thin">
        <color indexed="8"/>
      </left>
      <right style="thin">
        <color auto="1"/>
      </right>
      <top/>
      <bottom style="thin">
        <color rgb="FFB2B2B2"/>
      </bottom>
      <diagonal/>
    </border>
    <border>
      <left/>
      <right style="thin">
        <color auto="1"/>
      </right>
      <top/>
      <bottom style="thin">
        <color rgb="FFE2E2E2"/>
      </bottom>
      <diagonal/>
    </border>
    <border>
      <left style="thin">
        <color auto="1"/>
      </left>
      <right/>
      <top/>
      <bottom style="thin">
        <color rgb="FFE2E2E2"/>
      </bottom>
      <diagonal/>
    </border>
    <border>
      <left style="thin">
        <color auto="1"/>
      </left>
      <right style="thin">
        <color auto="1"/>
      </right>
      <top/>
      <bottom style="thin">
        <color rgb="FFB2B2B2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rgb="FFE2E2E2"/>
      </bottom>
      <diagonal/>
    </border>
    <border>
      <left/>
      <right/>
      <top style="thin">
        <color indexed="8"/>
      </top>
      <bottom style="thin">
        <color rgb="FFE2E2E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auto="1"/>
      </right>
      <top style="thin">
        <color indexed="9"/>
      </top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B2B2B2"/>
      </bottom>
      <diagonal/>
    </border>
    <border>
      <left/>
      <right/>
      <top/>
      <bottom style="thin">
        <color theme="0" tint="-0.34983367412335581"/>
      </bottom>
      <diagonal/>
    </border>
    <border>
      <left style="thin">
        <color auto="1"/>
      </left>
      <right/>
      <top style="thin">
        <color auto="1"/>
      </top>
      <bottom style="thin">
        <color rgb="FFB2B2B2"/>
      </bottom>
      <diagonal/>
    </border>
    <border>
      <left/>
      <right/>
      <top style="thin">
        <color auto="1"/>
      </top>
      <bottom style="thin">
        <color rgb="FFB2B2B2"/>
      </bottom>
      <diagonal/>
    </border>
    <border>
      <left/>
      <right/>
      <top style="thin">
        <color auto="1"/>
      </top>
      <bottom style="thin">
        <color rgb="FFE2E2E2"/>
      </bottom>
      <diagonal/>
    </border>
    <border>
      <left/>
      <right style="thin">
        <color auto="1"/>
      </right>
      <top style="thin">
        <color auto="1"/>
      </top>
      <bottom style="thin">
        <color rgb="FFE2E2E2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65">
    <xf numFmtId="0" fontId="0" fillId="0" borderId="0"/>
    <xf numFmtId="9" fontId="1" fillId="0" borderId="0"/>
    <xf numFmtId="44" fontId="1" fillId="0" borderId="0"/>
    <xf numFmtId="42" fontId="1" fillId="0" borderId="0"/>
    <xf numFmtId="43" fontId="2" fillId="0" borderId="0"/>
    <xf numFmtId="41" fontId="1" fillId="0" borderId="0"/>
    <xf numFmtId="0" fontId="2" fillId="2" borderId="0"/>
    <xf numFmtId="0" fontId="60" fillId="2" borderId="0"/>
    <xf numFmtId="0" fontId="60" fillId="2" borderId="0"/>
    <xf numFmtId="0" fontId="2" fillId="2" borderId="0"/>
    <xf numFmtId="0" fontId="2" fillId="2" borderId="0"/>
    <xf numFmtId="0" fontId="6" fillId="2" borderId="0"/>
    <xf numFmtId="0" fontId="2" fillId="3" borderId="0"/>
    <xf numFmtId="0" fontId="60" fillId="3" borderId="0"/>
    <xf numFmtId="0" fontId="60" fillId="3" borderId="0"/>
    <xf numFmtId="0" fontId="2" fillId="3" borderId="0"/>
    <xf numFmtId="0" fontId="2" fillId="3" borderId="0"/>
    <xf numFmtId="0" fontId="6" fillId="3" borderId="0"/>
    <xf numFmtId="0" fontId="2" fillId="4" borderId="0"/>
    <xf numFmtId="0" fontId="60" fillId="4" borderId="0"/>
    <xf numFmtId="0" fontId="60" fillId="4" borderId="0"/>
    <xf numFmtId="0" fontId="2" fillId="4" borderId="0"/>
    <xf numFmtId="0" fontId="2" fillId="4" borderId="0"/>
    <xf numFmtId="0" fontId="6" fillId="4" borderId="0"/>
    <xf numFmtId="0" fontId="2" fillId="5" borderId="0"/>
    <xf numFmtId="0" fontId="60" fillId="5" borderId="0"/>
    <xf numFmtId="0" fontId="60" fillId="5" borderId="0"/>
    <xf numFmtId="0" fontId="2" fillId="5" borderId="0"/>
    <xf numFmtId="0" fontId="2" fillId="5" borderId="0"/>
    <xf numFmtId="0" fontId="6" fillId="5" borderId="0"/>
    <xf numFmtId="0" fontId="2" fillId="6" borderId="0"/>
    <xf numFmtId="0" fontId="60" fillId="6" borderId="0"/>
    <xf numFmtId="0" fontId="60" fillId="6" borderId="0"/>
    <xf numFmtId="0" fontId="2" fillId="6" borderId="0"/>
    <xf numFmtId="0" fontId="2" fillId="6" borderId="0"/>
    <xf numFmtId="0" fontId="6" fillId="6" borderId="0"/>
    <xf numFmtId="0" fontId="2" fillId="7" borderId="0"/>
    <xf numFmtId="0" fontId="60" fillId="7" borderId="0"/>
    <xf numFmtId="0" fontId="60" fillId="7" borderId="0"/>
    <xf numFmtId="0" fontId="2" fillId="7" borderId="0"/>
    <xf numFmtId="0" fontId="2" fillId="7" borderId="0"/>
    <xf numFmtId="0" fontId="6" fillId="7" borderId="0"/>
    <xf numFmtId="0" fontId="2" fillId="8" borderId="0"/>
    <xf numFmtId="0" fontId="60" fillId="8" borderId="0"/>
    <xf numFmtId="0" fontId="60" fillId="8" borderId="0"/>
    <xf numFmtId="0" fontId="2" fillId="8" borderId="0"/>
    <xf numFmtId="0" fontId="2" fillId="8" borderId="0"/>
    <xf numFmtId="0" fontId="6" fillId="8" borderId="0"/>
    <xf numFmtId="0" fontId="2" fillId="9" borderId="0"/>
    <xf numFmtId="0" fontId="60" fillId="9" borderId="0"/>
    <xf numFmtId="0" fontId="60" fillId="9" borderId="0"/>
    <xf numFmtId="0" fontId="2" fillId="9" borderId="0"/>
    <xf numFmtId="0" fontId="2" fillId="9" borderId="0"/>
    <xf numFmtId="0" fontId="6" fillId="9" borderId="0"/>
    <xf numFmtId="0" fontId="2" fillId="10" borderId="0"/>
    <xf numFmtId="0" fontId="60" fillId="10" borderId="0"/>
    <xf numFmtId="0" fontId="60" fillId="10" borderId="0"/>
    <xf numFmtId="0" fontId="2" fillId="10" borderId="0"/>
    <xf numFmtId="0" fontId="2" fillId="10" borderId="0"/>
    <xf numFmtId="0" fontId="6" fillId="10" borderId="0"/>
    <xf numFmtId="0" fontId="2" fillId="11" borderId="0"/>
    <xf numFmtId="0" fontId="60" fillId="11" borderId="0"/>
    <xf numFmtId="0" fontId="60" fillId="11" borderId="0"/>
    <xf numFmtId="0" fontId="2" fillId="11" borderId="0"/>
    <xf numFmtId="0" fontId="2" fillId="11" borderId="0"/>
    <xf numFmtId="0" fontId="6" fillId="11" borderId="0"/>
    <xf numFmtId="0" fontId="2" fillId="12" borderId="0"/>
    <xf numFmtId="0" fontId="60" fillId="12" borderId="0"/>
    <xf numFmtId="0" fontId="60" fillId="12" borderId="0"/>
    <xf numFmtId="0" fontId="2" fillId="12" borderId="0"/>
    <xf numFmtId="0" fontId="2" fillId="12" borderId="0"/>
    <xf numFmtId="0" fontId="6" fillId="12" borderId="0"/>
    <xf numFmtId="0" fontId="2" fillId="13" borderId="0"/>
    <xf numFmtId="0" fontId="60" fillId="13" borderId="0"/>
    <xf numFmtId="0" fontId="60" fillId="13" borderId="0"/>
    <xf numFmtId="0" fontId="2" fillId="13" borderId="0"/>
    <xf numFmtId="0" fontId="2" fillId="13" borderId="0"/>
    <xf numFmtId="0" fontId="6" fillId="13" borderId="0"/>
    <xf numFmtId="0" fontId="7" fillId="14" borderId="0"/>
    <xf numFmtId="0" fontId="8" fillId="14" borderId="0"/>
    <xf numFmtId="0" fontId="7" fillId="14" borderId="0"/>
    <xf numFmtId="0" fontId="9" fillId="14" borderId="0"/>
    <xf numFmtId="0" fontId="7" fillId="15" borderId="0"/>
    <xf numFmtId="0" fontId="8" fillId="15" borderId="0"/>
    <xf numFmtId="0" fontId="7" fillId="15" borderId="0"/>
    <xf numFmtId="0" fontId="9" fillId="15" borderId="0"/>
    <xf numFmtId="0" fontId="7" fillId="16" borderId="0"/>
    <xf numFmtId="0" fontId="8" fillId="16" borderId="0"/>
    <xf numFmtId="0" fontId="7" fillId="16" borderId="0"/>
    <xf numFmtId="0" fontId="9" fillId="16" borderId="0"/>
    <xf numFmtId="0" fontId="7" fillId="17" borderId="0"/>
    <xf numFmtId="0" fontId="8" fillId="17" borderId="0"/>
    <xf numFmtId="0" fontId="7" fillId="17" borderId="0"/>
    <xf numFmtId="0" fontId="9" fillId="17" borderId="0"/>
    <xf numFmtId="0" fontId="7" fillId="18" borderId="0"/>
    <xf numFmtId="0" fontId="8" fillId="18" borderId="0"/>
    <xf numFmtId="0" fontId="7" fillId="18" borderId="0"/>
    <xf numFmtId="0" fontId="9" fillId="18" borderId="0"/>
    <xf numFmtId="0" fontId="7" fillId="19" borderId="0"/>
    <xf numFmtId="0" fontId="8" fillId="19" borderId="0"/>
    <xf numFmtId="0" fontId="7" fillId="19" borderId="0"/>
    <xf numFmtId="0" fontId="9" fillId="19" borderId="0"/>
    <xf numFmtId="0" fontId="7" fillId="20" borderId="0"/>
    <xf numFmtId="0" fontId="8" fillId="20" borderId="0"/>
    <xf numFmtId="0" fontId="7" fillId="20" borderId="0"/>
    <xf numFmtId="0" fontId="9" fillId="20" borderId="0"/>
    <xf numFmtId="0" fontId="7" fillId="21" borderId="0"/>
    <xf numFmtId="0" fontId="8" fillId="21" borderId="0"/>
    <xf numFmtId="0" fontId="7" fillId="21" borderId="0"/>
    <xf numFmtId="0" fontId="9" fillId="21" borderId="0"/>
    <xf numFmtId="0" fontId="7" fillId="22" borderId="0"/>
    <xf numFmtId="0" fontId="8" fillId="22" borderId="0"/>
    <xf numFmtId="0" fontId="7" fillId="22" borderId="0"/>
    <xf numFmtId="0" fontId="9" fillId="22" borderId="0"/>
    <xf numFmtId="0" fontId="7" fillId="23" borderId="0"/>
    <xf numFmtId="0" fontId="8" fillId="23" borderId="0"/>
    <xf numFmtId="0" fontId="7" fillId="23" borderId="0"/>
    <xf numFmtId="0" fontId="9" fillId="23" borderId="0"/>
    <xf numFmtId="0" fontId="7" fillId="24" borderId="0"/>
    <xf numFmtId="0" fontId="8" fillId="24" borderId="0"/>
    <xf numFmtId="0" fontId="7" fillId="24" borderId="0"/>
    <xf numFmtId="0" fontId="9" fillId="24" borderId="0"/>
    <xf numFmtId="0" fontId="7" fillId="25" borderId="0"/>
    <xf numFmtId="0" fontId="8" fillId="25" borderId="0"/>
    <xf numFmtId="0" fontId="7" fillId="25" borderId="0"/>
    <xf numFmtId="0" fontId="9" fillId="25" borderId="0"/>
    <xf numFmtId="0" fontId="27" fillId="26" borderId="0"/>
    <xf numFmtId="0" fontId="28" fillId="26" borderId="0"/>
    <xf numFmtId="0" fontId="27" fillId="26" borderId="0"/>
    <xf numFmtId="0" fontId="29" fillId="26" borderId="0"/>
    <xf numFmtId="0" fontId="30" fillId="27" borderId="1"/>
    <xf numFmtId="0" fontId="31" fillId="27" borderId="1"/>
    <xf numFmtId="0" fontId="30" fillId="27" borderId="1"/>
    <xf numFmtId="0" fontId="32" fillId="27" borderId="1"/>
    <xf numFmtId="0" fontId="10" fillId="28" borderId="2"/>
    <xf numFmtId="0" fontId="11" fillId="28" borderId="2"/>
    <xf numFmtId="0" fontId="10" fillId="28" borderId="2"/>
    <xf numFmtId="0" fontId="12" fillId="28" borderId="2"/>
    <xf numFmtId="41" fontId="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" fillId="0" borderId="0"/>
    <xf numFmtId="43" fontId="6" fillId="0" borderId="0"/>
    <xf numFmtId="43" fontId="6" fillId="0" borderId="0"/>
    <xf numFmtId="43" fontId="60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3" fontId="2" fillId="0" borderId="0"/>
    <xf numFmtId="43" fontId="2" fillId="0" borderId="0"/>
    <xf numFmtId="43" fontId="6" fillId="0" borderId="0"/>
    <xf numFmtId="43" fontId="6" fillId="0" borderId="0"/>
    <xf numFmtId="43" fontId="6" fillId="0" borderId="0"/>
    <xf numFmtId="42" fontId="1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44" fontId="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29" borderId="0"/>
    <xf numFmtId="0" fontId="37" fillId="29" borderId="0"/>
    <xf numFmtId="0" fontId="36" fillId="29" borderId="0"/>
    <xf numFmtId="0" fontId="38" fillId="29" borderId="0"/>
    <xf numFmtId="0" fontId="39" fillId="0" borderId="3"/>
    <xf numFmtId="0" fontId="39" fillId="0" borderId="3"/>
    <xf numFmtId="0" fontId="40" fillId="0" borderId="3"/>
    <xf numFmtId="0" fontId="41" fillId="0" borderId="4"/>
    <xf numFmtId="0" fontId="41" fillId="0" borderId="4"/>
    <xf numFmtId="0" fontId="42" fillId="0" borderId="4"/>
    <xf numFmtId="0" fontId="43" fillId="0" borderId="5"/>
    <xf numFmtId="0" fontId="43" fillId="0" borderId="5"/>
    <xf numFmtId="0" fontId="44" fillId="0" borderId="5"/>
    <xf numFmtId="0" fontId="43" fillId="0" borderId="0"/>
    <xf numFmtId="0" fontId="43" fillId="0" borderId="0"/>
    <xf numFmtId="0" fontId="44" fillId="0" borderId="0"/>
    <xf numFmtId="0" fontId="45" fillId="30" borderId="1"/>
    <xf numFmtId="0" fontId="46" fillId="30" borderId="1"/>
    <xf numFmtId="0" fontId="45" fillId="30" borderId="1"/>
    <xf numFmtId="0" fontId="47" fillId="30" borderId="1"/>
    <xf numFmtId="0" fontId="48" fillId="0" borderId="6"/>
    <xf numFmtId="0" fontId="49" fillId="0" borderId="6"/>
    <xf numFmtId="0" fontId="48" fillId="0" borderId="6"/>
    <xf numFmtId="0" fontId="50" fillId="0" borderId="6"/>
    <xf numFmtId="0" fontId="51" fillId="31" borderId="0"/>
    <xf numFmtId="0" fontId="52" fillId="31" borderId="0"/>
    <xf numFmtId="0" fontId="51" fillId="31" borderId="0"/>
    <xf numFmtId="0" fontId="53" fillId="31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>
      <alignment horizontal="center" wrapText="1"/>
    </xf>
    <xf numFmtId="0" fontId="6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6" fillId="0" borderId="0"/>
    <xf numFmtId="0" fontId="60" fillId="32" borderId="7"/>
    <xf numFmtId="0" fontId="60" fillId="32" borderId="7"/>
    <xf numFmtId="0" fontId="60" fillId="32" borderId="7"/>
    <xf numFmtId="0" fontId="2" fillId="32" borderId="7"/>
    <xf numFmtId="0" fontId="2" fillId="32" borderId="7"/>
    <xf numFmtId="0" fontId="6" fillId="32" borderId="7"/>
    <xf numFmtId="0" fontId="54" fillId="27" borderId="8"/>
    <xf numFmtId="0" fontId="55" fillId="27" borderId="8"/>
    <xf numFmtId="0" fontId="54" fillId="27" borderId="8"/>
    <xf numFmtId="0" fontId="56" fillId="27" borderId="8"/>
    <xf numFmtId="9" fontId="2" fillId="0" borderId="0"/>
    <xf numFmtId="9" fontId="2" fillId="0" borderId="0"/>
    <xf numFmtId="9" fontId="2" fillId="0" borderId="0"/>
    <xf numFmtId="9" fontId="2" fillId="0" borderId="0"/>
    <xf numFmtId="9" fontId="1" fillId="0" borderId="0"/>
    <xf numFmtId="0" fontId="57" fillId="0" borderId="0"/>
    <xf numFmtId="0" fontId="13" fillId="0" borderId="9"/>
    <xf numFmtId="0" fontId="14" fillId="0" borderId="9"/>
    <xf numFmtId="0" fontId="13" fillId="0" borderId="9"/>
    <xf numFmtId="0" fontId="15" fillId="0" borderId="9"/>
    <xf numFmtId="0" fontId="16" fillId="0" borderId="0"/>
    <xf numFmtId="0" fontId="17" fillId="0" borderId="0"/>
    <xf numFmtId="0" fontId="16" fillId="0" borderId="0"/>
    <xf numFmtId="0" fontId="18" fillId="0" borderId="0"/>
  </cellStyleXfs>
  <cellXfs count="387">
    <xf numFmtId="0" fontId="0" fillId="0" borderId="0" xfId="0" applyFont="1"/>
    <xf numFmtId="164" fontId="19" fillId="0" borderId="10" xfId="4" applyNumberFormat="1" applyFont="1" applyFill="1" applyBorder="1" applyAlignment="1">
      <alignment horizontal="center" vertical="center" wrapText="1"/>
    </xf>
    <xf numFmtId="164" fontId="21" fillId="33" borderId="14" xfId="4" applyNumberFormat="1" applyFont="1" applyFill="1" applyBorder="1" applyAlignment="1">
      <alignment horizontal="center" vertical="center" wrapText="1"/>
    </xf>
    <xf numFmtId="164" fontId="21" fillId="33" borderId="15" xfId="4" applyNumberFormat="1" applyFont="1" applyFill="1" applyBorder="1" applyAlignment="1">
      <alignment horizontal="center" vertical="center" wrapText="1"/>
    </xf>
    <xf numFmtId="164" fontId="21" fillId="33" borderId="16" xfId="4" applyNumberFormat="1" applyFont="1" applyFill="1" applyBorder="1" applyAlignment="1">
      <alignment horizontal="center" vertical="center" wrapText="1"/>
    </xf>
    <xf numFmtId="164" fontId="21" fillId="33" borderId="17" xfId="4" applyNumberFormat="1" applyFont="1" applyFill="1" applyBorder="1" applyAlignment="1">
      <alignment horizontal="center" vertical="center" wrapText="1"/>
    </xf>
    <xf numFmtId="164" fontId="21" fillId="33" borderId="18" xfId="4" applyNumberFormat="1" applyFont="1" applyFill="1" applyBorder="1" applyAlignment="1">
      <alignment horizontal="center" vertical="center" wrapText="1"/>
    </xf>
    <xf numFmtId="164" fontId="21" fillId="33" borderId="19" xfId="4" applyNumberFormat="1" applyFont="1" applyFill="1" applyBorder="1" applyAlignment="1">
      <alignment horizontal="center" vertical="center" wrapText="1"/>
    </xf>
    <xf numFmtId="164" fontId="24" fillId="0" borderId="0" xfId="4" applyNumberFormat="1" applyFont="1" applyAlignment="1">
      <alignment horizontal="center" vertical="center"/>
    </xf>
    <xf numFmtId="164" fontId="26" fillId="0" borderId="0" xfId="4" applyNumberFormat="1" applyFont="1" applyAlignment="1">
      <alignment horizontal="center" vertical="center"/>
    </xf>
    <xf numFmtId="171" fontId="26" fillId="0" borderId="0" xfId="4" applyNumberFormat="1" applyFont="1" applyAlignment="1">
      <alignment horizontal="center" vertical="center" wrapText="1"/>
    </xf>
    <xf numFmtId="164" fontId="19" fillId="14" borderId="11" xfId="4" applyNumberFormat="1" applyFont="1" applyFill="1" applyBorder="1" applyAlignment="1">
      <alignment horizontal="center" vertical="center" wrapText="1"/>
    </xf>
    <xf numFmtId="164" fontId="19" fillId="14" borderId="12" xfId="4" applyNumberFormat="1" applyFont="1" applyFill="1" applyBorder="1" applyAlignment="1">
      <alignment horizontal="center" vertical="center" wrapText="1"/>
    </xf>
    <xf numFmtId="164" fontId="19" fillId="14" borderId="13" xfId="4" applyNumberFormat="1" applyFont="1" applyFill="1" applyBorder="1" applyAlignment="1">
      <alignment horizontal="center" vertical="center" wrapText="1"/>
    </xf>
    <xf numFmtId="164" fontId="19" fillId="14" borderId="10" xfId="4" applyNumberFormat="1" applyFont="1" applyFill="1" applyBorder="1" applyAlignment="1">
      <alignment horizontal="center" vertical="center" wrapText="1"/>
    </xf>
    <xf numFmtId="164" fontId="19" fillId="0" borderId="0" xfId="4" applyNumberFormat="1" applyFont="1"/>
    <xf numFmtId="164" fontId="20" fillId="0" borderId="0" xfId="4" applyNumberFormat="1" applyFont="1" applyAlignment="1"/>
    <xf numFmtId="164" fontId="19" fillId="0" borderId="0" xfId="4" applyNumberFormat="1" applyFont="1" applyAlignment="1">
      <alignment horizontal="center"/>
    </xf>
    <xf numFmtId="164" fontId="19" fillId="0" borderId="0" xfId="4" applyNumberFormat="1" applyFont="1" applyBorder="1" applyAlignment="1">
      <alignment horizontal="center"/>
    </xf>
    <xf numFmtId="164" fontId="19" fillId="0" borderId="0" xfId="4" applyNumberFormat="1" applyFont="1" applyAlignment="1">
      <alignment horizontal="right" wrapText="1"/>
    </xf>
    <xf numFmtId="164" fontId="19" fillId="0" borderId="0" xfId="4" applyNumberFormat="1" applyFont="1" applyAlignment="1">
      <alignment horizontal="left" wrapText="1"/>
    </xf>
    <xf numFmtId="164" fontId="19" fillId="0" borderId="0" xfId="4" applyNumberFormat="1" applyFont="1" applyBorder="1" applyAlignment="1">
      <alignment horizontal="right" wrapText="1"/>
    </xf>
    <xf numFmtId="164" fontId="19" fillId="0" borderId="0" xfId="4" applyNumberFormat="1" applyFont="1" applyFill="1"/>
    <xf numFmtId="165" fontId="19" fillId="34" borderId="0" xfId="4" applyNumberFormat="1" applyFont="1" applyFill="1" applyBorder="1" applyAlignment="1">
      <alignment horizontal="center"/>
    </xf>
    <xf numFmtId="165" fontId="19" fillId="0" borderId="0" xfId="4" applyNumberFormat="1" applyFont="1" applyFill="1" applyBorder="1" applyAlignment="1">
      <alignment horizontal="center"/>
    </xf>
    <xf numFmtId="165" fontId="19" fillId="0" borderId="20" xfId="4" applyNumberFormat="1" applyFont="1" applyFill="1" applyBorder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165" fontId="19" fillId="0" borderId="21" xfId="4" applyNumberFormat="1" applyFont="1" applyFill="1" applyBorder="1" applyAlignment="1">
      <alignment horizontal="center"/>
    </xf>
    <xf numFmtId="164" fontId="19" fillId="0" borderId="21" xfId="4" applyNumberFormat="1" applyFont="1" applyFill="1" applyBorder="1" applyAlignment="1">
      <alignment horizontal="center"/>
    </xf>
    <xf numFmtId="164" fontId="19" fillId="0" borderId="0" xfId="4" applyNumberFormat="1" applyFont="1" applyBorder="1" applyAlignment="1">
      <alignment horizontal="left" wrapText="1"/>
    </xf>
    <xf numFmtId="164" fontId="21" fillId="33" borderId="19" xfId="4" applyNumberFormat="1" applyFont="1" applyFill="1" applyBorder="1" applyAlignment="1">
      <alignment horizontal="left"/>
    </xf>
    <xf numFmtId="164" fontId="21" fillId="33" borderId="18" xfId="4" applyNumberFormat="1" applyFont="1" applyFill="1" applyBorder="1" applyAlignment="1">
      <alignment horizontal="center" wrapText="1"/>
    </xf>
    <xf numFmtId="164" fontId="21" fillId="33" borderId="17" xfId="4" applyNumberFormat="1" applyFont="1" applyFill="1" applyBorder="1" applyAlignment="1">
      <alignment horizontal="center" wrapText="1"/>
    </xf>
    <xf numFmtId="164" fontId="19" fillId="34" borderId="22" xfId="4" applyNumberFormat="1" applyFont="1" applyFill="1" applyBorder="1"/>
    <xf numFmtId="164" fontId="19" fillId="35" borderId="22" xfId="4" quotePrefix="1" applyNumberFormat="1" applyFont="1" applyFill="1" applyBorder="1"/>
    <xf numFmtId="0" fontId="19" fillId="36" borderId="22" xfId="228" applyFont="1" applyFill="1" applyBorder="1" applyAlignment="1">
      <alignment horizontal="left" vertical="center" indent="1"/>
    </xf>
    <xf numFmtId="165" fontId="19" fillId="0" borderId="23" xfId="4" applyNumberFormat="1" applyFont="1" applyFill="1" applyBorder="1" applyAlignment="1">
      <alignment horizontal="center"/>
    </xf>
    <xf numFmtId="164" fontId="19" fillId="0" borderId="23" xfId="4" applyNumberFormat="1" applyFont="1" applyFill="1" applyBorder="1" applyAlignment="1">
      <alignment horizontal="center"/>
    </xf>
    <xf numFmtId="0" fontId="19" fillId="36" borderId="0" xfId="228" applyFont="1" applyFill="1" applyBorder="1" applyAlignment="1">
      <alignment horizontal="left" vertical="center" indent="1"/>
    </xf>
    <xf numFmtId="164" fontId="19" fillId="0" borderId="22" xfId="4" applyNumberFormat="1" applyFont="1" applyFill="1" applyBorder="1" applyAlignment="1">
      <alignment horizontal="center"/>
    </xf>
    <xf numFmtId="165" fontId="19" fillId="0" borderId="0" xfId="4" quotePrefix="1" applyNumberFormat="1" applyFont="1" applyFill="1" applyBorder="1" applyAlignment="1">
      <alignment horizontal="center"/>
    </xf>
    <xf numFmtId="164" fontId="19" fillId="35" borderId="0" xfId="4" quotePrefix="1" applyNumberFormat="1" applyFont="1" applyFill="1" applyBorder="1" applyAlignment="1">
      <alignment horizontal="center"/>
    </xf>
    <xf numFmtId="0" fontId="19" fillId="36" borderId="0" xfId="228" applyFont="1" applyFill="1" applyBorder="1" applyAlignment="1">
      <alignment horizontal="center"/>
    </xf>
    <xf numFmtId="164" fontId="20" fillId="0" borderId="0" xfId="4" applyNumberFormat="1" applyFont="1" applyAlignment="1">
      <alignment horizontal="center"/>
    </xf>
    <xf numFmtId="164" fontId="19" fillId="0" borderId="0" xfId="4" applyNumberFormat="1" applyFont="1" applyBorder="1"/>
    <xf numFmtId="164" fontId="19" fillId="0" borderId="24" xfId="4" quotePrefix="1" applyNumberFormat="1" applyFont="1" applyFill="1" applyBorder="1"/>
    <xf numFmtId="164" fontId="22" fillId="0" borderId="0" xfId="4" applyNumberFormat="1" applyFont="1" applyAlignment="1">
      <alignment horizontal="center"/>
    </xf>
    <xf numFmtId="164" fontId="19" fillId="0" borderId="0" xfId="4" applyNumberFormat="1" applyFont="1" applyFill="1" applyAlignment="1">
      <alignment horizontal="right" wrapText="1"/>
    </xf>
    <xf numFmtId="164" fontId="19" fillId="34" borderId="25" xfId="4" applyNumberFormat="1" applyFont="1" applyFill="1" applyBorder="1"/>
    <xf numFmtId="0" fontId="19" fillId="36" borderId="24" xfId="228" applyFont="1" applyFill="1" applyBorder="1" applyAlignment="1">
      <alignment horizontal="left" vertical="center" indent="1"/>
    </xf>
    <xf numFmtId="164" fontId="19" fillId="34" borderId="24" xfId="4" applyNumberFormat="1" applyFont="1" applyFill="1" applyBorder="1"/>
    <xf numFmtId="164" fontId="19" fillId="35" borderId="24" xfId="4" quotePrefix="1" applyNumberFormat="1" applyFont="1" applyFill="1" applyBorder="1"/>
    <xf numFmtId="164" fontId="19" fillId="34" borderId="26" xfId="4" applyNumberFormat="1" applyFont="1" applyFill="1" applyBorder="1"/>
    <xf numFmtId="164" fontId="19" fillId="0" borderId="27" xfId="4" quotePrefix="1" applyNumberFormat="1" applyFont="1" applyFill="1" applyBorder="1"/>
    <xf numFmtId="164" fontId="19" fillId="0" borderId="28" xfId="4" applyNumberFormat="1" applyFont="1" applyFill="1" applyBorder="1" applyAlignment="1">
      <alignment horizontal="center"/>
    </xf>
    <xf numFmtId="164" fontId="19" fillId="0" borderId="29" xfId="4" applyNumberFormat="1" applyFont="1" applyFill="1" applyBorder="1" applyAlignment="1">
      <alignment horizontal="center"/>
    </xf>
    <xf numFmtId="164" fontId="19" fillId="0" borderId="27" xfId="4" applyNumberFormat="1" applyFont="1" applyFill="1" applyBorder="1"/>
    <xf numFmtId="164" fontId="19" fillId="0" borderId="30" xfId="4" quotePrefix="1" applyNumberFormat="1" applyFont="1" applyFill="1" applyBorder="1"/>
    <xf numFmtId="164" fontId="19" fillId="0" borderId="31" xfId="4" quotePrefix="1" applyNumberFormat="1" applyFont="1" applyFill="1" applyBorder="1"/>
    <xf numFmtId="164" fontId="19" fillId="0" borderId="32" xfId="4" quotePrefix="1" applyNumberFormat="1" applyFont="1" applyFill="1" applyBorder="1"/>
    <xf numFmtId="164" fontId="21" fillId="33" borderId="26" xfId="4" applyNumberFormat="1" applyFont="1" applyFill="1" applyBorder="1" applyAlignment="1">
      <alignment horizontal="left"/>
    </xf>
    <xf numFmtId="164" fontId="19" fillId="0" borderId="0" xfId="4" applyNumberFormat="1" applyFont="1" applyFill="1" applyBorder="1"/>
    <xf numFmtId="0" fontId="19" fillId="36" borderId="28" xfId="228" applyFont="1" applyFill="1" applyBorder="1" applyAlignment="1">
      <alignment horizontal="center"/>
    </xf>
    <xf numFmtId="164" fontId="23" fillId="0" borderId="33" xfId="4" applyNumberFormat="1" applyFont="1" applyFill="1" applyBorder="1" applyAlignment="1">
      <alignment horizontal="center"/>
    </xf>
    <xf numFmtId="165" fontId="19" fillId="0" borderId="23" xfId="4" quotePrefix="1" applyNumberFormat="1" applyFont="1" applyFill="1" applyBorder="1" applyAlignment="1">
      <alignment horizontal="center"/>
    </xf>
    <xf numFmtId="164" fontId="23" fillId="0" borderId="22" xfId="4" applyNumberFormat="1" applyFont="1" applyFill="1" applyBorder="1" applyAlignment="1">
      <alignment horizontal="center"/>
    </xf>
    <xf numFmtId="164" fontId="24" fillId="0" borderId="0" xfId="4" applyNumberFormat="1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4" fontId="19" fillId="0" borderId="34" xfId="4" applyNumberFormat="1" applyFont="1" applyBorder="1" applyAlignment="1">
      <alignment horizontal="right" wrapText="1"/>
    </xf>
    <xf numFmtId="164" fontId="19" fillId="0" borderId="34" xfId="4" quotePrefix="1" applyNumberFormat="1" applyFont="1" applyFill="1" applyBorder="1"/>
    <xf numFmtId="165" fontId="19" fillId="0" borderId="35" xfId="4" applyNumberFormat="1" applyFont="1" applyFill="1" applyBorder="1" applyAlignment="1">
      <alignment horizontal="center"/>
    </xf>
    <xf numFmtId="164" fontId="19" fillId="0" borderId="36" xfId="4" applyNumberFormat="1" applyFont="1" applyFill="1" applyBorder="1" applyAlignment="1">
      <alignment horizontal="center"/>
    </xf>
    <xf numFmtId="0" fontId="19" fillId="0" borderId="22" xfId="228" applyFont="1" applyFill="1" applyBorder="1" applyAlignment="1">
      <alignment horizontal="left" vertical="center" indent="1"/>
    </xf>
    <xf numFmtId="0" fontId="19" fillId="36" borderId="29" xfId="228" applyFont="1" applyFill="1" applyBorder="1" applyAlignment="1">
      <alignment horizontal="left" vertical="center" indent="1"/>
    </xf>
    <xf numFmtId="164" fontId="19" fillId="0" borderId="24" xfId="4" applyNumberFormat="1" applyFont="1" applyFill="1" applyBorder="1"/>
    <xf numFmtId="164" fontId="19" fillId="0" borderId="18" xfId="4" applyNumberFormat="1" applyFont="1" applyFill="1" applyBorder="1"/>
    <xf numFmtId="164" fontId="19" fillId="0" borderId="0" xfId="4" quotePrefix="1" applyNumberFormat="1" applyFont="1" applyFill="1" applyBorder="1"/>
    <xf numFmtId="164" fontId="21" fillId="33" borderId="37" xfId="4" applyNumberFormat="1" applyFont="1" applyFill="1" applyBorder="1" applyAlignment="1">
      <alignment horizontal="left"/>
    </xf>
    <xf numFmtId="164" fontId="19" fillId="37" borderId="0" xfId="4" applyNumberFormat="1" applyFont="1" applyFill="1" applyBorder="1" applyAlignment="1">
      <alignment horizontal="left"/>
    </xf>
    <xf numFmtId="164" fontId="21" fillId="33" borderId="18" xfId="4" applyNumberFormat="1" applyFont="1" applyFill="1" applyBorder="1" applyAlignment="1">
      <alignment horizontal="left"/>
    </xf>
    <xf numFmtId="164" fontId="19" fillId="0" borderId="22" xfId="4" applyNumberFormat="1" applyFont="1" applyFill="1" applyBorder="1" applyAlignment="1">
      <alignment horizontal="left"/>
    </xf>
    <xf numFmtId="164" fontId="19" fillId="0" borderId="19" xfId="4" applyNumberFormat="1" applyFont="1" applyFill="1" applyBorder="1"/>
    <xf numFmtId="165" fontId="19" fillId="0" borderId="18" xfId="4" applyNumberFormat="1" applyFont="1" applyFill="1" applyBorder="1" applyAlignment="1">
      <alignment horizontal="center"/>
    </xf>
    <xf numFmtId="164" fontId="19" fillId="0" borderId="18" xfId="4" applyNumberFormat="1" applyFont="1" applyFill="1" applyBorder="1" applyAlignment="1">
      <alignment horizontal="center"/>
    </xf>
    <xf numFmtId="165" fontId="19" fillId="0" borderId="17" xfId="4" quotePrefix="1" applyNumberFormat="1" applyFont="1" applyFill="1" applyBorder="1" applyAlignment="1">
      <alignment horizontal="center"/>
    </xf>
    <xf numFmtId="164" fontId="19" fillId="0" borderId="22" xfId="4" applyNumberFormat="1" applyFont="1" applyFill="1" applyBorder="1"/>
    <xf numFmtId="164" fontId="19" fillId="0" borderId="36" xfId="4" applyNumberFormat="1" applyFont="1" applyFill="1" applyBorder="1"/>
    <xf numFmtId="164" fontId="19" fillId="0" borderId="21" xfId="4" applyNumberFormat="1" applyFont="1" applyFill="1" applyBorder="1"/>
    <xf numFmtId="164" fontId="19" fillId="34" borderId="18" xfId="4" applyNumberFormat="1" applyFont="1" applyFill="1" applyBorder="1"/>
    <xf numFmtId="165" fontId="19" fillId="34" borderId="18" xfId="4" applyNumberFormat="1" applyFont="1" applyFill="1" applyBorder="1" applyAlignment="1">
      <alignment horizontal="center"/>
    </xf>
    <xf numFmtId="165" fontId="19" fillId="34" borderId="17" xfId="4" quotePrefix="1" applyNumberFormat="1" applyFont="1" applyFill="1" applyBorder="1" applyAlignment="1">
      <alignment horizontal="center"/>
    </xf>
    <xf numFmtId="165" fontId="19" fillId="0" borderId="35" xfId="4" quotePrefix="1" applyNumberFormat="1" applyFont="1" applyFill="1" applyBorder="1" applyAlignment="1">
      <alignment horizontal="center"/>
    </xf>
    <xf numFmtId="164" fontId="19" fillId="0" borderId="26" xfId="4" quotePrefix="1" applyNumberFormat="1" applyFont="1" applyFill="1" applyBorder="1"/>
    <xf numFmtId="164" fontId="19" fillId="0" borderId="36" xfId="4" applyNumberFormat="1" applyFont="1" applyFill="1" applyBorder="1" applyAlignment="1">
      <alignment horizontal="left"/>
    </xf>
    <xf numFmtId="164" fontId="19" fillId="0" borderId="19" xfId="4" applyNumberFormat="1" applyFont="1" applyFill="1" applyBorder="1" applyAlignment="1">
      <alignment horizontal="center"/>
    </xf>
    <xf numFmtId="164" fontId="19" fillId="0" borderId="25" xfId="4" applyNumberFormat="1" applyFont="1" applyFill="1" applyBorder="1"/>
    <xf numFmtId="164" fontId="19" fillId="0" borderId="38" xfId="4" applyNumberFormat="1" applyFont="1" applyFill="1" applyBorder="1"/>
    <xf numFmtId="164" fontId="19" fillId="0" borderId="38" xfId="4" quotePrefix="1" applyNumberFormat="1" applyFont="1" applyFill="1" applyBorder="1"/>
    <xf numFmtId="0" fontId="19" fillId="36" borderId="38" xfId="228" applyFont="1" applyFill="1" applyBorder="1" applyAlignment="1">
      <alignment horizontal="left" vertical="center" indent="1"/>
    </xf>
    <xf numFmtId="164" fontId="19" fillId="37" borderId="22" xfId="4" applyNumberFormat="1" applyFont="1" applyFill="1" applyBorder="1" applyAlignment="1">
      <alignment horizontal="left"/>
    </xf>
    <xf numFmtId="0" fontId="1" fillId="0" borderId="0" xfId="236"/>
    <xf numFmtId="0" fontId="1" fillId="0" borderId="0" xfId="236" applyFont="1"/>
    <xf numFmtId="0" fontId="1" fillId="0" borderId="0" xfId="236" applyNumberFormat="1" applyFont="1"/>
    <xf numFmtId="0" fontId="1" fillId="0" borderId="0" xfId="234">
      <alignment horizontal="center" wrapText="1"/>
    </xf>
    <xf numFmtId="14" fontId="1" fillId="0" borderId="0" xfId="236" applyNumberFormat="1" applyAlignment="1"/>
    <xf numFmtId="0" fontId="1" fillId="0" borderId="0" xfId="236" applyFont="1" applyAlignment="1"/>
    <xf numFmtId="0" fontId="1" fillId="0" borderId="0" xfId="236" applyAlignment="1"/>
    <xf numFmtId="0" fontId="1" fillId="0" borderId="0" xfId="236" applyFont="1" applyFill="1" applyBorder="1" applyAlignment="1">
      <alignment vertical="center"/>
    </xf>
    <xf numFmtId="0" fontId="1" fillId="0" borderId="0" xfId="236" applyAlignment="1">
      <alignment horizontal="left" wrapText="1"/>
    </xf>
    <xf numFmtId="168" fontId="1" fillId="0" borderId="0" xfId="236" applyNumberFormat="1"/>
    <xf numFmtId="0" fontId="1" fillId="0" borderId="0" xfId="236" applyFill="1" applyAlignment="1"/>
    <xf numFmtId="0" fontId="1" fillId="0" borderId="0" xfId="236" applyFill="1" applyBorder="1" applyAlignment="1"/>
    <xf numFmtId="164" fontId="19" fillId="0" borderId="0" xfId="4" quotePrefix="1" applyNumberFormat="1" applyFont="1" applyFill="1" applyBorder="1" applyAlignment="1">
      <alignment horizontal="center"/>
    </xf>
    <xf numFmtId="169" fontId="19" fillId="0" borderId="0" xfId="4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/>
    <xf numFmtId="0" fontId="0" fillId="0" borderId="18" xfId="0" applyFont="1" applyBorder="1"/>
    <xf numFmtId="164" fontId="21" fillId="33" borderId="0" xfId="4" applyNumberFormat="1" applyFont="1" applyFill="1" applyBorder="1" applyAlignment="1">
      <alignment horizontal="left"/>
    </xf>
    <xf numFmtId="164" fontId="20" fillId="0" borderId="0" xfId="4" applyNumberFormat="1" applyFont="1" applyFill="1" applyAlignment="1"/>
    <xf numFmtId="164" fontId="19" fillId="0" borderId="0" xfId="4" applyNumberFormat="1" applyFont="1" applyAlignment="1">
      <alignment horizontal="left"/>
    </xf>
    <xf numFmtId="0" fontId="19" fillId="36" borderId="0" xfId="228" applyFont="1" applyFill="1" applyBorder="1" applyAlignment="1">
      <alignment horizontal="left" vertical="center"/>
    </xf>
    <xf numFmtId="164" fontId="19" fillId="0" borderId="0" xfId="4" applyNumberFormat="1" applyFont="1" applyFill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0" xfId="0" applyFont="1" applyAlignment="1">
      <alignment horizontal="left"/>
    </xf>
    <xf numFmtId="164" fontId="19" fillId="0" borderId="0" xfId="4" applyNumberFormat="1" applyFont="1" applyFill="1" applyBorder="1" applyAlignment="1">
      <alignment horizontal="left" wrapText="1"/>
    </xf>
    <xf numFmtId="164" fontId="19" fillId="0" borderId="24" xfId="4" applyNumberFormat="1" applyFont="1" applyFill="1" applyBorder="1" applyAlignment="1">
      <alignment horizontal="left"/>
    </xf>
    <xf numFmtId="164" fontId="19" fillId="0" borderId="39" xfId="4" quotePrefix="1" applyNumberFormat="1" applyFont="1" applyFill="1" applyBorder="1"/>
    <xf numFmtId="164" fontId="19" fillId="0" borderId="39" xfId="4" applyNumberFormat="1" applyFont="1" applyFill="1" applyBorder="1"/>
    <xf numFmtId="164" fontId="19" fillId="0" borderId="40" xfId="4" applyNumberFormat="1" applyFont="1" applyFill="1" applyBorder="1"/>
    <xf numFmtId="164" fontId="19" fillId="37" borderId="39" xfId="4" applyNumberFormat="1" applyFont="1" applyFill="1" applyBorder="1" applyAlignment="1">
      <alignment horizontal="left"/>
    </xf>
    <xf numFmtId="164" fontId="19" fillId="0" borderId="39" xfId="4" applyNumberFormat="1" applyFont="1" applyFill="1" applyBorder="1" applyAlignment="1">
      <alignment horizontal="left"/>
    </xf>
    <xf numFmtId="164" fontId="19" fillId="0" borderId="41" xfId="4" applyNumberFormat="1" applyFont="1" applyFill="1" applyBorder="1" applyAlignment="1">
      <alignment horizontal="left"/>
    </xf>
    <xf numFmtId="164" fontId="19" fillId="0" borderId="42" xfId="4" applyNumberFormat="1" applyFont="1" applyFill="1" applyBorder="1"/>
    <xf numFmtId="164" fontId="21" fillId="33" borderId="27" xfId="4" applyNumberFormat="1" applyFont="1" applyFill="1" applyBorder="1" applyAlignment="1">
      <alignment horizontal="left"/>
    </xf>
    <xf numFmtId="0" fontId="0" fillId="0" borderId="17" xfId="0" applyFont="1" applyBorder="1"/>
    <xf numFmtId="0" fontId="0" fillId="0" borderId="23" xfId="0" applyFont="1" applyBorder="1"/>
    <xf numFmtId="0" fontId="0" fillId="0" borderId="21" xfId="0" applyFont="1" applyBorder="1"/>
    <xf numFmtId="0" fontId="0" fillId="0" borderId="35" xfId="0" applyFont="1" applyBorder="1"/>
    <xf numFmtId="0" fontId="0" fillId="0" borderId="25" xfId="0" applyFont="1" applyBorder="1"/>
    <xf numFmtId="164" fontId="21" fillId="33" borderId="22" xfId="4" applyNumberFormat="1" applyFont="1" applyFill="1" applyBorder="1" applyAlignment="1">
      <alignment horizontal="left"/>
    </xf>
    <xf numFmtId="164" fontId="21" fillId="33" borderId="24" xfId="4" applyNumberFormat="1" applyFont="1" applyFill="1" applyBorder="1" applyAlignment="1">
      <alignment horizontal="left"/>
    </xf>
    <xf numFmtId="164" fontId="21" fillId="33" borderId="22" xfId="4" applyNumberFormat="1" applyFont="1" applyFill="1" applyBorder="1" applyAlignment="1">
      <alignment horizontal="center" wrapText="1"/>
    </xf>
    <xf numFmtId="164" fontId="21" fillId="33" borderId="0" xfId="4" applyNumberFormat="1" applyFont="1" applyFill="1" applyBorder="1" applyAlignment="1">
      <alignment horizontal="center" wrapText="1"/>
    </xf>
    <xf numFmtId="164" fontId="21" fillId="33" borderId="0" xfId="4" applyNumberFormat="1" applyFont="1" applyFill="1" applyBorder="1" applyAlignment="1">
      <alignment horizontal="center"/>
    </xf>
    <xf numFmtId="164" fontId="21" fillId="33" borderId="23" xfId="4" applyNumberFormat="1" applyFont="1" applyFill="1" applyBorder="1" applyAlignment="1">
      <alignment horizontal="center" wrapText="1"/>
    </xf>
    <xf numFmtId="164" fontId="21" fillId="33" borderId="20" xfId="4" applyNumberFormat="1" applyFont="1" applyFill="1" applyBorder="1" applyAlignment="1">
      <alignment horizontal="center" wrapText="1"/>
    </xf>
    <xf numFmtId="0" fontId="19" fillId="36" borderId="43" xfId="228" applyFont="1" applyFill="1" applyBorder="1" applyAlignment="1">
      <alignment horizontal="left" vertical="center" indent="1"/>
    </xf>
    <xf numFmtId="0" fontId="0" fillId="0" borderId="44" xfId="0" applyFont="1" applyBorder="1"/>
    <xf numFmtId="164" fontId="19" fillId="36" borderId="0" xfId="4" applyNumberFormat="1" applyFont="1" applyFill="1" applyBorder="1"/>
    <xf numFmtId="165" fontId="19" fillId="36" borderId="0" xfId="4" applyNumberFormat="1" applyFont="1" applyFill="1" applyBorder="1" applyAlignment="1">
      <alignment horizontal="center"/>
    </xf>
    <xf numFmtId="165" fontId="19" fillId="36" borderId="20" xfId="4" applyNumberFormat="1" applyFont="1" applyFill="1" applyBorder="1" applyAlignment="1">
      <alignment horizontal="center"/>
    </xf>
    <xf numFmtId="165" fontId="19" fillId="36" borderId="23" xfId="4" applyNumberFormat="1" applyFont="1" applyFill="1" applyBorder="1" applyAlignment="1">
      <alignment horizontal="center"/>
    </xf>
    <xf numFmtId="164" fontId="19" fillId="36" borderId="0" xfId="4" applyNumberFormat="1" applyFont="1" applyFill="1" applyBorder="1" applyAlignment="1">
      <alignment horizontal="center"/>
    </xf>
    <xf numFmtId="164" fontId="0" fillId="0" borderId="24" xfId="0" applyNumberFormat="1" applyFont="1" applyBorder="1"/>
    <xf numFmtId="165" fontId="19" fillId="0" borderId="0" xfId="4" applyNumberFormat="1" applyFont="1" applyFill="1" applyBorder="1"/>
    <xf numFmtId="0" fontId="0" fillId="0" borderId="0" xfId="0" applyNumberFormat="1" applyFont="1" applyFill="1" applyBorder="1" applyAlignment="1">
      <alignment vertical="center"/>
    </xf>
    <xf numFmtId="0" fontId="19" fillId="36" borderId="36" xfId="228" applyFont="1" applyFill="1" applyBorder="1" applyAlignment="1">
      <alignment horizontal="left" vertical="center" indent="1"/>
    </xf>
    <xf numFmtId="0" fontId="19" fillId="0" borderId="38" xfId="228" applyFont="1" applyFill="1" applyBorder="1" applyAlignment="1">
      <alignment horizontal="left" vertical="center" indent="1"/>
    </xf>
    <xf numFmtId="0" fontId="0" fillId="0" borderId="0" xfId="0" applyFont="1" applyFill="1"/>
    <xf numFmtId="164" fontId="19" fillId="38" borderId="45" xfId="4" applyNumberFormat="1" applyFont="1" applyFill="1" applyBorder="1" applyAlignment="1">
      <alignment horizontal="center" vertical="center" wrapText="1"/>
    </xf>
    <xf numFmtId="170" fontId="3" fillId="0" borderId="0" xfId="162" applyNumberFormat="1" applyFont="1" applyFill="1" applyBorder="1" applyAlignment="1">
      <alignment horizontal="right"/>
    </xf>
    <xf numFmtId="164" fontId="19" fillId="38" borderId="46" xfId="4" applyNumberFormat="1" applyFont="1" applyFill="1" applyBorder="1" applyAlignment="1">
      <alignment horizontal="center" vertical="center" wrapText="1"/>
    </xf>
    <xf numFmtId="164" fontId="19" fillId="39" borderId="0" xfId="4" applyNumberFormat="1" applyFont="1" applyFill="1" applyBorder="1" applyAlignment="1">
      <alignment horizontal="left"/>
    </xf>
    <xf numFmtId="164" fontId="19" fillId="0" borderId="40" xfId="4" quotePrefix="1" applyNumberFormat="1" applyFont="1" applyFill="1" applyBorder="1"/>
    <xf numFmtId="164" fontId="19" fillId="35" borderId="0" xfId="4" applyNumberFormat="1" applyFont="1" applyFill="1" applyBorder="1" applyAlignment="1">
      <alignment horizontal="left"/>
    </xf>
    <xf numFmtId="164" fontId="19" fillId="0" borderId="21" xfId="4" applyNumberFormat="1" applyFont="1" applyFill="1" applyBorder="1" applyAlignment="1">
      <alignment horizontal="left"/>
    </xf>
    <xf numFmtId="164" fontId="21" fillId="33" borderId="43" xfId="4" applyNumberFormat="1" applyFont="1" applyFill="1" applyBorder="1" applyAlignment="1">
      <alignment horizontal="left"/>
    </xf>
    <xf numFmtId="164" fontId="21" fillId="33" borderId="44" xfId="4" applyNumberFormat="1" applyFont="1" applyFill="1" applyBorder="1" applyAlignment="1">
      <alignment horizontal="left"/>
    </xf>
    <xf numFmtId="164" fontId="0" fillId="0" borderId="23" xfId="0" applyNumberFormat="1" applyFont="1" applyBorder="1"/>
    <xf numFmtId="165" fontId="19" fillId="0" borderId="18" xfId="4" quotePrefix="1" applyNumberFormat="1" applyFont="1" applyFill="1" applyBorder="1" applyAlignment="1">
      <alignment horizontal="center"/>
    </xf>
    <xf numFmtId="164" fontId="19" fillId="35" borderId="0" xfId="4" applyNumberFormat="1" applyFont="1" applyFill="1" applyBorder="1" applyAlignment="1">
      <alignment horizontal="center" wrapText="1"/>
    </xf>
    <xf numFmtId="164" fontId="19" fillId="0" borderId="0" xfId="4" applyNumberFormat="1" applyFont="1" applyAlignment="1"/>
    <xf numFmtId="0" fontId="0" fillId="0" borderId="0" xfId="0" applyFont="1" applyFill="1" applyAlignment="1"/>
    <xf numFmtId="0" fontId="19" fillId="0" borderId="0" xfId="0" applyFont="1"/>
    <xf numFmtId="0" fontId="19" fillId="0" borderId="18" xfId="0" applyFont="1" applyBorder="1"/>
    <xf numFmtId="170" fontId="5" fillId="0" borderId="0" xfId="162" applyNumberFormat="1" applyFont="1" applyFill="1" applyBorder="1" applyAlignment="1">
      <alignment horizontal="right"/>
    </xf>
    <xf numFmtId="0" fontId="0" fillId="40" borderId="0" xfId="0" applyFont="1" applyFill="1" applyAlignment="1"/>
    <xf numFmtId="0" fontId="0" fillId="40" borderId="0" xfId="0" applyFont="1" applyFill="1"/>
    <xf numFmtId="164" fontId="19" fillId="0" borderId="47" xfId="4" applyNumberFormat="1" applyFont="1" applyFill="1" applyBorder="1" applyAlignment="1">
      <alignment horizontal="center"/>
    </xf>
    <xf numFmtId="164" fontId="19" fillId="0" borderId="24" xfId="4" applyNumberFormat="1" applyFont="1" applyFill="1" applyBorder="1" applyAlignment="1">
      <alignment horizontal="center"/>
    </xf>
    <xf numFmtId="164" fontId="23" fillId="0" borderId="48" xfId="4" applyNumberFormat="1" applyFont="1" applyFill="1" applyBorder="1" applyAlignment="1">
      <alignment horizontal="center"/>
    </xf>
    <xf numFmtId="164" fontId="19" fillId="35" borderId="23" xfId="4" quotePrefix="1" applyNumberFormat="1" applyFont="1" applyFill="1" applyBorder="1" applyAlignment="1">
      <alignment horizontal="center"/>
    </xf>
    <xf numFmtId="0" fontId="19" fillId="36" borderId="23" xfId="228" applyFont="1" applyFill="1" applyBorder="1" applyAlignment="1">
      <alignment horizontal="center"/>
    </xf>
    <xf numFmtId="0" fontId="19" fillId="36" borderId="49" xfId="228" applyFont="1" applyFill="1" applyBorder="1" applyAlignment="1">
      <alignment horizontal="center"/>
    </xf>
    <xf numFmtId="164" fontId="19" fillId="0" borderId="23" xfId="4" quotePrefix="1" applyNumberFormat="1" applyFont="1" applyFill="1" applyBorder="1" applyAlignment="1">
      <alignment horizontal="center"/>
    </xf>
    <xf numFmtId="164" fontId="19" fillId="39" borderId="50" xfId="4" applyNumberFormat="1" applyFont="1" applyFill="1" applyBorder="1" applyAlignment="1">
      <alignment horizontal="center"/>
    </xf>
    <xf numFmtId="164" fontId="19" fillId="39" borderId="33" xfId="4" applyNumberFormat="1" applyFont="1" applyFill="1" applyBorder="1"/>
    <xf numFmtId="164" fontId="23" fillId="39" borderId="37" xfId="4" applyNumberFormat="1" applyFont="1" applyFill="1" applyBorder="1" applyAlignment="1">
      <alignment horizontal="center"/>
    </xf>
    <xf numFmtId="164" fontId="19" fillId="39" borderId="37" xfId="4" applyNumberFormat="1" applyFont="1" applyFill="1" applyBorder="1" applyAlignment="1">
      <alignment horizontal="center"/>
    </xf>
    <xf numFmtId="170" fontId="1" fillId="0" borderId="0" xfId="162" applyNumberFormat="1" applyFont="1" applyFill="1" applyBorder="1" applyAlignment="1">
      <alignment horizontal="right"/>
    </xf>
    <xf numFmtId="170" fontId="1" fillId="0" borderId="21" xfId="162" applyNumberFormat="1" applyFont="1" applyFill="1" applyBorder="1" applyAlignment="1">
      <alignment horizontal="right"/>
    </xf>
    <xf numFmtId="170" fontId="1" fillId="0" borderId="44" xfId="162" applyNumberFormat="1" applyFont="1" applyFill="1" applyBorder="1" applyAlignment="1">
      <alignment horizontal="right"/>
    </xf>
    <xf numFmtId="170" fontId="1" fillId="39" borderId="0" xfId="162" applyNumberFormat="1" applyFont="1" applyFill="1" applyBorder="1" applyAlignment="1">
      <alignment horizontal="right"/>
    </xf>
    <xf numFmtId="170" fontId="1" fillId="39" borderId="18" xfId="162" applyNumberFormat="1" applyFont="1" applyFill="1" applyBorder="1" applyAlignment="1">
      <alignment horizontal="right"/>
    </xf>
    <xf numFmtId="170" fontId="1" fillId="35" borderId="0" xfId="162" applyNumberFormat="1" applyFont="1" applyFill="1" applyBorder="1" applyAlignment="1">
      <alignment horizontal="right"/>
    </xf>
    <xf numFmtId="164" fontId="25" fillId="0" borderId="0" xfId="4" applyNumberFormat="1" applyFont="1" applyAlignment="1">
      <alignment textRotation="90" wrapText="1"/>
    </xf>
    <xf numFmtId="164" fontId="25" fillId="0" borderId="23" xfId="4" applyNumberFormat="1" applyFont="1" applyBorder="1" applyAlignment="1">
      <alignment textRotation="90" wrapText="1"/>
    </xf>
    <xf numFmtId="164" fontId="22" fillId="0" borderId="0" xfId="4" applyNumberFormat="1" applyFont="1" applyAlignment="1">
      <alignment textRotation="90" wrapText="1"/>
    </xf>
    <xf numFmtId="164" fontId="22" fillId="0" borderId="0" xfId="4" applyNumberFormat="1" applyFont="1" applyBorder="1" applyAlignment="1">
      <alignment textRotation="90" wrapText="1"/>
    </xf>
    <xf numFmtId="164" fontId="25" fillId="0" borderId="0" xfId="4" applyNumberFormat="1" applyFont="1" applyBorder="1" applyAlignment="1">
      <alignment textRotation="90" wrapText="1"/>
    </xf>
    <xf numFmtId="164" fontId="19" fillId="35" borderId="51" xfId="4" applyNumberFormat="1" applyFont="1" applyFill="1" applyBorder="1" applyAlignment="1">
      <alignment horizontal="center" wrapText="1"/>
    </xf>
    <xf numFmtId="164" fontId="19" fillId="35" borderId="52" xfId="4" applyNumberFormat="1" applyFont="1" applyFill="1" applyBorder="1" applyAlignment="1">
      <alignment horizontal="center" wrapText="1"/>
    </xf>
    <xf numFmtId="164" fontId="19" fillId="35" borderId="0" xfId="4" applyNumberFormat="1" applyFont="1" applyFill="1" applyBorder="1" applyAlignment="1"/>
    <xf numFmtId="164" fontId="19" fillId="35" borderId="53" xfId="4" quotePrefix="1" applyNumberFormat="1" applyFont="1" applyFill="1" applyBorder="1"/>
    <xf numFmtId="164" fontId="19" fillId="35" borderId="54" xfId="4" applyNumberFormat="1" applyFont="1" applyFill="1" applyBorder="1" applyAlignment="1">
      <alignment horizontal="left"/>
    </xf>
    <xf numFmtId="164" fontId="19" fillId="37" borderId="55" xfId="4" applyNumberFormat="1" applyFont="1" applyFill="1" applyBorder="1" applyAlignment="1">
      <alignment horizontal="left"/>
    </xf>
    <xf numFmtId="164" fontId="19" fillId="0" borderId="18" xfId="4" applyNumberFormat="1" applyFont="1" applyFill="1" applyBorder="1" applyAlignment="1">
      <alignment horizontal="left"/>
    </xf>
    <xf numFmtId="164" fontId="19" fillId="39" borderId="56" xfId="4" applyNumberFormat="1" applyFont="1" applyFill="1" applyBorder="1" applyAlignment="1">
      <alignment horizontal="left"/>
    </xf>
    <xf numFmtId="164" fontId="19" fillId="39" borderId="57" xfId="4" applyNumberFormat="1" applyFont="1" applyFill="1" applyBorder="1" applyAlignment="1">
      <alignment horizontal="left"/>
    </xf>
    <xf numFmtId="164" fontId="19" fillId="35" borderId="54" xfId="4" quotePrefix="1" applyNumberFormat="1" applyFont="1" applyFill="1" applyBorder="1" applyAlignment="1">
      <alignment horizontal="center"/>
    </xf>
    <xf numFmtId="164" fontId="19" fillId="35" borderId="58" xfId="4" quotePrefix="1" applyNumberFormat="1" applyFont="1" applyFill="1" applyBorder="1" applyAlignment="1">
      <alignment horizontal="center"/>
    </xf>
    <xf numFmtId="170" fontId="1" fillId="35" borderId="54" xfId="162" applyNumberFormat="1" applyFont="1" applyFill="1" applyBorder="1" applyAlignment="1">
      <alignment horizontal="right"/>
    </xf>
    <xf numFmtId="0" fontId="19" fillId="0" borderId="22" xfId="228" applyFont="1" applyFill="1" applyBorder="1" applyAlignment="1">
      <alignment horizontal="left" vertical="center"/>
    </xf>
    <xf numFmtId="164" fontId="23" fillId="0" borderId="37" xfId="4" applyNumberFormat="1" applyFont="1" applyFill="1" applyBorder="1" applyAlignment="1">
      <alignment horizontal="center"/>
    </xf>
    <xf numFmtId="164" fontId="19" fillId="35" borderId="59" xfId="4" quotePrefix="1" applyNumberFormat="1" applyFont="1" applyFill="1" applyBorder="1" applyAlignment="1">
      <alignment horizontal="left" indent="1"/>
    </xf>
    <xf numFmtId="164" fontId="19" fillId="0" borderId="19" xfId="4" applyNumberFormat="1" applyFont="1" applyFill="1" applyBorder="1" applyAlignment="1">
      <alignment horizontal="left" vertical="top"/>
    </xf>
    <xf numFmtId="164" fontId="19" fillId="39" borderId="33" xfId="4" applyNumberFormat="1" applyFont="1" applyFill="1" applyBorder="1" applyAlignment="1">
      <alignment horizontal="left"/>
    </xf>
    <xf numFmtId="0" fontId="0" fillId="0" borderId="0" xfId="0" applyFont="1" applyFill="1" applyBorder="1" applyAlignment="1"/>
    <xf numFmtId="0" fontId="1" fillId="0" borderId="0" xfId="234" applyFont="1" applyFill="1" applyBorder="1" applyAlignment="1">
      <alignment horizontal="left" vertical="top"/>
    </xf>
    <xf numFmtId="0" fontId="1" fillId="0" borderId="0" xfId="236" applyFont="1" applyFill="1" applyBorder="1" applyAlignment="1">
      <alignment horizontal="left" vertical="center"/>
    </xf>
    <xf numFmtId="0" fontId="1" fillId="0" borderId="0" xfId="236" applyFill="1"/>
    <xf numFmtId="164" fontId="19" fillId="0" borderId="21" xfId="4" quotePrefix="1" applyNumberFormat="1" applyFont="1" applyFill="1" applyBorder="1"/>
    <xf numFmtId="164" fontId="19" fillId="34" borderId="31" xfId="4" applyNumberFormat="1" applyFont="1" applyFill="1" applyBorder="1"/>
    <xf numFmtId="164" fontId="19" fillId="0" borderId="44" xfId="4" quotePrefix="1" applyNumberFormat="1" applyFont="1" applyFill="1" applyBorder="1"/>
    <xf numFmtId="164" fontId="19" fillId="0" borderId="44" xfId="4" quotePrefix="1" applyNumberFormat="1" applyFont="1" applyFill="1" applyBorder="1" applyAlignment="1">
      <alignment horizontal="left"/>
    </xf>
    <xf numFmtId="164" fontId="19" fillId="0" borderId="0" xfId="4" applyNumberFormat="1" applyFont="1" applyFill="1" applyBorder="1" applyAlignment="1">
      <alignment horizontal="right" wrapText="1"/>
    </xf>
    <xf numFmtId="164" fontId="19" fillId="34" borderId="39" xfId="4" applyNumberFormat="1" applyFont="1" applyFill="1" applyBorder="1"/>
    <xf numFmtId="164" fontId="19" fillId="34" borderId="60" xfId="4" applyNumberFormat="1" applyFont="1" applyFill="1" applyBorder="1"/>
    <xf numFmtId="164" fontId="19" fillId="0" borderId="56" xfId="4" applyNumberFormat="1" applyFont="1" applyFill="1" applyBorder="1" applyAlignment="1">
      <alignment horizontal="left"/>
    </xf>
    <xf numFmtId="164" fontId="19" fillId="39" borderId="0" xfId="4" applyNumberFormat="1" applyFont="1" applyFill="1" applyAlignment="1"/>
    <xf numFmtId="164" fontId="19" fillId="39" borderId="55" xfId="4" applyNumberFormat="1" applyFont="1" applyFill="1" applyBorder="1" applyAlignment="1">
      <alignment horizontal="left"/>
    </xf>
    <xf numFmtId="0" fontId="19" fillId="0" borderId="36" xfId="228" applyFont="1" applyFill="1" applyBorder="1" applyAlignment="1">
      <alignment horizontal="left" vertical="center"/>
    </xf>
    <xf numFmtId="166" fontId="19" fillId="35" borderId="52" xfId="4" applyNumberFormat="1" applyFont="1" applyFill="1" applyBorder="1" applyAlignment="1">
      <alignment horizontal="right" wrapText="1"/>
    </xf>
    <xf numFmtId="166" fontId="19" fillId="35" borderId="0" xfId="4" applyNumberFormat="1" applyFont="1" applyFill="1" applyBorder="1" applyAlignment="1">
      <alignment horizontal="right" wrapText="1"/>
    </xf>
    <xf numFmtId="166" fontId="19" fillId="0" borderId="18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4" fontId="19" fillId="35" borderId="52" xfId="4" applyNumberFormat="1" applyFont="1" applyFill="1" applyBorder="1" applyAlignment="1">
      <alignment horizontal="right" wrapText="1"/>
    </xf>
    <xf numFmtId="164" fontId="19" fillId="35" borderId="0" xfId="4" applyNumberFormat="1" applyFont="1" applyFill="1" applyBorder="1" applyAlignment="1">
      <alignment horizontal="right" wrapText="1"/>
    </xf>
    <xf numFmtId="0" fontId="19" fillId="0" borderId="18" xfId="0" applyFont="1" applyBorder="1" applyAlignment="1">
      <alignment horizontal="right"/>
    </xf>
    <xf numFmtId="0" fontId="19" fillId="0" borderId="0" xfId="0" applyFont="1" applyAlignment="1">
      <alignment horizontal="right"/>
    </xf>
    <xf numFmtId="171" fontId="5" fillId="36" borderId="0" xfId="4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164" fontId="19" fillId="0" borderId="44" xfId="4" applyNumberFormat="1" applyFont="1" applyBorder="1" applyAlignment="1">
      <alignment horizontal="right" wrapText="1"/>
    </xf>
    <xf numFmtId="164" fontId="19" fillId="0" borderId="44" xfId="4" applyNumberFormat="1" applyFont="1" applyFill="1" applyBorder="1" applyAlignment="1">
      <alignment horizontal="left" wrapText="1"/>
    </xf>
    <xf numFmtId="164" fontId="19" fillId="35" borderId="22" xfId="4" quotePrefix="1" applyNumberFormat="1" applyFont="1" applyFill="1" applyBorder="1" applyAlignment="1">
      <alignment horizontal="left"/>
    </xf>
    <xf numFmtId="164" fontId="19" fillId="34" borderId="61" xfId="4" applyNumberFormat="1" applyFont="1" applyFill="1" applyBorder="1"/>
    <xf numFmtId="164" fontId="19" fillId="0" borderId="62" xfId="4" applyNumberFormat="1" applyFont="1" applyFill="1" applyBorder="1" applyAlignment="1">
      <alignment horizontal="left"/>
    </xf>
    <xf numFmtId="164" fontId="19" fillId="39" borderId="39" xfId="4" applyNumberFormat="1" applyFont="1" applyFill="1" applyBorder="1"/>
    <xf numFmtId="164" fontId="19" fillId="0" borderId="44" xfId="4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164" fontId="21" fillId="0" borderId="63" xfId="4" applyNumberFormat="1" applyFont="1" applyFill="1" applyBorder="1" applyAlignment="1">
      <alignment horizontal="center" vertical="center"/>
    </xf>
    <xf numFmtId="164" fontId="21" fillId="0" borderId="63" xfId="4" applyNumberFormat="1" applyFont="1" applyFill="1" applyBorder="1" applyAlignment="1">
      <alignment vertical="center"/>
    </xf>
    <xf numFmtId="164" fontId="21" fillId="0" borderId="11" xfId="4" applyNumberFormat="1" applyFont="1" applyFill="1" applyBorder="1" applyAlignment="1">
      <alignment vertical="center"/>
    </xf>
    <xf numFmtId="164" fontId="21" fillId="0" borderId="64" xfId="4" applyNumberFormat="1" applyFont="1" applyFill="1" applyBorder="1" applyAlignment="1">
      <alignment vertical="center"/>
    </xf>
    <xf numFmtId="164" fontId="21" fillId="0" borderId="65" xfId="4" applyNumberFormat="1" applyFont="1" applyFill="1" applyBorder="1" applyAlignment="1">
      <alignment vertical="center"/>
    </xf>
    <xf numFmtId="164" fontId="21" fillId="0" borderId="10" xfId="4" applyNumberFormat="1" applyFont="1" applyFill="1" applyBorder="1" applyAlignment="1">
      <alignment vertical="center"/>
    </xf>
    <xf numFmtId="164" fontId="19" fillId="0" borderId="45" xfId="4" applyNumberFormat="1" applyFont="1" applyFill="1" applyBorder="1" applyAlignment="1">
      <alignment horizontal="center" wrapText="1"/>
    </xf>
    <xf numFmtId="0" fontId="19" fillId="35" borderId="22" xfId="4" quotePrefix="1" applyNumberFormat="1" applyFont="1" applyFill="1" applyBorder="1" applyAlignment="1">
      <alignment horizontal="left" indent="1"/>
    </xf>
    <xf numFmtId="0" fontId="19" fillId="35" borderId="59" xfId="4" quotePrefix="1" applyNumberFormat="1" applyFont="1" applyFill="1" applyBorder="1" applyAlignment="1">
      <alignment horizontal="left" indent="1"/>
    </xf>
    <xf numFmtId="0" fontId="19" fillId="36" borderId="22" xfId="228" applyNumberFormat="1" applyFont="1" applyFill="1" applyBorder="1" applyAlignment="1">
      <alignment horizontal="left" vertical="center" indent="1"/>
    </xf>
    <xf numFmtId="0" fontId="19" fillId="36" borderId="29" xfId="228" applyNumberFormat="1" applyFont="1" applyFill="1" applyBorder="1" applyAlignment="1">
      <alignment horizontal="left" vertical="center" indent="1"/>
    </xf>
    <xf numFmtId="0" fontId="19" fillId="35" borderId="59" xfId="4" quotePrefix="1" applyNumberFormat="1" applyFont="1" applyFill="1" applyBorder="1" applyAlignment="1">
      <alignment horizontal="left" indent="2"/>
    </xf>
    <xf numFmtId="0" fontId="19" fillId="36" borderId="29" xfId="228" quotePrefix="1" applyNumberFormat="1" applyFont="1" applyFill="1" applyBorder="1" applyAlignment="1">
      <alignment horizontal="left" vertical="center" indent="1"/>
    </xf>
    <xf numFmtId="0" fontId="19" fillId="35" borderId="22" xfId="4" quotePrefix="1" applyNumberFormat="1" applyFont="1" applyFill="1" applyBorder="1"/>
    <xf numFmtId="0" fontId="19" fillId="0" borderId="22" xfId="4" quotePrefix="1" applyNumberFormat="1" applyFont="1" applyFill="1" applyBorder="1" applyAlignment="1">
      <alignment horizontal="left" indent="1"/>
    </xf>
    <xf numFmtId="0" fontId="19" fillId="35" borderId="22" xfId="228" applyNumberFormat="1" applyFont="1" applyFill="1" applyBorder="1" applyAlignment="1">
      <alignment horizontal="left" vertical="center" indent="2"/>
    </xf>
    <xf numFmtId="0" fontId="19" fillId="35" borderId="0" xfId="228" applyFont="1" applyFill="1" applyBorder="1" applyAlignment="1">
      <alignment horizontal="center"/>
    </xf>
    <xf numFmtId="0" fontId="19" fillId="35" borderId="23" xfId="228" applyFont="1" applyFill="1" applyBorder="1" applyAlignment="1">
      <alignment horizontal="center"/>
    </xf>
    <xf numFmtId="164" fontId="19" fillId="38" borderId="66" xfId="4" applyNumberFormat="1" applyFont="1" applyFill="1" applyBorder="1" applyAlignment="1">
      <alignment horizontal="center" vertical="center" wrapText="1"/>
    </xf>
    <xf numFmtId="164" fontId="19" fillId="35" borderId="67" xfId="4" applyNumberFormat="1" applyFont="1" applyFill="1" applyBorder="1" applyAlignment="1">
      <alignment horizontal="center" wrapText="1"/>
    </xf>
    <xf numFmtId="0" fontId="1" fillId="41" borderId="21" xfId="0" applyFont="1" applyFill="1" applyBorder="1" applyAlignment="1">
      <alignment horizontal="center" wrapText="1"/>
    </xf>
    <xf numFmtId="0" fontId="1" fillId="0" borderId="0" xfId="237"/>
    <xf numFmtId="0" fontId="0" fillId="41" borderId="0" xfId="0" applyFont="1" applyFill="1" applyAlignment="1"/>
    <xf numFmtId="0" fontId="0" fillId="41" borderId="0" xfId="0" applyFont="1" applyFill="1"/>
    <xf numFmtId="164" fontId="19" fillId="42" borderId="51" xfId="4" applyNumberFormat="1" applyFont="1" applyFill="1" applyBorder="1" applyAlignment="1">
      <alignment horizontal="center" wrapText="1"/>
    </xf>
    <xf numFmtId="164" fontId="19" fillId="41" borderId="52" xfId="4" applyNumberFormat="1" applyFont="1" applyFill="1" applyBorder="1" applyAlignment="1">
      <alignment horizontal="center" wrapText="1"/>
    </xf>
    <xf numFmtId="164" fontId="19" fillId="42" borderId="52" xfId="4" applyNumberFormat="1" applyFont="1" applyFill="1" applyBorder="1" applyAlignment="1">
      <alignment horizontal="right" wrapText="1"/>
    </xf>
    <xf numFmtId="164" fontId="19" fillId="42" borderId="52" xfId="4" applyNumberFormat="1" applyFont="1" applyFill="1" applyBorder="1" applyAlignment="1">
      <alignment horizontal="center" wrapText="1"/>
    </xf>
    <xf numFmtId="164" fontId="19" fillId="42" borderId="68" xfId="4" applyNumberFormat="1" applyFont="1" applyFill="1" applyBorder="1" applyAlignment="1">
      <alignment horizontal="center" wrapText="1"/>
    </xf>
    <xf numFmtId="164" fontId="19" fillId="41" borderId="69" xfId="4" applyNumberFormat="1" applyFont="1" applyFill="1" applyBorder="1" applyAlignment="1">
      <alignment horizontal="center" wrapText="1"/>
    </xf>
    <xf numFmtId="164" fontId="19" fillId="42" borderId="67" xfId="4" applyNumberFormat="1" applyFont="1" applyFill="1" applyBorder="1" applyAlignment="1">
      <alignment horizontal="center" wrapText="1"/>
    </xf>
    <xf numFmtId="164" fontId="19" fillId="42" borderId="69" xfId="4" applyNumberFormat="1" applyFont="1" applyFill="1" applyBorder="1" applyAlignment="1">
      <alignment horizontal="center" wrapText="1"/>
    </xf>
    <xf numFmtId="170" fontId="5" fillId="39" borderId="56" xfId="162" applyNumberFormat="1" applyFont="1" applyFill="1" applyBorder="1" applyAlignment="1">
      <alignment horizontal="right"/>
    </xf>
    <xf numFmtId="166" fontId="5" fillId="39" borderId="56" xfId="4" applyNumberFormat="1" applyFont="1" applyFill="1" applyBorder="1" applyAlignment="1">
      <alignment horizontal="right"/>
    </xf>
    <xf numFmtId="169" fontId="58" fillId="39" borderId="56" xfId="4" applyNumberFormat="1" applyFont="1" applyFill="1" applyBorder="1" applyAlignment="1">
      <alignment horizontal="right"/>
    </xf>
    <xf numFmtId="165" fontId="58" fillId="39" borderId="70" xfId="4" applyNumberFormat="1" applyFont="1" applyFill="1" applyBorder="1" applyAlignment="1">
      <alignment horizontal="right"/>
    </xf>
    <xf numFmtId="170" fontId="5" fillId="0" borderId="0" xfId="162" applyNumberFormat="1" applyFont="1" applyFill="1" applyBorder="1" applyAlignment="1">
      <alignment horizontal="right"/>
    </xf>
    <xf numFmtId="166" fontId="5" fillId="43" borderId="0" xfId="4" applyNumberFormat="1" applyFont="1" applyFill="1" applyBorder="1" applyAlignment="1">
      <alignment horizontal="right"/>
    </xf>
    <xf numFmtId="169" fontId="58" fillId="0" borderId="0" xfId="4" applyNumberFormat="1" applyFont="1" applyFill="1" applyBorder="1" applyAlignment="1">
      <alignment horizontal="right"/>
    </xf>
    <xf numFmtId="165" fontId="58" fillId="0" borderId="23" xfId="4" applyNumberFormat="1" applyFont="1" applyFill="1" applyBorder="1" applyAlignment="1">
      <alignment horizontal="right"/>
    </xf>
    <xf numFmtId="165" fontId="58" fillId="0" borderId="35" xfId="4" applyNumberFormat="1" applyFont="1" applyFill="1" applyBorder="1" applyAlignment="1">
      <alignment horizontal="right"/>
    </xf>
    <xf numFmtId="164" fontId="58" fillId="0" borderId="44" xfId="4" applyNumberFormat="1" applyFont="1" applyBorder="1" applyAlignment="1">
      <alignment horizontal="right" wrapText="1"/>
    </xf>
    <xf numFmtId="166" fontId="58" fillId="0" borderId="44" xfId="4" applyNumberFormat="1" applyFont="1" applyBorder="1" applyAlignment="1">
      <alignment horizontal="right" wrapText="1"/>
    </xf>
    <xf numFmtId="169" fontId="58" fillId="0" borderId="44" xfId="4" applyNumberFormat="1" applyFont="1" applyFill="1" applyBorder="1" applyAlignment="1">
      <alignment horizontal="right"/>
    </xf>
    <xf numFmtId="165" fontId="58" fillId="0" borderId="44" xfId="4" applyNumberFormat="1" applyFont="1" applyFill="1" applyBorder="1" applyAlignment="1">
      <alignment horizontal="right"/>
    </xf>
    <xf numFmtId="170" fontId="5" fillId="39" borderId="0" xfId="162" applyNumberFormat="1" applyFont="1" applyFill="1" applyBorder="1" applyAlignment="1">
      <alignment horizontal="right"/>
    </xf>
    <xf numFmtId="166" fontId="5" fillId="39" borderId="71" xfId="4" applyNumberFormat="1" applyFont="1" applyFill="1" applyBorder="1" applyAlignment="1">
      <alignment horizontal="right"/>
    </xf>
    <xf numFmtId="169" fontId="58" fillId="39" borderId="0" xfId="4" applyNumberFormat="1" applyFont="1" applyFill="1" applyBorder="1" applyAlignment="1">
      <alignment horizontal="right"/>
    </xf>
    <xf numFmtId="165" fontId="58" fillId="39" borderId="17" xfId="4" applyNumberFormat="1" applyFont="1" applyFill="1" applyBorder="1" applyAlignment="1">
      <alignment horizontal="right"/>
    </xf>
    <xf numFmtId="165" fontId="58" fillId="39" borderId="23" xfId="4" applyNumberFormat="1" applyFont="1" applyFill="1" applyBorder="1" applyAlignment="1">
      <alignment horizontal="right"/>
    </xf>
    <xf numFmtId="170" fontId="5" fillId="0" borderId="21" xfId="162" applyNumberFormat="1" applyFont="1" applyFill="1" applyBorder="1" applyAlignment="1">
      <alignment horizontal="right"/>
    </xf>
    <xf numFmtId="166" fontId="5" fillId="43" borderId="21" xfId="4" applyNumberFormat="1" applyFont="1" applyFill="1" applyBorder="1" applyAlignment="1">
      <alignment horizontal="right"/>
    </xf>
    <xf numFmtId="169" fontId="58" fillId="0" borderId="21" xfId="4" applyNumberFormat="1" applyFont="1" applyFill="1" applyBorder="1" applyAlignment="1">
      <alignment horizontal="right"/>
    </xf>
    <xf numFmtId="164" fontId="58" fillId="0" borderId="44" xfId="4" applyNumberFormat="1" applyFont="1" applyFill="1" applyBorder="1" applyAlignment="1">
      <alignment horizontal="center"/>
    </xf>
    <xf numFmtId="166" fontId="58" fillId="0" borderId="44" xfId="4" applyNumberFormat="1" applyFont="1" applyFill="1" applyBorder="1" applyAlignment="1">
      <alignment horizontal="right"/>
    </xf>
    <xf numFmtId="170" fontId="5" fillId="39" borderId="72" xfId="162" applyNumberFormat="1" applyFont="1" applyFill="1" applyBorder="1" applyAlignment="1">
      <alignment horizontal="right"/>
    </xf>
    <xf numFmtId="166" fontId="5" fillId="39" borderId="73" xfId="4" applyNumberFormat="1" applyFont="1" applyFill="1" applyBorder="1" applyAlignment="1">
      <alignment horizontal="right"/>
    </xf>
    <xf numFmtId="169" fontId="58" fillId="39" borderId="73" xfId="4" applyNumberFormat="1" applyFont="1" applyFill="1" applyBorder="1" applyAlignment="1">
      <alignment horizontal="right"/>
    </xf>
    <xf numFmtId="164" fontId="58" fillId="0" borderId="0" xfId="4" applyNumberFormat="1" applyFont="1" applyBorder="1" applyAlignment="1">
      <alignment horizontal="right" wrapText="1"/>
    </xf>
    <xf numFmtId="166" fontId="58" fillId="0" borderId="0" xfId="4" applyNumberFormat="1" applyFont="1" applyBorder="1" applyAlignment="1">
      <alignment horizontal="right" wrapText="1"/>
    </xf>
    <xf numFmtId="170" fontId="5" fillId="39" borderId="74" xfId="162" applyNumberFormat="1" applyFont="1" applyFill="1" applyBorder="1" applyAlignment="1">
      <alignment horizontal="right"/>
    </xf>
    <xf numFmtId="166" fontId="5" fillId="39" borderId="74" xfId="4" applyNumberFormat="1" applyFont="1" applyFill="1" applyBorder="1" applyAlignment="1">
      <alignment horizontal="right"/>
    </xf>
    <xf numFmtId="169" fontId="58" fillId="39" borderId="54" xfId="4" applyNumberFormat="1" applyFont="1" applyFill="1" applyBorder="1" applyAlignment="1">
      <alignment horizontal="right"/>
    </xf>
    <xf numFmtId="165" fontId="58" fillId="39" borderId="75" xfId="4" applyNumberFormat="1" applyFont="1" applyFill="1" applyBorder="1" applyAlignment="1">
      <alignment horizontal="right"/>
    </xf>
    <xf numFmtId="165" fontId="58" fillId="0" borderId="44" xfId="4" applyNumberFormat="1" applyFont="1" applyFill="1" applyBorder="1" applyAlignment="1">
      <alignment horizontal="center"/>
    </xf>
    <xf numFmtId="164" fontId="59" fillId="44" borderId="36" xfId="4" applyNumberFormat="1" applyFont="1" applyFill="1" applyBorder="1" applyAlignment="1">
      <alignment horizontal="center" wrapText="1"/>
    </xf>
    <xf numFmtId="166" fontId="59" fillId="44" borderId="21" xfId="4" applyNumberFormat="1" applyFont="1" applyFill="1" applyBorder="1" applyAlignment="1">
      <alignment horizontal="right" wrapText="1"/>
    </xf>
    <xf numFmtId="164" fontId="59" fillId="44" borderId="21" xfId="4" applyNumberFormat="1" applyFont="1" applyFill="1" applyBorder="1" applyAlignment="1">
      <alignment horizontal="center"/>
    </xf>
    <xf numFmtId="165" fontId="58" fillId="44" borderId="35" xfId="4" applyNumberFormat="1" applyFont="1" applyFill="1" applyBorder="1" applyAlignment="1">
      <alignment horizontal="right"/>
    </xf>
    <xf numFmtId="170" fontId="5" fillId="0" borderId="76" xfId="162" applyNumberFormat="1" applyFont="1" applyFill="1" applyBorder="1" applyAlignment="1">
      <alignment horizontal="right"/>
    </xf>
    <xf numFmtId="164" fontId="58" fillId="0" borderId="0" xfId="4" applyNumberFormat="1" applyFont="1" applyFill="1" applyBorder="1" applyAlignment="1">
      <alignment horizontal="center"/>
    </xf>
    <xf numFmtId="166" fontId="58" fillId="0" borderId="0" xfId="4" applyNumberFormat="1" applyFont="1" applyFill="1" applyBorder="1" applyAlignment="1">
      <alignment horizontal="right"/>
    </xf>
    <xf numFmtId="165" fontId="58" fillId="0" borderId="18" xfId="4" applyNumberFormat="1" applyFont="1" applyFill="1" applyBorder="1" applyAlignment="1">
      <alignment horizontal="right"/>
    </xf>
    <xf numFmtId="164" fontId="59" fillId="44" borderId="44" xfId="4" applyNumberFormat="1" applyFont="1" applyFill="1" applyBorder="1" applyAlignment="1">
      <alignment horizontal="center" wrapText="1"/>
    </xf>
    <xf numFmtId="166" fontId="59" fillId="44" borderId="18" xfId="4" applyNumberFormat="1" applyFont="1" applyFill="1" applyBorder="1" applyAlignment="1">
      <alignment horizontal="right" wrapText="1"/>
    </xf>
    <xf numFmtId="165" fontId="58" fillId="44" borderId="77" xfId="4" applyNumberFormat="1" applyFont="1" applyFill="1" applyBorder="1" applyAlignment="1">
      <alignment horizontal="right"/>
    </xf>
    <xf numFmtId="166" fontId="5" fillId="39" borderId="18" xfId="4" applyNumberFormat="1" applyFont="1" applyFill="1" applyBorder="1" applyAlignment="1">
      <alignment horizontal="right"/>
    </xf>
    <xf numFmtId="170" fontId="5" fillId="35" borderId="0" xfId="162" applyNumberFormat="1" applyFont="1" applyFill="1" applyBorder="1" applyAlignment="1">
      <alignment horizontal="right"/>
    </xf>
    <xf numFmtId="166" fontId="5" fillId="35" borderId="0" xfId="4" applyNumberFormat="1" applyFont="1" applyFill="1" applyBorder="1" applyAlignment="1">
      <alignment horizontal="right"/>
    </xf>
    <xf numFmtId="169" fontId="58" fillId="35" borderId="0" xfId="4" applyNumberFormat="1" applyFont="1" applyFill="1" applyBorder="1" applyAlignment="1">
      <alignment horizontal="right"/>
    </xf>
    <xf numFmtId="170" fontId="5" fillId="35" borderId="54" xfId="162" applyNumberFormat="1" applyFont="1" applyFill="1" applyBorder="1" applyAlignment="1">
      <alignment horizontal="right"/>
    </xf>
    <xf numFmtId="166" fontId="5" fillId="35" borderId="54" xfId="4" applyNumberFormat="1" applyFont="1" applyFill="1" applyBorder="1" applyAlignment="1">
      <alignment horizontal="right"/>
    </xf>
    <xf numFmtId="169" fontId="58" fillId="35" borderId="54" xfId="4" applyNumberFormat="1" applyFont="1" applyFill="1" applyBorder="1" applyAlignment="1">
      <alignment horizontal="right"/>
    </xf>
    <xf numFmtId="165" fontId="58" fillId="0" borderId="0" xfId="4" applyNumberFormat="1" applyFont="1" applyFill="1" applyBorder="1" applyAlignment="1">
      <alignment horizontal="center"/>
    </xf>
    <xf numFmtId="165" fontId="58" fillId="0" borderId="0" xfId="4" applyNumberFormat="1" applyFont="1" applyFill="1" applyBorder="1" applyAlignment="1">
      <alignment horizontal="right"/>
    </xf>
    <xf numFmtId="166" fontId="59" fillId="44" borderId="44" xfId="4" applyNumberFormat="1" applyFont="1" applyFill="1" applyBorder="1" applyAlignment="1">
      <alignment horizontal="right" wrapText="1"/>
    </xf>
    <xf numFmtId="164" fontId="59" fillId="44" borderId="44" xfId="4" applyNumberFormat="1" applyFont="1" applyFill="1" applyBorder="1" applyAlignment="1">
      <alignment horizontal="center"/>
    </xf>
    <xf numFmtId="164" fontId="59" fillId="44" borderId="78" xfId="4" applyNumberFormat="1" applyFont="1" applyFill="1" applyBorder="1" applyAlignment="1">
      <alignment horizontal="center" wrapText="1"/>
    </xf>
    <xf numFmtId="166" fontId="59" fillId="44" borderId="78" xfId="4" applyNumberFormat="1" applyFont="1" applyFill="1" applyBorder="1" applyAlignment="1">
      <alignment horizontal="right" wrapText="1"/>
    </xf>
    <xf numFmtId="164" fontId="59" fillId="44" borderId="78" xfId="4" applyNumberFormat="1" applyFont="1" applyFill="1" applyBorder="1" applyAlignment="1">
      <alignment horizontal="center"/>
    </xf>
    <xf numFmtId="170" fontId="5" fillId="39" borderId="18" xfId="162" applyNumberFormat="1" applyFont="1" applyFill="1" applyBorder="1" applyAlignment="1">
      <alignment horizontal="right"/>
    </xf>
    <xf numFmtId="169" fontId="58" fillId="39" borderId="18" xfId="4" applyNumberFormat="1" applyFont="1" applyFill="1" applyBorder="1" applyAlignment="1">
      <alignment horizontal="right"/>
    </xf>
    <xf numFmtId="164" fontId="58" fillId="0" borderId="44" xfId="4" applyNumberFormat="1" applyFont="1" applyBorder="1"/>
    <xf numFmtId="166" fontId="58" fillId="0" borderId="44" xfId="4" applyNumberFormat="1" applyFont="1" applyBorder="1" applyAlignment="1">
      <alignment horizontal="right"/>
    </xf>
    <xf numFmtId="164" fontId="59" fillId="44" borderId="0" xfId="4" applyNumberFormat="1" applyFont="1" applyFill="1" applyBorder="1" applyAlignment="1">
      <alignment horizontal="center" wrapText="1"/>
    </xf>
    <xf numFmtId="166" fontId="59" fillId="44" borderId="0" xfId="4" applyNumberFormat="1" applyFont="1" applyFill="1" applyBorder="1" applyAlignment="1">
      <alignment horizontal="right" wrapText="1"/>
    </xf>
    <xf numFmtId="164" fontId="59" fillId="44" borderId="0" xfId="4" applyNumberFormat="1" applyFont="1" applyFill="1" applyBorder="1" applyAlignment="1">
      <alignment horizontal="center"/>
    </xf>
    <xf numFmtId="165" fontId="58" fillId="44" borderId="0" xfId="4" applyNumberFormat="1" applyFont="1" applyFill="1" applyBorder="1" applyAlignment="1">
      <alignment horizontal="right"/>
    </xf>
    <xf numFmtId="0" fontId="58" fillId="0" borderId="0" xfId="0" applyFont="1" applyBorder="1"/>
    <xf numFmtId="166" fontId="58" fillId="0" borderId="21" xfId="0" applyNumberFormat="1" applyFont="1" applyBorder="1" applyAlignment="1">
      <alignment horizontal="right"/>
    </xf>
    <xf numFmtId="0" fontId="58" fillId="0" borderId="21" xfId="0" applyFont="1" applyBorder="1"/>
    <xf numFmtId="165" fontId="58" fillId="44" borderId="17" xfId="4" applyNumberFormat="1" applyFont="1" applyFill="1" applyBorder="1" applyAlignment="1">
      <alignment horizontal="right"/>
    </xf>
    <xf numFmtId="167" fontId="5" fillId="43" borderId="0" xfId="4" applyNumberFormat="1" applyFont="1" applyFill="1" applyBorder="1" applyAlignment="1">
      <alignment horizontal="right"/>
    </xf>
    <xf numFmtId="169" fontId="58" fillId="0" borderId="23" xfId="4" applyNumberFormat="1" applyFont="1" applyFill="1" applyBorder="1" applyAlignment="1">
      <alignment horizontal="right"/>
    </xf>
    <xf numFmtId="167" fontId="5" fillId="43" borderId="21" xfId="4" applyNumberFormat="1" applyFont="1" applyFill="1" applyBorder="1" applyAlignment="1">
      <alignment horizontal="right"/>
    </xf>
    <xf numFmtId="165" fontId="58" fillId="0" borderId="21" xfId="4" applyNumberFormat="1" applyFont="1" applyFill="1" applyBorder="1" applyAlignment="1">
      <alignment horizontal="right"/>
    </xf>
    <xf numFmtId="169" fontId="58" fillId="0" borderId="35" xfId="4" applyNumberFormat="1" applyFont="1" applyFill="1" applyBorder="1" applyAlignment="1">
      <alignment horizontal="right"/>
    </xf>
    <xf numFmtId="170" fontId="5" fillId="0" borderId="44" xfId="162" applyNumberFormat="1" applyFont="1" applyFill="1" applyBorder="1" applyAlignment="1">
      <alignment horizontal="right"/>
    </xf>
    <xf numFmtId="167" fontId="5" fillId="43" borderId="44" xfId="4" applyNumberFormat="1" applyFont="1" applyFill="1" applyBorder="1" applyAlignment="1">
      <alignment horizontal="right"/>
    </xf>
    <xf numFmtId="169" fontId="58" fillId="0" borderId="18" xfId="4" applyNumberFormat="1" applyFont="1" applyFill="1" applyBorder="1" applyAlignment="1">
      <alignment horizontal="right"/>
    </xf>
    <xf numFmtId="165" fontId="58" fillId="0" borderId="0" xfId="4" quotePrefix="1" applyNumberFormat="1" applyFont="1" applyFill="1" applyBorder="1" applyAlignment="1">
      <alignment horizontal="center"/>
    </xf>
    <xf numFmtId="170" fontId="5" fillId="39" borderId="19" xfId="162" applyNumberFormat="1" applyFont="1" applyFill="1" applyBorder="1" applyAlignment="1">
      <alignment horizontal="right"/>
    </xf>
    <xf numFmtId="167" fontId="5" fillId="39" borderId="0" xfId="4" applyNumberFormat="1" applyFont="1" applyFill="1" applyBorder="1" applyAlignment="1">
      <alignment horizontal="right"/>
    </xf>
    <xf numFmtId="169" fontId="58" fillId="39" borderId="17" xfId="4" applyNumberFormat="1" applyFont="1" applyFill="1" applyBorder="1" applyAlignment="1">
      <alignment horizontal="right"/>
    </xf>
    <xf numFmtId="170" fontId="5" fillId="35" borderId="22" xfId="162" applyNumberFormat="1" applyFont="1" applyFill="1" applyBorder="1" applyAlignment="1">
      <alignment horizontal="right"/>
    </xf>
    <xf numFmtId="167" fontId="5" fillId="35" borderId="0" xfId="4" applyNumberFormat="1" applyFont="1" applyFill="1" applyBorder="1" applyAlignment="1">
      <alignment horizontal="right"/>
    </xf>
    <xf numFmtId="169" fontId="58" fillId="35" borderId="23" xfId="4" applyNumberFormat="1" applyFont="1" applyFill="1" applyBorder="1" applyAlignment="1">
      <alignment horizontal="right"/>
    </xf>
    <xf numFmtId="170" fontId="5" fillId="35" borderId="59" xfId="162" applyNumberFormat="1" applyFont="1" applyFill="1" applyBorder="1" applyAlignment="1">
      <alignment horizontal="right"/>
    </xf>
    <xf numFmtId="167" fontId="5" fillId="35" borderId="54" xfId="4" applyNumberFormat="1" applyFont="1" applyFill="1" applyBorder="1" applyAlignment="1">
      <alignment horizontal="right"/>
    </xf>
    <xf numFmtId="170" fontId="5" fillId="0" borderId="22" xfId="162" applyNumberFormat="1" applyFont="1" applyFill="1" applyBorder="1" applyAlignment="1">
      <alignment horizontal="right"/>
    </xf>
    <xf numFmtId="170" fontId="5" fillId="0" borderId="36" xfId="162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164" fontId="19" fillId="0" borderId="63" xfId="4" applyNumberFormat="1" applyFont="1" applyFill="1" applyBorder="1" applyAlignment="1">
      <alignment horizontal="center" vertical="center" wrapText="1"/>
    </xf>
    <xf numFmtId="164" fontId="19" fillId="0" borderId="11" xfId="4" applyNumberFormat="1" applyFont="1" applyFill="1" applyBorder="1" applyAlignment="1">
      <alignment horizontal="center" vertical="center" wrapText="1"/>
    </xf>
    <xf numFmtId="164" fontId="19" fillId="38" borderId="11" xfId="4" applyNumberFormat="1" applyFont="1" applyFill="1" applyBorder="1" applyAlignment="1">
      <alignment horizontal="center" vertical="center" wrapText="1"/>
    </xf>
    <xf numFmtId="164" fontId="19" fillId="38" borderId="66" xfId="4" applyNumberFormat="1" applyFont="1" applyFill="1" applyBorder="1" applyAlignment="1">
      <alignment horizontal="center" vertical="center" wrapText="1"/>
    </xf>
    <xf numFmtId="164" fontId="19" fillId="38" borderId="10" xfId="4" applyNumberFormat="1" applyFont="1" applyFill="1" applyBorder="1" applyAlignment="1">
      <alignment horizontal="center" vertical="center" wrapText="1"/>
    </xf>
    <xf numFmtId="164" fontId="19" fillId="0" borderId="0" xfId="4" applyNumberFormat="1" applyFont="1" applyFill="1" applyBorder="1" applyAlignment="1">
      <alignment horizontal="left" vertical="top" wrapText="1"/>
    </xf>
    <xf numFmtId="171" fontId="26" fillId="0" borderId="22" xfId="4" applyNumberFormat="1" applyFont="1" applyBorder="1" applyAlignment="1">
      <alignment horizontal="center" vertical="center"/>
    </xf>
    <xf numFmtId="171" fontId="26" fillId="0" borderId="0" xfId="4" applyNumberFormat="1" applyFont="1" applyAlignment="1">
      <alignment horizontal="center" vertical="center"/>
    </xf>
    <xf numFmtId="164" fontId="26" fillId="0" borderId="22" xfId="4" applyNumberFormat="1" applyFont="1" applyBorder="1" applyAlignment="1">
      <alignment horizontal="center" vertical="center"/>
    </xf>
    <xf numFmtId="171" fontId="24" fillId="0" borderId="22" xfId="4" applyNumberFormat="1" applyFont="1" applyBorder="1" applyAlignment="1">
      <alignment horizontal="center"/>
    </xf>
    <xf numFmtId="171" fontId="24" fillId="0" borderId="0" xfId="4" applyNumberFormat="1" applyFont="1" applyAlignment="1">
      <alignment horizontal="center"/>
    </xf>
    <xf numFmtId="164" fontId="19" fillId="38" borderId="12" xfId="4" applyNumberFormat="1" applyFont="1" applyFill="1" applyBorder="1" applyAlignment="1">
      <alignment horizontal="center" vertical="center" wrapText="1"/>
    </xf>
    <xf numFmtId="164" fontId="19" fillId="38" borderId="63" xfId="4" applyNumberFormat="1" applyFont="1" applyFill="1" applyBorder="1" applyAlignment="1">
      <alignment horizontal="center" vertical="center" wrapText="1"/>
    </xf>
    <xf numFmtId="164" fontId="19" fillId="38" borderId="79" xfId="4" applyNumberFormat="1" applyFont="1" applyFill="1" applyBorder="1" applyAlignment="1">
      <alignment horizontal="center" vertical="center" wrapText="1"/>
    </xf>
  </cellXfs>
  <cellStyles count="265">
    <cellStyle name="20% - Accent1" xfId="6"/>
    <cellStyle name="20% - Accent1 2" xfId="7"/>
    <cellStyle name="20% - Accent1 3" xfId="8"/>
    <cellStyle name="20% - Accent1 4" xfId="9"/>
    <cellStyle name="20% - Accent1 4 2" xfId="10"/>
    <cellStyle name="20% - Accent1 5" xfId="11"/>
    <cellStyle name="20% - Accent2" xfId="12"/>
    <cellStyle name="20% - Accent2 2" xfId="13"/>
    <cellStyle name="20% - Accent2 3" xfId="14"/>
    <cellStyle name="20% - Accent2 4" xfId="15"/>
    <cellStyle name="20% - Accent2 4 2" xfId="16"/>
    <cellStyle name="20% - Accent2 5" xfId="17"/>
    <cellStyle name="20% - Accent3" xfId="18"/>
    <cellStyle name="20% - Accent3 2" xfId="19"/>
    <cellStyle name="20% - Accent3 3" xfId="20"/>
    <cellStyle name="20% - Accent3 4" xfId="21"/>
    <cellStyle name="20% - Accent3 4 2" xfId="22"/>
    <cellStyle name="20% - Accent3 5" xfId="23"/>
    <cellStyle name="20% - Accent4" xfId="24"/>
    <cellStyle name="20% - Accent4 2" xfId="25"/>
    <cellStyle name="20% - Accent4 3" xfId="26"/>
    <cellStyle name="20% - Accent4 4" xfId="27"/>
    <cellStyle name="20% - Accent4 4 2" xfId="28"/>
    <cellStyle name="20% - Accent4 5" xfId="29"/>
    <cellStyle name="20% - Accent5" xfId="30"/>
    <cellStyle name="20% - Accent5 2" xfId="31"/>
    <cellStyle name="20% - Accent5 3" xfId="32"/>
    <cellStyle name="20% - Accent5 4" xfId="33"/>
    <cellStyle name="20% - Accent5 4 2" xfId="34"/>
    <cellStyle name="20% - Accent5 5" xfId="35"/>
    <cellStyle name="20% - Accent6" xfId="36"/>
    <cellStyle name="20% - Accent6 2" xfId="37"/>
    <cellStyle name="20% - Accent6 3" xfId="38"/>
    <cellStyle name="20% - Accent6 4" xfId="39"/>
    <cellStyle name="20% - Accent6 4 2" xfId="40"/>
    <cellStyle name="20% - Accent6 5" xfId="41"/>
    <cellStyle name="40% - Accent1" xfId="42"/>
    <cellStyle name="40% - Accent1 2" xfId="43"/>
    <cellStyle name="40% - Accent1 3" xfId="44"/>
    <cellStyle name="40% - Accent1 4" xfId="45"/>
    <cellStyle name="40% - Accent1 4 2" xfId="46"/>
    <cellStyle name="40% - Accent1 5" xfId="47"/>
    <cellStyle name="40% - Accent2" xfId="48"/>
    <cellStyle name="40% - Accent2 2" xfId="49"/>
    <cellStyle name="40% - Accent2 3" xfId="50"/>
    <cellStyle name="40% - Accent2 4" xfId="51"/>
    <cellStyle name="40% - Accent2 4 2" xfId="52"/>
    <cellStyle name="40% - Accent2 5" xfId="53"/>
    <cellStyle name="40% - Accent3" xfId="54"/>
    <cellStyle name="40% - Accent3 2" xfId="55"/>
    <cellStyle name="40% - Accent3 3" xfId="56"/>
    <cellStyle name="40% - Accent3 4" xfId="57"/>
    <cellStyle name="40% - Accent3 4 2" xfId="58"/>
    <cellStyle name="40% - Accent3 5" xfId="59"/>
    <cellStyle name="40% - Accent4" xfId="60"/>
    <cellStyle name="40% - Accent4 2" xfId="61"/>
    <cellStyle name="40% - Accent4 3" xfId="62"/>
    <cellStyle name="40% - Accent4 4" xfId="63"/>
    <cellStyle name="40% - Accent4 4 2" xfId="64"/>
    <cellStyle name="40% - Accent4 5" xfId="65"/>
    <cellStyle name="40% - Accent5" xfId="66"/>
    <cellStyle name="40% - Accent5 2" xfId="67"/>
    <cellStyle name="40% - Accent5 3" xfId="68"/>
    <cellStyle name="40% - Accent5 4" xfId="69"/>
    <cellStyle name="40% - Accent5 4 2" xfId="70"/>
    <cellStyle name="40% - Accent5 5" xfId="71"/>
    <cellStyle name="40% - Accent6" xfId="72"/>
    <cellStyle name="40% - Accent6 2" xfId="73"/>
    <cellStyle name="40% - Accent6 3" xfId="74"/>
    <cellStyle name="40% - Accent6 4" xfId="75"/>
    <cellStyle name="40% - Accent6 4 2" xfId="76"/>
    <cellStyle name="40% - Accent6 5" xfId="77"/>
    <cellStyle name="60% - Accent1" xfId="78"/>
    <cellStyle name="60% - Accent1 2" xfId="79"/>
    <cellStyle name="60% - Accent1 3" xfId="80"/>
    <cellStyle name="60% - Accent1 4" xfId="81"/>
    <cellStyle name="60% - Accent2" xfId="82"/>
    <cellStyle name="60% - Accent2 2" xfId="83"/>
    <cellStyle name="60% - Accent2 3" xfId="84"/>
    <cellStyle name="60% - Accent2 4" xfId="85"/>
    <cellStyle name="60% - Accent3" xfId="86"/>
    <cellStyle name="60% - Accent3 2" xfId="87"/>
    <cellStyle name="60% - Accent3 3" xfId="88"/>
    <cellStyle name="60% - Accent3 4" xfId="89"/>
    <cellStyle name="60% - Accent4" xfId="90"/>
    <cellStyle name="60% - Accent4 2" xfId="91"/>
    <cellStyle name="60% - Accent4 3" xfId="92"/>
    <cellStyle name="60% - Accent4 4" xfId="93"/>
    <cellStyle name="60% - Accent5" xfId="94"/>
    <cellStyle name="60% - Accent5 2" xfId="95"/>
    <cellStyle name="60% - Accent5 3" xfId="96"/>
    <cellStyle name="60% - Accent5 4" xfId="97"/>
    <cellStyle name="60% - Accent6" xfId="98"/>
    <cellStyle name="60% - Accent6 2" xfId="99"/>
    <cellStyle name="60% - Accent6 3" xfId="100"/>
    <cellStyle name="60% - Accent6 4" xfId="101"/>
    <cellStyle name="Accent1" xfId="102"/>
    <cellStyle name="Accent1 2" xfId="103"/>
    <cellStyle name="Accent1 3" xfId="104"/>
    <cellStyle name="Accent1 4" xfId="105"/>
    <cellStyle name="Accent2" xfId="106"/>
    <cellStyle name="Accent2 2" xfId="107"/>
    <cellStyle name="Accent2 3" xfId="108"/>
    <cellStyle name="Accent2 4" xfId="109"/>
    <cellStyle name="Accent3" xfId="110"/>
    <cellStyle name="Accent3 2" xfId="111"/>
    <cellStyle name="Accent3 3" xfId="112"/>
    <cellStyle name="Accent3 4" xfId="113"/>
    <cellStyle name="Accent4" xfId="114"/>
    <cellStyle name="Accent4 2" xfId="115"/>
    <cellStyle name="Accent4 3" xfId="116"/>
    <cellStyle name="Accent4 4" xfId="117"/>
    <cellStyle name="Accent5" xfId="118"/>
    <cellStyle name="Accent5 2" xfId="119"/>
    <cellStyle name="Accent5 3" xfId="120"/>
    <cellStyle name="Accent5 4" xfId="121"/>
    <cellStyle name="Accent6" xfId="122"/>
    <cellStyle name="Accent6 2" xfId="123"/>
    <cellStyle name="Accent6 3" xfId="124"/>
    <cellStyle name="Accent6 4" xfId="125"/>
    <cellStyle name="Bad" xfId="126"/>
    <cellStyle name="Bad 2" xfId="127"/>
    <cellStyle name="Bad 3" xfId="128"/>
    <cellStyle name="Bad 4" xfId="129"/>
    <cellStyle name="Calculation" xfId="130"/>
    <cellStyle name="Calculation 2" xfId="131"/>
    <cellStyle name="Calculation 3" xfId="132"/>
    <cellStyle name="Calculation 4" xfId="133"/>
    <cellStyle name="Check Cell" xfId="134"/>
    <cellStyle name="Check Cell 2" xfId="135"/>
    <cellStyle name="Check Cell 3" xfId="136"/>
    <cellStyle name="Check Cell 4" xfId="137"/>
    <cellStyle name="Comma" xfId="4"/>
    <cellStyle name="Comma [0]" xfId="5"/>
    <cellStyle name="Comma [0] 2" xfId="138"/>
    <cellStyle name="Comma 10" xfId="139"/>
    <cellStyle name="Comma 11" xfId="140"/>
    <cellStyle name="Comma 12" xfId="141"/>
    <cellStyle name="Comma 13" xfId="142"/>
    <cellStyle name="Comma 14" xfId="143"/>
    <cellStyle name="Comma 15" xfId="144"/>
    <cellStyle name="Comma 16" xfId="145"/>
    <cellStyle name="Comma 17" xfId="146"/>
    <cellStyle name="Comma 18" xfId="147"/>
    <cellStyle name="Comma 19" xfId="148"/>
    <cellStyle name="Comma 2" xfId="149"/>
    <cellStyle name="Comma 2 2" xfId="150"/>
    <cellStyle name="Comma 2 2 2" xfId="151"/>
    <cellStyle name="Comma 20" xfId="152"/>
    <cellStyle name="Comma 21" xfId="153"/>
    <cellStyle name="Comma 22" xfId="154"/>
    <cellStyle name="Comma 23" xfId="155"/>
    <cellStyle name="Comma 24" xfId="156"/>
    <cellStyle name="Comma 25" xfId="157"/>
    <cellStyle name="Comma 26" xfId="158"/>
    <cellStyle name="Comma 27" xfId="159"/>
    <cellStyle name="Comma 28" xfId="160"/>
    <cellStyle name="Comma 29" xfId="161"/>
    <cellStyle name="Comma 3" xfId="162"/>
    <cellStyle name="Comma 30" xfId="163"/>
    <cellStyle name="Comma 31" xfId="164"/>
    <cellStyle name="Comma 32" xfId="165"/>
    <cellStyle name="Comma 33" xfId="166"/>
    <cellStyle name="Comma 34" xfId="167"/>
    <cellStyle name="Comma 35" xfId="168"/>
    <cellStyle name="Comma 36" xfId="169"/>
    <cellStyle name="Comma 37" xfId="170"/>
    <cellStyle name="Comma 38" xfId="171"/>
    <cellStyle name="Comma 39" xfId="172"/>
    <cellStyle name="Comma 4" xfId="173"/>
    <cellStyle name="Comma 40" xfId="174"/>
    <cellStyle name="Comma 41" xfId="175"/>
    <cellStyle name="Comma 42" xfId="176"/>
    <cellStyle name="Comma 43" xfId="177"/>
    <cellStyle name="Comma 5" xfId="178"/>
    <cellStyle name="Comma 6" xfId="179"/>
    <cellStyle name="Comma 6 2" xfId="180"/>
    <cellStyle name="Comma 7" xfId="181"/>
    <cellStyle name="Comma 8" xfId="182"/>
    <cellStyle name="Comma 9" xfId="183"/>
    <cellStyle name="Currency" xfId="2"/>
    <cellStyle name="Currency [0]" xfId="3"/>
    <cellStyle name="Currency [0] 2" xfId="184"/>
    <cellStyle name="Currency 2" xfId="185"/>
    <cellStyle name="Currency 2 2" xfId="186"/>
    <cellStyle name="Currency 2 2 2" xfId="187"/>
    <cellStyle name="Currency 2 3" xfId="188"/>
    <cellStyle name="Currency 3" xfId="189"/>
    <cellStyle name="Currency 4" xfId="190"/>
    <cellStyle name="Currency 5" xfId="191"/>
    <cellStyle name="Currency 6" xfId="192"/>
    <cellStyle name="Currency 7" xfId="193"/>
    <cellStyle name="Currency 8" xfId="194"/>
    <cellStyle name="Currency 9" xfId="195"/>
    <cellStyle name="Explanatory Text" xfId="196"/>
    <cellStyle name="Explanatory Text 2" xfId="197"/>
    <cellStyle name="Explanatory Text 3" xfId="198"/>
    <cellStyle name="Explanatory Text 4" xfId="199"/>
    <cellStyle name="Good" xfId="200"/>
    <cellStyle name="Good 2" xfId="201"/>
    <cellStyle name="Good 3" xfId="202"/>
    <cellStyle name="Good 4" xfId="203"/>
    <cellStyle name="Heading 1" xfId="204"/>
    <cellStyle name="Heading 1 2" xfId="205"/>
    <cellStyle name="Heading 1 3" xfId="206"/>
    <cellStyle name="Heading 2" xfId="207"/>
    <cellStyle name="Heading 2 2" xfId="208"/>
    <cellStyle name="Heading 2 3" xfId="209"/>
    <cellStyle name="Heading 3" xfId="210"/>
    <cellStyle name="Heading 3 2" xfId="211"/>
    <cellStyle name="Heading 3 3" xfId="212"/>
    <cellStyle name="Heading 4" xfId="213"/>
    <cellStyle name="Heading 4 2" xfId="214"/>
    <cellStyle name="Heading 4 3" xfId="215"/>
    <cellStyle name="Input" xfId="216"/>
    <cellStyle name="Input 2" xfId="217"/>
    <cellStyle name="Input 3" xfId="218"/>
    <cellStyle name="Input 4" xfId="219"/>
    <cellStyle name="Linked Cell" xfId="220"/>
    <cellStyle name="Linked Cell 2" xfId="221"/>
    <cellStyle name="Linked Cell 3" xfId="222"/>
    <cellStyle name="Linked Cell 4" xfId="223"/>
    <cellStyle name="Neutral" xfId="224"/>
    <cellStyle name="Neutral 2" xfId="225"/>
    <cellStyle name="Neutral 3" xfId="226"/>
    <cellStyle name="Neutral 4" xfId="227"/>
    <cellStyle name="Normal" xfId="0" builtinId="0"/>
    <cellStyle name="Normal 2" xfId="228"/>
    <cellStyle name="Normal 2 2" xfId="229"/>
    <cellStyle name="Normal 2 2 2" xfId="230"/>
    <cellStyle name="Normal 2 3" xfId="231"/>
    <cellStyle name="Normal 2 4" xfId="232"/>
    <cellStyle name="Normal 3" xfId="233"/>
    <cellStyle name="Normal 3 2" xfId="234"/>
    <cellStyle name="Normal 3 3" xfId="235"/>
    <cellStyle name="Normal 4" xfId="236"/>
    <cellStyle name="Normal 4 2" xfId="237"/>
    <cellStyle name="Normal 4 3" xfId="238"/>
    <cellStyle name="Normal 4 3 2" xfId="239"/>
    <cellStyle name="Normal 5" xfId="240"/>
    <cellStyle name="Note" xfId="241"/>
    <cellStyle name="Note 2" xfId="242"/>
    <cellStyle name="Note 3" xfId="243"/>
    <cellStyle name="Note 4" xfId="244"/>
    <cellStyle name="Note 4 2" xfId="245"/>
    <cellStyle name="Note 5" xfId="246"/>
    <cellStyle name="Output" xfId="247"/>
    <cellStyle name="Output 2" xfId="248"/>
    <cellStyle name="Output 3" xfId="249"/>
    <cellStyle name="Output 4" xfId="250"/>
    <cellStyle name="Percent" xfId="1"/>
    <cellStyle name="Percent 2" xfId="251"/>
    <cellStyle name="Percent 2 2" xfId="252"/>
    <cellStyle name="Percent 2 2 2" xfId="253"/>
    <cellStyle name="Percent 2 3" xfId="254"/>
    <cellStyle name="Percent 3" xfId="255"/>
    <cellStyle name="Title" xfId="256"/>
    <cellStyle name="Total" xfId="257"/>
    <cellStyle name="Total 2" xfId="258"/>
    <cellStyle name="Total 3" xfId="259"/>
    <cellStyle name="Total 4" xfId="260"/>
    <cellStyle name="Warning Text" xfId="261"/>
    <cellStyle name="Warning Text 2" xfId="262"/>
    <cellStyle name="Warning Text 3" xfId="263"/>
    <cellStyle name="Warning Text 4" xfId="264"/>
  </cellStyles>
  <dxfs count="2351"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ill>
        <patternFill>
          <bgColor rgb="FF88CE9A"/>
        </patternFill>
      </fill>
    </dxf>
    <dxf>
      <fill>
        <patternFill>
          <fgColor theme="5" tint="0.59981078524124887"/>
          <bgColor theme="5" tint="0.39976195562608724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2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20"/>
      </font>
    </dxf>
    <dxf>
      <font>
        <color indexed="20"/>
      </font>
    </dxf>
    <dxf>
      <font>
        <color indexed="10"/>
      </font>
    </dxf>
    <dxf>
      <fill>
        <patternFill>
          <bgColor theme="0" tint="-0.349833674123355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33674123355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33674123355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theme="0" tint="-0.34983367412335581"/>
        </patternFill>
      </fill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5" fmlaLink="Info!$L$1" fmlaRange="Info!$K$1" noThreeD="1" val="0"/>
</file>

<file path=xl/ctrlProps/ctrlProp2.xml><?xml version="1.0" encoding="utf-8"?>
<formControlPr xmlns="http://schemas.microsoft.com/office/spreadsheetml/2009/9/main" objectType="Drop" dropStyle="combo" dx="15" fmlaLink="Info!$O$1" fmlaRange="Info!$N$1:$N$2" noThreeD="1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Drop" dropStyle="combo" dx="15" fmlaLink="Info!$L$1" fmlaRange="Info!$K$1" noThreeD="1" val="0"/>
</file>

<file path=xl/ctrlProps/ctrlProp5.xml><?xml version="1.0" encoding="utf-8"?>
<formControlPr xmlns="http://schemas.microsoft.com/office/spreadsheetml/2009/9/main" objectType="Drop" dropStyle="combo" dx="15" fmlaLink="Info!$O$1" fmlaRange="Info!$N$1:$N$2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049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2051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2052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  <a:endParaRPr lang="en-US" sz="9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3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4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5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6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7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8" name="Drop Down 1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9" name="Drop Down 3" hidden="1"/>
        <xdr:cNvSpPr/>
      </xdr:nvSpPr>
      <xdr:spPr bwMode="auto">
        <a:xfrm>
          <a:off x="38100" y="371475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10" name="Button 4" hidden="1"/>
        <xdr:cNvSpPr/>
      </xdr:nvSpPr>
      <xdr:spPr bwMode="auto">
        <a:xfrm>
          <a:off x="0" y="1095375"/>
          <a:ext cx="1181100" cy="523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11" name="Drop Down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28575</xdr:rowOff>
    </xdr:from>
    <xdr:to>
      <xdr:col>1</xdr:col>
      <xdr:colOff>2552700</xdr:colOff>
      <xdr:row>1</xdr:row>
      <xdr:rowOff>266700</xdr:rowOff>
    </xdr:to>
    <xdr:sp macro="" textlink="">
      <xdr:nvSpPr>
        <xdr:cNvPr id="12" name="Drop Down 3" hidden="1">
          <a:extLst>
            <a:ext uri="{63B3BB69-23CF-44E3-9099-C40C66FF867C}">
              <a14:compatExt xmlns:a14="http://schemas.microsoft.com/office/drawing/2010/main" spid="_x0000_s2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1181100</xdr:colOff>
      <xdr:row>6</xdr:row>
      <xdr:rowOff>0</xdr:rowOff>
    </xdr:to>
    <xdr:sp macro="" textlink="">
      <xdr:nvSpPr>
        <xdr:cNvPr id="13" name="Button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Expand /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Collapse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View of PEP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ew of PEP 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Categories</a:t>
          </a:r>
        </a:p>
        <a:p>
          <a:pPr algn="ct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38100</xdr:rowOff>
        </xdr:from>
        <xdr:to>
          <xdr:col>1</xdr:col>
          <xdr:colOff>2552700</xdr:colOff>
          <xdr:row>0</xdr:row>
          <xdr:rowOff>276225</xdr:rowOff>
        </xdr:to>
        <xdr:sp macro="" textlink="">
          <xdr:nvSpPr>
            <xdr:cNvPr id="14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28575</xdr:rowOff>
        </xdr:from>
        <xdr:to>
          <xdr:col>1</xdr:col>
          <xdr:colOff>2552700</xdr:colOff>
          <xdr:row>1</xdr:row>
          <xdr:rowOff>266700</xdr:rowOff>
        </xdr:to>
        <xdr:sp macro="" textlink="">
          <xdr:nvSpPr>
            <xdr:cNvPr id="15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1</xdr:col>
          <xdr:colOff>1181100</xdr:colOff>
          <xdr:row>6</xdr:row>
          <xdr:rowOff>0</xdr:rowOff>
        </xdr:to>
        <xdr:sp macro="" textlink="">
          <xdr:nvSpPr>
            <xdr:cNvPr id="16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Expand /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Collapse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View of PEP</a:t>
              </a:r>
            </a:p>
            <a:p>
              <a:pPr algn="ctr" rtl="0">
                <a:defRPr sz="1000"/>
              </a:pPr>
              <a:endPara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ew of PEP </a:t>
              </a:r>
            </a:p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Categories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  <a:p>
              <a:pPr algn="ctr" rtl="0">
                <a:defRPr sz="1000"/>
              </a:pPr>
              <a:endPara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7172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7174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2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3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4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5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6" name="Drop Down 4" hidden="1"/>
        <xdr:cNvSpPr/>
      </xdr:nvSpPr>
      <xdr:spPr bwMode="auto">
        <a:xfrm>
          <a:off x="38100" y="38100"/>
          <a:ext cx="251460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7" name="Drop Down 6" hidden="1"/>
        <xdr:cNvSpPr/>
      </xdr:nvSpPr>
      <xdr:spPr bwMode="auto">
        <a:xfrm>
          <a:off x="38100" y="371475"/>
          <a:ext cx="25241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2552700</xdr:colOff>
      <xdr:row>0</xdr:row>
      <xdr:rowOff>276225</xdr:rowOff>
    </xdr:to>
    <xdr:sp macro="" textlink="">
      <xdr:nvSpPr>
        <xdr:cNvPr id="8" name="Drop Down 4" hidden="1">
          <a:extLst>
            <a:ext uri="{63B3BB69-23CF-44E3-9099-C40C66FF867C}">
              <a14:compatExt xmlns:a14="http://schemas.microsoft.com/office/drawing/2010/main" spid="_x0000_s71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9525</xdr:rowOff>
    </xdr:from>
    <xdr:to>
      <xdr:col>1</xdr:col>
      <xdr:colOff>2562225</xdr:colOff>
      <xdr:row>1</xdr:row>
      <xdr:rowOff>247650</xdr:rowOff>
    </xdr:to>
    <xdr:sp macro="" textlink="">
      <xdr:nvSpPr>
        <xdr:cNvPr id="9" name="Drop Down 6" hidden="1">
          <a:extLst>
            <a:ext uri="{63B3BB69-23CF-44E3-9099-C40C66FF867C}">
              <a14:compatExt xmlns:a14="http://schemas.microsoft.com/office/drawing/2010/main" spid="_x0000_s71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38100</xdr:rowOff>
        </xdr:from>
        <xdr:to>
          <xdr:col>1</xdr:col>
          <xdr:colOff>2552700</xdr:colOff>
          <xdr:row>0</xdr:row>
          <xdr:rowOff>276225</xdr:rowOff>
        </xdr:to>
        <xdr:sp macro="" textlink="">
          <xdr:nvSpPr>
            <xdr:cNvPr id="10" name="Drop Dow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</xdr:row>
          <xdr:rowOff>9525</xdr:rowOff>
        </xdr:from>
        <xdr:to>
          <xdr:col>1</xdr:col>
          <xdr:colOff>2562225</xdr:colOff>
          <xdr:row>1</xdr:row>
          <xdr:rowOff>247650</xdr:rowOff>
        </xdr:to>
        <xdr:sp macro="" textlink="">
          <xdr:nvSpPr>
            <xdr:cNvPr id="11" name="Drop Dow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140"/>
  <sheetViews>
    <sheetView showGridLines="0" tabSelected="1" topLeftCell="B1" zoomScale="85" zoomScaleNormal="85" workbookViewId="0">
      <pane xSplit="2" ySplit="7" topLeftCell="D8" activePane="bottomRight" state="frozen"/>
      <selection activeCell="B1" sqref="B1"/>
      <selection pane="topRight" activeCell="D1" sqref="D1"/>
      <selection pane="bottomLeft" activeCell="B8" sqref="B8"/>
      <selection pane="bottomRight" activeCell="D8" sqref="D8"/>
    </sheetView>
  </sheetViews>
  <sheetFormatPr defaultColWidth="11.6640625" defaultRowHeight="12" customHeight="1" outlineLevelRow="2" x14ac:dyDescent="0.2"/>
  <cols>
    <col min="1" max="1" width="52.83203125" hidden="1" customWidth="1"/>
    <col min="2" max="2" width="46.33203125" customWidth="1"/>
    <col min="3" max="3" width="76" style="123" hidden="1" customWidth="1"/>
    <col min="4" max="4" width="18.1640625" style="173" customWidth="1"/>
    <col min="5" max="5" width="8.6640625" style="235" customWidth="1"/>
    <col min="6" max="6" width="13.1640625" style="173" customWidth="1"/>
    <col min="7" max="7" width="12.5" style="173" customWidth="1"/>
    <col min="8" max="8" width="15.6640625" style="173" customWidth="1"/>
    <col min="9" max="9" width="8.5" style="239" customWidth="1"/>
    <col min="10" max="10" width="12.33203125" style="173" customWidth="1"/>
    <col min="11" max="11" width="12.6640625" style="173" customWidth="1"/>
    <col min="12" max="12" width="14.33203125" style="173" customWidth="1"/>
    <col min="13" max="13" width="8.33203125" style="239" customWidth="1"/>
    <col min="14" max="14" width="13.5" style="173" customWidth="1"/>
    <col min="15" max="15" width="11.6640625" style="173" customWidth="1"/>
    <col min="16" max="16" width="15.1640625" style="173" customWidth="1"/>
    <col min="17" max="17" width="7.83203125" style="239" customWidth="1"/>
    <col min="18" max="18" width="13.1640625" style="173" customWidth="1"/>
    <col min="19" max="19" width="13.6640625" style="173" customWidth="1"/>
    <col min="20" max="20" width="11.6640625" style="158" customWidth="1"/>
    <col min="21" max="16384" width="11.6640625" style="158"/>
  </cols>
  <sheetData>
    <row r="1" spans="1:20" s="22" customFormat="1" ht="27" customHeight="1" x14ac:dyDescent="0.2">
      <c r="A1" s="15"/>
      <c r="B1" s="10" t="s">
        <v>210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61"/>
    </row>
    <row r="2" spans="1:20" s="22" customFormat="1" ht="24.75" customHeight="1" x14ac:dyDescent="0.2">
      <c r="A2" s="15"/>
      <c r="B2" s="9">
        <f ca="1">Info!L2</f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61"/>
    </row>
    <row r="3" spans="1:20" s="22" customFormat="1" ht="20.25" customHeight="1" x14ac:dyDescent="0.2">
      <c r="A3" s="15"/>
      <c r="B3" s="8" t="e">
        <f>Info!T2</f>
        <v>#VALUE!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61"/>
    </row>
    <row r="4" spans="1:20" s="47" customFormat="1" ht="13.9" customHeight="1" x14ac:dyDescent="0.2">
      <c r="A4" s="19"/>
      <c r="B4" s="19"/>
      <c r="C4" s="20"/>
      <c r="D4" s="7">
        <f>'Exec Summ Ref'!C4</f>
        <v>0</v>
      </c>
      <c r="E4" s="6"/>
      <c r="F4" s="6"/>
      <c r="G4" s="5"/>
      <c r="H4" s="7">
        <f>'Exec Summ Ref'!I4</f>
        <v>0</v>
      </c>
      <c r="I4" s="6"/>
      <c r="J4" s="6"/>
      <c r="K4" s="5"/>
      <c r="L4" s="4">
        <f>'Exec Summ Ref'!O4</f>
        <v>0</v>
      </c>
      <c r="M4" s="3"/>
      <c r="N4" s="3"/>
      <c r="O4" s="2"/>
      <c r="P4" s="4">
        <f>'Exec Summ Ref'!U4</f>
        <v>0</v>
      </c>
      <c r="Q4" s="3"/>
      <c r="R4" s="3"/>
      <c r="S4" s="2"/>
    </row>
    <row r="5" spans="1:20" s="47" customFormat="1" ht="14.25" customHeight="1" x14ac:dyDescent="0.2">
      <c r="A5" s="19"/>
      <c r="B5" s="19"/>
      <c r="C5" s="20"/>
      <c r="D5" s="12" t="s">
        <v>62</v>
      </c>
      <c r="E5" s="11"/>
      <c r="F5" s="14" t="s">
        <v>4</v>
      </c>
      <c r="G5" s="13"/>
      <c r="H5" s="12" t="s">
        <v>62</v>
      </c>
      <c r="I5" s="11"/>
      <c r="J5" s="14" t="s">
        <v>4</v>
      </c>
      <c r="K5" s="13"/>
      <c r="L5" s="12" t="s">
        <v>62</v>
      </c>
      <c r="M5" s="11"/>
      <c r="N5" s="14" t="s">
        <v>4</v>
      </c>
      <c r="O5" s="13"/>
      <c r="P5" s="12" t="s">
        <v>62</v>
      </c>
      <c r="Q5" s="11"/>
      <c r="R5" s="14" t="s">
        <v>4</v>
      </c>
      <c r="S5" s="13"/>
    </row>
    <row r="6" spans="1:20" s="47" customFormat="1" ht="27" customHeight="1" x14ac:dyDescent="0.2">
      <c r="A6" s="20"/>
      <c r="B6" s="21"/>
      <c r="C6" s="29"/>
      <c r="D6" s="200" t="str">
        <f ca="1">Info!$O$2&amp;"(000)"</f>
        <v>Dollars(000)</v>
      </c>
      <c r="E6" s="232" t="str">
        <f ca="1">Info!$O$2&amp;" % Chg"</f>
        <v>Dollars % Chg</v>
      </c>
      <c r="F6" s="201" t="str">
        <f ca="1">Info!$O$2&amp;"  Share of Cat"</f>
        <v>Dollars  Share of Cat</v>
      </c>
      <c r="G6" s="270" t="str">
        <f ca="1">Info!$O$2&amp;"  Share of Cat Chg"</f>
        <v>Dollars  Share of Cat Chg</v>
      </c>
      <c r="H6" s="200" t="str">
        <f t="shared" ref="H6:O6" ca="1" si="0">D6</f>
        <v>Dollars(000)</v>
      </c>
      <c r="I6" s="236" t="str">
        <f t="shared" ca="1" si="0"/>
        <v>Dollars % Chg</v>
      </c>
      <c r="J6" s="201" t="str">
        <f t="shared" ca="1" si="0"/>
        <v>Dollars  Share of Cat</v>
      </c>
      <c r="K6" s="270" t="str">
        <f t="shared" ca="1" si="0"/>
        <v>Dollars  Share of Cat Chg</v>
      </c>
      <c r="L6" s="200" t="str">
        <f t="shared" ca="1" si="0"/>
        <v>Dollars(000)</v>
      </c>
      <c r="M6" s="236" t="str">
        <f t="shared" ca="1" si="0"/>
        <v>Dollars % Chg</v>
      </c>
      <c r="N6" s="201" t="str">
        <f t="shared" ca="1" si="0"/>
        <v>Dollars  Share of Cat</v>
      </c>
      <c r="O6" s="270" t="str">
        <f t="shared" ca="1" si="0"/>
        <v>Dollars  Share of Cat Chg</v>
      </c>
      <c r="P6" s="200" t="str">
        <f ca="1">H6</f>
        <v>Dollars(000)</v>
      </c>
      <c r="Q6" s="236" t="str">
        <f ca="1">I6</f>
        <v>Dollars % Chg</v>
      </c>
      <c r="R6" s="201" t="str">
        <f ca="1">J6</f>
        <v>Dollars  Share of Cat</v>
      </c>
      <c r="S6" s="270" t="str">
        <f ca="1">K6</f>
        <v>Dollars  Share of Cat Chg</v>
      </c>
    </row>
    <row r="7" spans="1:20" s="47" customFormat="1" ht="27" hidden="1" customHeight="1" x14ac:dyDescent="0.2">
      <c r="A7" s="20"/>
      <c r="B7" s="21"/>
      <c r="C7" s="29"/>
      <c r="D7" s="170"/>
      <c r="E7" s="233"/>
      <c r="F7" s="170"/>
      <c r="G7" s="170"/>
      <c r="H7" s="170"/>
      <c r="I7" s="237"/>
      <c r="J7" s="170"/>
      <c r="K7" s="170"/>
      <c r="L7" s="170"/>
      <c r="M7" s="237"/>
      <c r="N7" s="170"/>
      <c r="O7" s="170"/>
      <c r="P7" s="170"/>
      <c r="Q7" s="237"/>
      <c r="R7" s="170"/>
      <c r="S7" s="170"/>
    </row>
    <row r="8" spans="1:20" s="22" customFormat="1" ht="12.75" x14ac:dyDescent="0.2">
      <c r="A8" s="171" t="e">
        <f>#REF!</f>
        <v>#REF!</v>
      </c>
      <c r="B8" s="227" t="s">
        <v>1</v>
      </c>
      <c r="C8" s="228" t="str">
        <f>TRIM('Exec Summ Ref'!B7)</f>
        <v>0</v>
      </c>
      <c r="D8" s="283">
        <f ca="1">'Exec Summ Ref'!C7</f>
        <v>0</v>
      </c>
      <c r="E8" s="284" t="e">
        <f ca="1">'Exec Summ Ref'!E7</f>
        <v>#DIV/0!</v>
      </c>
      <c r="F8" s="285" t="e">
        <f ca="1">'Exec Summ Ref'!F7</f>
        <v>#DIV/0!</v>
      </c>
      <c r="G8" s="286" t="str">
        <f>'Exec Summ Ref'!H7</f>
        <v>-</v>
      </c>
      <c r="H8" s="283">
        <f ca="1">'Exec Summ Ref'!I7</f>
        <v>0</v>
      </c>
      <c r="I8" s="284" t="e">
        <f ca="1">'Exec Summ Ref'!K7</f>
        <v>#DIV/0!</v>
      </c>
      <c r="J8" s="285" t="e">
        <f ca="1">'Exec Summ Ref'!L7</f>
        <v>#DIV/0!</v>
      </c>
      <c r="K8" s="286" t="str">
        <f>'Exec Summ Ref'!N7</f>
        <v>-</v>
      </c>
      <c r="L8" s="283">
        <f ca="1">'Exec Summ Ref'!O7</f>
        <v>0</v>
      </c>
      <c r="M8" s="284" t="e">
        <f ca="1">'Exec Summ Ref'!Q7</f>
        <v>#DIV/0!</v>
      </c>
      <c r="N8" s="285" t="e">
        <f ca="1">'Exec Summ Ref'!R7</f>
        <v>#DIV/0!</v>
      </c>
      <c r="O8" s="286" t="str">
        <f>'Exec Summ Ref'!T7</f>
        <v>-</v>
      </c>
      <c r="P8" s="283">
        <f ca="1">'Exec Summ Ref'!U7</f>
        <v>0</v>
      </c>
      <c r="Q8" s="284" t="e">
        <f ca="1">'Exec Summ Ref'!W7</f>
        <v>#DIV/0!</v>
      </c>
      <c r="R8" s="285" t="e">
        <f ca="1">'Exec Summ Ref'!X7</f>
        <v>#DIV/0!</v>
      </c>
      <c r="S8" s="286" t="str">
        <f>'Exec Summ Ref'!Z7</f>
        <v>-</v>
      </c>
    </row>
    <row r="9" spans="1:20" s="22" customFormat="1" ht="13.9" customHeight="1" x14ac:dyDescent="0.2">
      <c r="A9" s="171"/>
      <c r="B9" s="58" t="s">
        <v>67</v>
      </c>
      <c r="C9" s="121" t="str">
        <f>TRIM('Exec Summ Ref'!B8)</f>
        <v/>
      </c>
      <c r="D9" s="287">
        <f ca="1">'Exec Summ Ref'!C8</f>
        <v>0</v>
      </c>
      <c r="E9" s="288" t="e">
        <f ca="1">'Exec Summ Ref'!E8</f>
        <v>#DIV/0!</v>
      </c>
      <c r="F9" s="289" t="e">
        <f ca="1">'Exec Summ Ref'!F8</f>
        <v>#DIV/0!</v>
      </c>
      <c r="G9" s="290" t="e">
        <f ca="1">'Exec Summ Ref'!H8</f>
        <v>#DIV/0!</v>
      </c>
      <c r="H9" s="287">
        <f ca="1">'Exec Summ Ref'!I8</f>
        <v>0</v>
      </c>
      <c r="I9" s="288" t="e">
        <f ca="1">'Exec Summ Ref'!K8</f>
        <v>#DIV/0!</v>
      </c>
      <c r="J9" s="289" t="e">
        <f ca="1">'Exec Summ Ref'!L8</f>
        <v>#DIV/0!</v>
      </c>
      <c r="K9" s="290" t="e">
        <f ca="1">'Exec Summ Ref'!N8</f>
        <v>#DIV/0!</v>
      </c>
      <c r="L9" s="287">
        <f ca="1">'Exec Summ Ref'!O8</f>
        <v>0</v>
      </c>
      <c r="M9" s="288" t="e">
        <f ca="1">'Exec Summ Ref'!Q8</f>
        <v>#DIV/0!</v>
      </c>
      <c r="N9" s="289" t="e">
        <f ca="1">'Exec Summ Ref'!R8</f>
        <v>#DIV/0!</v>
      </c>
      <c r="O9" s="290" t="e">
        <f ca="1">'Exec Summ Ref'!T8</f>
        <v>#DIV/0!</v>
      </c>
      <c r="P9" s="287">
        <f ca="1">'Exec Summ Ref'!U8</f>
        <v>0</v>
      </c>
      <c r="Q9" s="288" t="e">
        <f ca="1">'Exec Summ Ref'!W8</f>
        <v>#DIV/0!</v>
      </c>
      <c r="R9" s="289" t="e">
        <f ca="1">'Exec Summ Ref'!X8</f>
        <v>#DIV/0!</v>
      </c>
      <c r="S9" s="290" t="e">
        <f ca="1">'Exec Summ Ref'!Z8</f>
        <v>#DIV/0!</v>
      </c>
    </row>
    <row r="10" spans="1:20" s="22" customFormat="1" ht="13.9" customHeight="1" x14ac:dyDescent="0.2">
      <c r="A10" s="171"/>
      <c r="B10" s="58" t="s">
        <v>5</v>
      </c>
      <c r="C10" s="121" t="str">
        <f>TRIM('Exec Summ Ref'!B9)</f>
        <v/>
      </c>
      <c r="D10" s="287">
        <f ca="1">'Exec Summ Ref'!C9</f>
        <v>0</v>
      </c>
      <c r="E10" s="288" t="e">
        <f ca="1">'Exec Summ Ref'!E9</f>
        <v>#DIV/0!</v>
      </c>
      <c r="F10" s="289" t="e">
        <f ca="1">'Exec Summ Ref'!F9</f>
        <v>#DIV/0!</v>
      </c>
      <c r="G10" s="290" t="e">
        <f ca="1">'Exec Summ Ref'!H9</f>
        <v>#DIV/0!</v>
      </c>
      <c r="H10" s="287">
        <f ca="1">'Exec Summ Ref'!I9</f>
        <v>0</v>
      </c>
      <c r="I10" s="288" t="e">
        <f ca="1">'Exec Summ Ref'!K9</f>
        <v>#DIV/0!</v>
      </c>
      <c r="J10" s="289" t="e">
        <f ca="1">'Exec Summ Ref'!L9</f>
        <v>#DIV/0!</v>
      </c>
      <c r="K10" s="290" t="e">
        <f ca="1">'Exec Summ Ref'!N9</f>
        <v>#DIV/0!</v>
      </c>
      <c r="L10" s="287">
        <f ca="1">'Exec Summ Ref'!O9</f>
        <v>0</v>
      </c>
      <c r="M10" s="288" t="e">
        <f ca="1">'Exec Summ Ref'!Q9</f>
        <v>#DIV/0!</v>
      </c>
      <c r="N10" s="289" t="e">
        <f ca="1">'Exec Summ Ref'!R9</f>
        <v>#DIV/0!</v>
      </c>
      <c r="O10" s="290" t="e">
        <f ca="1">'Exec Summ Ref'!T9</f>
        <v>#DIV/0!</v>
      </c>
      <c r="P10" s="287">
        <f ca="1">'Exec Summ Ref'!U9</f>
        <v>0</v>
      </c>
      <c r="Q10" s="288" t="e">
        <f ca="1">'Exec Summ Ref'!W9</f>
        <v>#DIV/0!</v>
      </c>
      <c r="R10" s="289" t="e">
        <f ca="1">'Exec Summ Ref'!X9</f>
        <v>#DIV/0!</v>
      </c>
      <c r="S10" s="290" t="e">
        <f ca="1">'Exec Summ Ref'!Z9</f>
        <v>#DIV/0!</v>
      </c>
    </row>
    <row r="11" spans="1:20" s="22" customFormat="1" ht="13.15" customHeight="1" x14ac:dyDescent="0.2">
      <c r="A11" s="171"/>
      <c r="B11" s="76" t="s">
        <v>173</v>
      </c>
      <c r="C11" s="121" t="str">
        <f>TRIM('Exec Summ Ref'!B10)</f>
        <v/>
      </c>
      <c r="D11" s="287">
        <f ca="1">'Exec Summ Ref'!C10</f>
        <v>0</v>
      </c>
      <c r="E11" s="288" t="e">
        <f ca="1">'Exec Summ Ref'!E10</f>
        <v>#DIV/0!</v>
      </c>
      <c r="F11" s="289" t="e">
        <f ca="1">'Exec Summ Ref'!F10</f>
        <v>#DIV/0!</v>
      </c>
      <c r="G11" s="290" t="e">
        <f ca="1">'Exec Summ Ref'!H10</f>
        <v>#DIV/0!</v>
      </c>
      <c r="H11" s="287">
        <f ca="1">'Exec Summ Ref'!I10</f>
        <v>0</v>
      </c>
      <c r="I11" s="288" t="e">
        <f ca="1">'Exec Summ Ref'!K10</f>
        <v>#DIV/0!</v>
      </c>
      <c r="J11" s="289" t="e">
        <f ca="1">'Exec Summ Ref'!L10</f>
        <v>#DIV/0!</v>
      </c>
      <c r="K11" s="290" t="e">
        <f ca="1">'Exec Summ Ref'!N10</f>
        <v>#DIV/0!</v>
      </c>
      <c r="L11" s="287">
        <f ca="1">'Exec Summ Ref'!O10</f>
        <v>0</v>
      </c>
      <c r="M11" s="288" t="e">
        <f ca="1">'Exec Summ Ref'!Q10</f>
        <v>#DIV/0!</v>
      </c>
      <c r="N11" s="289" t="e">
        <f ca="1">'Exec Summ Ref'!R10</f>
        <v>#DIV/0!</v>
      </c>
      <c r="O11" s="290" t="e">
        <f ca="1">'Exec Summ Ref'!T10</f>
        <v>#DIV/0!</v>
      </c>
      <c r="P11" s="287">
        <f ca="1">'Exec Summ Ref'!U10</f>
        <v>0</v>
      </c>
      <c r="Q11" s="288" t="e">
        <f ca="1">'Exec Summ Ref'!W10</f>
        <v>#DIV/0!</v>
      </c>
      <c r="R11" s="289" t="e">
        <f ca="1">'Exec Summ Ref'!X10</f>
        <v>#DIV/0!</v>
      </c>
      <c r="S11" s="290" t="e">
        <f ca="1">'Exec Summ Ref'!Z10</f>
        <v>#DIV/0!</v>
      </c>
    </row>
    <row r="12" spans="1:20" s="22" customFormat="1" ht="13.15" customHeight="1" outlineLevel="2" x14ac:dyDescent="0.2">
      <c r="A12" s="171"/>
      <c r="B12" s="58" t="s">
        <v>54</v>
      </c>
      <c r="C12" s="121" t="str">
        <f>TRIM('Exec Summ Ref'!B11)</f>
        <v/>
      </c>
      <c r="D12" s="287">
        <f ca="1">'Exec Summ Ref'!C11</f>
        <v>0</v>
      </c>
      <c r="E12" s="288" t="e">
        <f ca="1">'Exec Summ Ref'!E11</f>
        <v>#DIV/0!</v>
      </c>
      <c r="F12" s="289" t="e">
        <f ca="1">'Exec Summ Ref'!F11</f>
        <v>#DIV/0!</v>
      </c>
      <c r="G12" s="290" t="e">
        <f ca="1">'Exec Summ Ref'!H11</f>
        <v>#DIV/0!</v>
      </c>
      <c r="H12" s="287">
        <f ca="1">'Exec Summ Ref'!I11</f>
        <v>0</v>
      </c>
      <c r="I12" s="288" t="e">
        <f ca="1">'Exec Summ Ref'!K11</f>
        <v>#DIV/0!</v>
      </c>
      <c r="J12" s="289" t="e">
        <f ca="1">'Exec Summ Ref'!L11</f>
        <v>#DIV/0!</v>
      </c>
      <c r="K12" s="290" t="e">
        <f ca="1">'Exec Summ Ref'!N11</f>
        <v>#DIV/0!</v>
      </c>
      <c r="L12" s="287">
        <f ca="1">'Exec Summ Ref'!O11</f>
        <v>0</v>
      </c>
      <c r="M12" s="288" t="e">
        <f ca="1">'Exec Summ Ref'!Q11</f>
        <v>#DIV/0!</v>
      </c>
      <c r="N12" s="289" t="e">
        <f ca="1">'Exec Summ Ref'!R11</f>
        <v>#DIV/0!</v>
      </c>
      <c r="O12" s="290" t="e">
        <f ca="1">'Exec Summ Ref'!T11</f>
        <v>#DIV/0!</v>
      </c>
      <c r="P12" s="287">
        <f ca="1">'Exec Summ Ref'!U11</f>
        <v>0</v>
      </c>
      <c r="Q12" s="288" t="e">
        <f ca="1">'Exec Summ Ref'!W11</f>
        <v>#DIV/0!</v>
      </c>
      <c r="R12" s="289" t="e">
        <f ca="1">'Exec Summ Ref'!X11</f>
        <v>#DIV/0!</v>
      </c>
      <c r="S12" s="290" t="e">
        <f ca="1">'Exec Summ Ref'!Z11</f>
        <v>#DIV/0!</v>
      </c>
    </row>
    <row r="13" spans="1:20" s="22" customFormat="1" ht="13.15" customHeight="1" outlineLevel="2" x14ac:dyDescent="0.2">
      <c r="A13" s="171"/>
      <c r="B13" s="58" t="s">
        <v>46</v>
      </c>
      <c r="C13" s="121" t="str">
        <f>TRIM('Exec Summ Ref'!B12)</f>
        <v/>
      </c>
      <c r="D13" s="287">
        <f ca="1">'Exec Summ Ref'!C12</f>
        <v>0</v>
      </c>
      <c r="E13" s="288" t="e">
        <f ca="1">'Exec Summ Ref'!E12</f>
        <v>#DIV/0!</v>
      </c>
      <c r="F13" s="289" t="e">
        <f ca="1">'Exec Summ Ref'!F12</f>
        <v>#DIV/0!</v>
      </c>
      <c r="G13" s="290" t="e">
        <f ca="1">'Exec Summ Ref'!H12</f>
        <v>#DIV/0!</v>
      </c>
      <c r="H13" s="287">
        <f ca="1">'Exec Summ Ref'!I12</f>
        <v>0</v>
      </c>
      <c r="I13" s="288" t="e">
        <f ca="1">'Exec Summ Ref'!K12</f>
        <v>#DIV/0!</v>
      </c>
      <c r="J13" s="289" t="e">
        <f ca="1">'Exec Summ Ref'!L12</f>
        <v>#DIV/0!</v>
      </c>
      <c r="K13" s="290" t="e">
        <f ca="1">'Exec Summ Ref'!N12</f>
        <v>#DIV/0!</v>
      </c>
      <c r="L13" s="287">
        <f ca="1">'Exec Summ Ref'!O12</f>
        <v>0</v>
      </c>
      <c r="M13" s="288" t="e">
        <f ca="1">'Exec Summ Ref'!Q12</f>
        <v>#DIV/0!</v>
      </c>
      <c r="N13" s="289" t="e">
        <f ca="1">'Exec Summ Ref'!R12</f>
        <v>#DIV/0!</v>
      </c>
      <c r="O13" s="290" t="e">
        <f ca="1">'Exec Summ Ref'!T12</f>
        <v>#DIV/0!</v>
      </c>
      <c r="P13" s="287">
        <f ca="1">'Exec Summ Ref'!U12</f>
        <v>0</v>
      </c>
      <c r="Q13" s="288" t="e">
        <f ca="1">'Exec Summ Ref'!W12</f>
        <v>#DIV/0!</v>
      </c>
      <c r="R13" s="289" t="e">
        <f ca="1">'Exec Summ Ref'!X12</f>
        <v>#DIV/0!</v>
      </c>
      <c r="S13" s="290" t="e">
        <f ca="1">'Exec Summ Ref'!Z12</f>
        <v>#DIV/0!</v>
      </c>
    </row>
    <row r="14" spans="1:20" s="22" customFormat="1" ht="13.15" customHeight="1" outlineLevel="2" x14ac:dyDescent="0.2">
      <c r="A14" s="171"/>
      <c r="B14" s="58" t="s">
        <v>41</v>
      </c>
      <c r="C14" s="121" t="str">
        <f>TRIM('Exec Summ Ref'!B13)</f>
        <v/>
      </c>
      <c r="D14" s="287">
        <f ca="1">'Exec Summ Ref'!C13</f>
        <v>0</v>
      </c>
      <c r="E14" s="288" t="e">
        <f ca="1">'Exec Summ Ref'!E13</f>
        <v>#DIV/0!</v>
      </c>
      <c r="F14" s="289" t="e">
        <f ca="1">'Exec Summ Ref'!F13</f>
        <v>#DIV/0!</v>
      </c>
      <c r="G14" s="290" t="e">
        <f ca="1">'Exec Summ Ref'!H13</f>
        <v>#DIV/0!</v>
      </c>
      <c r="H14" s="287">
        <f ca="1">'Exec Summ Ref'!I13</f>
        <v>0</v>
      </c>
      <c r="I14" s="288" t="e">
        <f ca="1">'Exec Summ Ref'!K13</f>
        <v>#DIV/0!</v>
      </c>
      <c r="J14" s="289" t="e">
        <f ca="1">'Exec Summ Ref'!L13</f>
        <v>#DIV/0!</v>
      </c>
      <c r="K14" s="290" t="e">
        <f ca="1">'Exec Summ Ref'!N13</f>
        <v>#DIV/0!</v>
      </c>
      <c r="L14" s="287">
        <f ca="1">'Exec Summ Ref'!O13</f>
        <v>0</v>
      </c>
      <c r="M14" s="288" t="e">
        <f ca="1">'Exec Summ Ref'!Q13</f>
        <v>#DIV/0!</v>
      </c>
      <c r="N14" s="289" t="e">
        <f ca="1">'Exec Summ Ref'!R13</f>
        <v>#DIV/0!</v>
      </c>
      <c r="O14" s="290" t="e">
        <f ca="1">'Exec Summ Ref'!T13</f>
        <v>#DIV/0!</v>
      </c>
      <c r="P14" s="287">
        <f ca="1">'Exec Summ Ref'!U13</f>
        <v>0</v>
      </c>
      <c r="Q14" s="288" t="e">
        <f ca="1">'Exec Summ Ref'!W13</f>
        <v>#DIV/0!</v>
      </c>
      <c r="R14" s="289" t="e">
        <f ca="1">'Exec Summ Ref'!X13</f>
        <v>#DIV/0!</v>
      </c>
      <c r="S14" s="290" t="e">
        <f ca="1">'Exec Summ Ref'!Z13</f>
        <v>#DIV/0!</v>
      </c>
    </row>
    <row r="15" spans="1:20" s="22" customFormat="1" ht="13.15" customHeight="1" outlineLevel="2" x14ac:dyDescent="0.2">
      <c r="A15" s="171"/>
      <c r="B15" s="58" t="s">
        <v>42</v>
      </c>
      <c r="C15" s="121" t="str">
        <f>TRIM('Exec Summ Ref'!B14)</f>
        <v/>
      </c>
      <c r="D15" s="287">
        <f ca="1">'Exec Summ Ref'!C14</f>
        <v>0</v>
      </c>
      <c r="E15" s="288" t="e">
        <f ca="1">'Exec Summ Ref'!E14</f>
        <v>#DIV/0!</v>
      </c>
      <c r="F15" s="289" t="e">
        <f ca="1">'Exec Summ Ref'!F14</f>
        <v>#DIV/0!</v>
      </c>
      <c r="G15" s="290" t="e">
        <f ca="1">'Exec Summ Ref'!H14</f>
        <v>#DIV/0!</v>
      </c>
      <c r="H15" s="287">
        <f ca="1">'Exec Summ Ref'!I14</f>
        <v>0</v>
      </c>
      <c r="I15" s="288" t="e">
        <f ca="1">'Exec Summ Ref'!K14</f>
        <v>#DIV/0!</v>
      </c>
      <c r="J15" s="289" t="e">
        <f ca="1">'Exec Summ Ref'!L14</f>
        <v>#DIV/0!</v>
      </c>
      <c r="K15" s="290" t="e">
        <f ca="1">'Exec Summ Ref'!N14</f>
        <v>#DIV/0!</v>
      </c>
      <c r="L15" s="287">
        <f ca="1">'Exec Summ Ref'!O14</f>
        <v>0</v>
      </c>
      <c r="M15" s="288" t="e">
        <f ca="1">'Exec Summ Ref'!Q14</f>
        <v>#DIV/0!</v>
      </c>
      <c r="N15" s="289" t="e">
        <f ca="1">'Exec Summ Ref'!R14</f>
        <v>#DIV/0!</v>
      </c>
      <c r="O15" s="290" t="e">
        <f ca="1">'Exec Summ Ref'!T14</f>
        <v>#DIV/0!</v>
      </c>
      <c r="P15" s="287">
        <f ca="1">'Exec Summ Ref'!U14</f>
        <v>0</v>
      </c>
      <c r="Q15" s="288" t="e">
        <f ca="1">'Exec Summ Ref'!W14</f>
        <v>#DIV/0!</v>
      </c>
      <c r="R15" s="289" t="e">
        <f ca="1">'Exec Summ Ref'!X14</f>
        <v>#DIV/0!</v>
      </c>
      <c r="S15" s="290" t="e">
        <f ca="1">'Exec Summ Ref'!Z14</f>
        <v>#DIV/0!</v>
      </c>
    </row>
    <row r="16" spans="1:20" s="22" customFormat="1" ht="13.15" customHeight="1" outlineLevel="2" x14ac:dyDescent="0.2">
      <c r="A16" s="171"/>
      <c r="B16" s="58" t="s">
        <v>43</v>
      </c>
      <c r="C16" s="121" t="str">
        <f>TRIM('Exec Summ Ref'!B15)</f>
        <v/>
      </c>
      <c r="D16" s="287">
        <f ca="1">'Exec Summ Ref'!C15</f>
        <v>0</v>
      </c>
      <c r="E16" s="288" t="e">
        <f ca="1">'Exec Summ Ref'!E15</f>
        <v>#DIV/0!</v>
      </c>
      <c r="F16" s="289" t="e">
        <f ca="1">'Exec Summ Ref'!F15</f>
        <v>#DIV/0!</v>
      </c>
      <c r="G16" s="290" t="e">
        <f ca="1">'Exec Summ Ref'!H15</f>
        <v>#DIV/0!</v>
      </c>
      <c r="H16" s="287">
        <f ca="1">'Exec Summ Ref'!I15</f>
        <v>0</v>
      </c>
      <c r="I16" s="288" t="e">
        <f ca="1">'Exec Summ Ref'!K15</f>
        <v>#DIV/0!</v>
      </c>
      <c r="J16" s="289" t="e">
        <f ca="1">'Exec Summ Ref'!L15</f>
        <v>#DIV/0!</v>
      </c>
      <c r="K16" s="290" t="e">
        <f ca="1">'Exec Summ Ref'!N15</f>
        <v>#DIV/0!</v>
      </c>
      <c r="L16" s="287">
        <f ca="1">'Exec Summ Ref'!O15</f>
        <v>0</v>
      </c>
      <c r="M16" s="288" t="e">
        <f ca="1">'Exec Summ Ref'!Q15</f>
        <v>#DIV/0!</v>
      </c>
      <c r="N16" s="289" t="e">
        <f ca="1">'Exec Summ Ref'!R15</f>
        <v>#DIV/0!</v>
      </c>
      <c r="O16" s="290" t="e">
        <f ca="1">'Exec Summ Ref'!T15</f>
        <v>#DIV/0!</v>
      </c>
      <c r="P16" s="287">
        <f ca="1">'Exec Summ Ref'!U15</f>
        <v>0</v>
      </c>
      <c r="Q16" s="288" t="e">
        <f ca="1">'Exec Summ Ref'!W15</f>
        <v>#DIV/0!</v>
      </c>
      <c r="R16" s="289" t="e">
        <f ca="1">'Exec Summ Ref'!X15</f>
        <v>#DIV/0!</v>
      </c>
      <c r="S16" s="290" t="e">
        <f ca="1">'Exec Summ Ref'!Z15</f>
        <v>#DIV/0!</v>
      </c>
    </row>
    <row r="17" spans="1:19" s="22" customFormat="1" ht="13.15" customHeight="1" outlineLevel="2" x14ac:dyDescent="0.2">
      <c r="A17" s="171"/>
      <c r="B17" s="58" t="s">
        <v>44</v>
      </c>
      <c r="C17" s="121" t="str">
        <f>TRIM('Exec Summ Ref'!B16)</f>
        <v/>
      </c>
      <c r="D17" s="287">
        <f ca="1">'Exec Summ Ref'!C16</f>
        <v>0</v>
      </c>
      <c r="E17" s="288" t="e">
        <f ca="1">'Exec Summ Ref'!E16</f>
        <v>#DIV/0!</v>
      </c>
      <c r="F17" s="289" t="e">
        <f ca="1">'Exec Summ Ref'!F16</f>
        <v>#DIV/0!</v>
      </c>
      <c r="G17" s="290" t="e">
        <f ca="1">'Exec Summ Ref'!H16</f>
        <v>#DIV/0!</v>
      </c>
      <c r="H17" s="287">
        <f ca="1">'Exec Summ Ref'!I16</f>
        <v>0</v>
      </c>
      <c r="I17" s="288" t="e">
        <f ca="1">'Exec Summ Ref'!K16</f>
        <v>#DIV/0!</v>
      </c>
      <c r="J17" s="289" t="e">
        <f ca="1">'Exec Summ Ref'!L16</f>
        <v>#DIV/0!</v>
      </c>
      <c r="K17" s="290" t="e">
        <f ca="1">'Exec Summ Ref'!N16</f>
        <v>#DIV/0!</v>
      </c>
      <c r="L17" s="287">
        <f ca="1">'Exec Summ Ref'!O16</f>
        <v>0</v>
      </c>
      <c r="M17" s="288" t="e">
        <f ca="1">'Exec Summ Ref'!Q16</f>
        <v>#DIV/0!</v>
      </c>
      <c r="N17" s="289" t="e">
        <f ca="1">'Exec Summ Ref'!R16</f>
        <v>#DIV/0!</v>
      </c>
      <c r="O17" s="290" t="e">
        <f ca="1">'Exec Summ Ref'!T16</f>
        <v>#DIV/0!</v>
      </c>
      <c r="P17" s="287">
        <f ca="1">'Exec Summ Ref'!U16</f>
        <v>0</v>
      </c>
      <c r="Q17" s="288" t="e">
        <f ca="1">'Exec Summ Ref'!W16</f>
        <v>#DIV/0!</v>
      </c>
      <c r="R17" s="289" t="e">
        <f ca="1">'Exec Summ Ref'!X16</f>
        <v>#DIV/0!</v>
      </c>
      <c r="S17" s="290" t="e">
        <f ca="1">'Exec Summ Ref'!Z16</f>
        <v>#DIV/0!</v>
      </c>
    </row>
    <row r="18" spans="1:19" s="22" customFormat="1" ht="13.15" customHeight="1" outlineLevel="2" x14ac:dyDescent="0.2">
      <c r="A18" s="171"/>
      <c r="B18" s="58" t="s">
        <v>57</v>
      </c>
      <c r="C18" s="121" t="str">
        <f>TRIM('Exec Summ Ref'!B17)</f>
        <v/>
      </c>
      <c r="D18" s="287">
        <f ca="1">'Exec Summ Ref'!C17</f>
        <v>0</v>
      </c>
      <c r="E18" s="288" t="e">
        <f ca="1">'Exec Summ Ref'!E17</f>
        <v>#DIV/0!</v>
      </c>
      <c r="F18" s="289" t="e">
        <f ca="1">'Exec Summ Ref'!F17</f>
        <v>#DIV/0!</v>
      </c>
      <c r="G18" s="290" t="e">
        <f ca="1">'Exec Summ Ref'!H17</f>
        <v>#DIV/0!</v>
      </c>
      <c r="H18" s="287">
        <f ca="1">'Exec Summ Ref'!I17</f>
        <v>0</v>
      </c>
      <c r="I18" s="288" t="e">
        <f ca="1">'Exec Summ Ref'!K17</f>
        <v>#DIV/0!</v>
      </c>
      <c r="J18" s="289" t="e">
        <f ca="1">'Exec Summ Ref'!L17</f>
        <v>#DIV/0!</v>
      </c>
      <c r="K18" s="290" t="e">
        <f ca="1">'Exec Summ Ref'!N17</f>
        <v>#DIV/0!</v>
      </c>
      <c r="L18" s="287">
        <f ca="1">'Exec Summ Ref'!O17</f>
        <v>0</v>
      </c>
      <c r="M18" s="288" t="e">
        <f ca="1">'Exec Summ Ref'!Q17</f>
        <v>#DIV/0!</v>
      </c>
      <c r="N18" s="289" t="e">
        <f ca="1">'Exec Summ Ref'!R17</f>
        <v>#DIV/0!</v>
      </c>
      <c r="O18" s="290" t="e">
        <f ca="1">'Exec Summ Ref'!T17</f>
        <v>#DIV/0!</v>
      </c>
      <c r="P18" s="287">
        <f ca="1">'Exec Summ Ref'!U17</f>
        <v>0</v>
      </c>
      <c r="Q18" s="288" t="e">
        <f ca="1">'Exec Summ Ref'!W17</f>
        <v>#DIV/0!</v>
      </c>
      <c r="R18" s="289" t="e">
        <f ca="1">'Exec Summ Ref'!X17</f>
        <v>#DIV/0!</v>
      </c>
      <c r="S18" s="290" t="e">
        <f ca="1">'Exec Summ Ref'!Z17</f>
        <v>#DIV/0!</v>
      </c>
    </row>
    <row r="19" spans="1:19" s="22" customFormat="1" ht="13.15" customHeight="1" outlineLevel="2" x14ac:dyDescent="0.2">
      <c r="A19" s="171"/>
      <c r="B19" s="58" t="s">
        <v>211</v>
      </c>
      <c r="C19" s="121" t="str">
        <f>TRIM('Exec Summ Ref'!B18)</f>
        <v/>
      </c>
      <c r="D19" s="287">
        <f ca="1">'Exec Summ Ref'!C18</f>
        <v>0</v>
      </c>
      <c r="E19" s="288" t="e">
        <f ca="1">'Exec Summ Ref'!E18</f>
        <v>#DIV/0!</v>
      </c>
      <c r="F19" s="289" t="e">
        <f ca="1">'Exec Summ Ref'!F18</f>
        <v>#DIV/0!</v>
      </c>
      <c r="G19" s="291" t="e">
        <f ca="1">'Exec Summ Ref'!H18</f>
        <v>#DIV/0!</v>
      </c>
      <c r="H19" s="287">
        <f ca="1">'Exec Summ Ref'!I18</f>
        <v>0</v>
      </c>
      <c r="I19" s="288" t="e">
        <f ca="1">'Exec Summ Ref'!K18</f>
        <v>#DIV/0!</v>
      </c>
      <c r="J19" s="289" t="e">
        <f ca="1">'Exec Summ Ref'!L18</f>
        <v>#DIV/0!</v>
      </c>
      <c r="K19" s="291" t="e">
        <f ca="1">'Exec Summ Ref'!N18</f>
        <v>#DIV/0!</v>
      </c>
      <c r="L19" s="287">
        <f ca="1">'Exec Summ Ref'!O18</f>
        <v>0</v>
      </c>
      <c r="M19" s="288" t="e">
        <f ca="1">'Exec Summ Ref'!Q18</f>
        <v>#DIV/0!</v>
      </c>
      <c r="N19" s="289" t="e">
        <f ca="1">'Exec Summ Ref'!R18</f>
        <v>#DIV/0!</v>
      </c>
      <c r="O19" s="291" t="e">
        <f ca="1">'Exec Summ Ref'!T18</f>
        <v>#DIV/0!</v>
      </c>
      <c r="P19" s="287">
        <f ca="1">'Exec Summ Ref'!U18</f>
        <v>0</v>
      </c>
      <c r="Q19" s="288" t="e">
        <f ca="1">'Exec Summ Ref'!W18</f>
        <v>#DIV/0!</v>
      </c>
      <c r="R19" s="289" t="e">
        <f ca="1">'Exec Summ Ref'!X18</f>
        <v>#DIV/0!</v>
      </c>
      <c r="S19" s="290" t="e">
        <f ca="1">'Exec Summ Ref'!Z18</f>
        <v>#DIV/0!</v>
      </c>
    </row>
    <row r="20" spans="1:19" s="225" customFormat="1" ht="13.15" customHeight="1" x14ac:dyDescent="0.2">
      <c r="A20" s="171"/>
      <c r="B20" s="243"/>
      <c r="C20" s="244"/>
      <c r="D20" s="292"/>
      <c r="E20" s="293"/>
      <c r="F20" s="294"/>
      <c r="G20" s="295"/>
      <c r="H20" s="292"/>
      <c r="I20" s="293"/>
      <c r="J20" s="294"/>
      <c r="K20" s="295"/>
      <c r="L20" s="292"/>
      <c r="M20" s="293"/>
      <c r="N20" s="294"/>
      <c r="O20" s="295"/>
      <c r="P20" s="292"/>
      <c r="Q20" s="293"/>
      <c r="R20" s="294"/>
      <c r="S20" s="295"/>
    </row>
    <row r="21" spans="1:19" s="22" customFormat="1" ht="13.9" customHeight="1" x14ac:dyDescent="0.2">
      <c r="A21" s="171"/>
      <c r="B21" s="226" t="s">
        <v>36</v>
      </c>
      <c r="C21" s="80" t="str">
        <f>TRIM('Exec Summ Ref'!B20)</f>
        <v/>
      </c>
      <c r="D21" s="296">
        <f ca="1">'Exec Summ Ref'!C20</f>
        <v>0</v>
      </c>
      <c r="E21" s="297" t="e">
        <f ca="1">'Exec Summ Ref'!E20</f>
        <v>#DIV/0!</v>
      </c>
      <c r="F21" s="298" t="e">
        <f ca="1">'Exec Summ Ref'!F20</f>
        <v>#DIV/0!</v>
      </c>
      <c r="G21" s="299" t="str">
        <f>'Exec Summ Ref'!H20</f>
        <v>-</v>
      </c>
      <c r="H21" s="296">
        <f ca="1">'Exec Summ Ref'!I20</f>
        <v>0</v>
      </c>
      <c r="I21" s="297" t="e">
        <f ca="1">'Exec Summ Ref'!K20</f>
        <v>#DIV/0!</v>
      </c>
      <c r="J21" s="298" t="e">
        <f ca="1">'Exec Summ Ref'!L20</f>
        <v>#DIV/0!</v>
      </c>
      <c r="K21" s="299" t="str">
        <f>'Exec Summ Ref'!N20</f>
        <v>-</v>
      </c>
      <c r="L21" s="296">
        <f ca="1">'Exec Summ Ref'!O20</f>
        <v>0</v>
      </c>
      <c r="M21" s="297" t="e">
        <f ca="1">'Exec Summ Ref'!Q20</f>
        <v>#DIV/0!</v>
      </c>
      <c r="N21" s="298" t="e">
        <f ca="1">'Exec Summ Ref'!R20</f>
        <v>#DIV/0!</v>
      </c>
      <c r="O21" s="299" t="str">
        <f>'Exec Summ Ref'!T20</f>
        <v>-</v>
      </c>
      <c r="P21" s="296">
        <f ca="1">'Exec Summ Ref'!U20</f>
        <v>0</v>
      </c>
      <c r="Q21" s="297" t="e">
        <f ca="1">'Exec Summ Ref'!W20</f>
        <v>#DIV/0!</v>
      </c>
      <c r="R21" s="298" t="e">
        <f ca="1">'Exec Summ Ref'!X20</f>
        <v>#DIV/0!</v>
      </c>
      <c r="S21" s="300" t="str">
        <f>'Exec Summ Ref'!Z20</f>
        <v>-</v>
      </c>
    </row>
    <row r="22" spans="1:19" s="22" customFormat="1" ht="13.9" customHeight="1" x14ac:dyDescent="0.2">
      <c r="A22" s="171"/>
      <c r="B22" s="126" t="s">
        <v>15</v>
      </c>
      <c r="C22" s="80" t="str">
        <f>TRIM('Exec Summ Ref'!B21)</f>
        <v/>
      </c>
      <c r="D22" s="287">
        <f ca="1">'Exec Summ Ref'!C21</f>
        <v>0</v>
      </c>
      <c r="E22" s="288" t="e">
        <f ca="1">'Exec Summ Ref'!E21</f>
        <v>#DIV/0!</v>
      </c>
      <c r="F22" s="289" t="e">
        <f ca="1">'Exec Summ Ref'!F21</f>
        <v>#DIV/0!</v>
      </c>
      <c r="G22" s="290" t="e">
        <f ca="1">'Exec Summ Ref'!H21</f>
        <v>#DIV/0!</v>
      </c>
      <c r="H22" s="287">
        <f ca="1">'Exec Summ Ref'!I21</f>
        <v>0</v>
      </c>
      <c r="I22" s="288" t="e">
        <f ca="1">'Exec Summ Ref'!K21</f>
        <v>#DIV/0!</v>
      </c>
      <c r="J22" s="289" t="e">
        <f ca="1">'Exec Summ Ref'!L21</f>
        <v>#DIV/0!</v>
      </c>
      <c r="K22" s="290" t="e">
        <f ca="1">'Exec Summ Ref'!N21</f>
        <v>#DIV/0!</v>
      </c>
      <c r="L22" s="287">
        <f ca="1">'Exec Summ Ref'!O21</f>
        <v>0</v>
      </c>
      <c r="M22" s="288" t="e">
        <f ca="1">'Exec Summ Ref'!Q21</f>
        <v>#DIV/0!</v>
      </c>
      <c r="N22" s="289" t="e">
        <f ca="1">'Exec Summ Ref'!R21</f>
        <v>#DIV/0!</v>
      </c>
      <c r="O22" s="290" t="e">
        <f ca="1">'Exec Summ Ref'!T21</f>
        <v>#DIV/0!</v>
      </c>
      <c r="P22" s="287">
        <f ca="1">'Exec Summ Ref'!U21</f>
        <v>0</v>
      </c>
      <c r="Q22" s="288" t="e">
        <f ca="1">'Exec Summ Ref'!W21</f>
        <v>#DIV/0!</v>
      </c>
      <c r="R22" s="289" t="e">
        <f ca="1">'Exec Summ Ref'!X21</f>
        <v>#DIV/0!</v>
      </c>
      <c r="S22" s="290" t="e">
        <f ca="1">'Exec Summ Ref'!Z21</f>
        <v>#DIV/0!</v>
      </c>
    </row>
    <row r="23" spans="1:19" s="22" customFormat="1" ht="13.9" customHeight="1" x14ac:dyDescent="0.2">
      <c r="A23" s="171"/>
      <c r="B23" s="126" t="s">
        <v>5</v>
      </c>
      <c r="C23" s="80" t="str">
        <f>TRIM('Exec Summ Ref'!B22)</f>
        <v/>
      </c>
      <c r="D23" s="287">
        <f ca="1">'Exec Summ Ref'!C22</f>
        <v>0</v>
      </c>
      <c r="E23" s="288" t="e">
        <f ca="1">'Exec Summ Ref'!E22</f>
        <v>#DIV/0!</v>
      </c>
      <c r="F23" s="289" t="e">
        <f ca="1">'Exec Summ Ref'!F22</f>
        <v>#DIV/0!</v>
      </c>
      <c r="G23" s="290" t="e">
        <f ca="1">'Exec Summ Ref'!H22</f>
        <v>#DIV/0!</v>
      </c>
      <c r="H23" s="287">
        <f ca="1">'Exec Summ Ref'!I22</f>
        <v>0</v>
      </c>
      <c r="I23" s="288" t="e">
        <f ca="1">'Exec Summ Ref'!K22</f>
        <v>#DIV/0!</v>
      </c>
      <c r="J23" s="289" t="e">
        <f ca="1">'Exec Summ Ref'!L22</f>
        <v>#DIV/0!</v>
      </c>
      <c r="K23" s="290" t="e">
        <f ca="1">'Exec Summ Ref'!N22</f>
        <v>#DIV/0!</v>
      </c>
      <c r="L23" s="287">
        <f ca="1">'Exec Summ Ref'!O22</f>
        <v>0</v>
      </c>
      <c r="M23" s="288" t="e">
        <f ca="1">'Exec Summ Ref'!Q22</f>
        <v>#DIV/0!</v>
      </c>
      <c r="N23" s="289" t="e">
        <f ca="1">'Exec Summ Ref'!R22</f>
        <v>#DIV/0!</v>
      </c>
      <c r="O23" s="290" t="e">
        <f ca="1">'Exec Summ Ref'!T22</f>
        <v>#DIV/0!</v>
      </c>
      <c r="P23" s="287">
        <f ca="1">'Exec Summ Ref'!U22</f>
        <v>0</v>
      </c>
      <c r="Q23" s="288" t="e">
        <f ca="1">'Exec Summ Ref'!W22</f>
        <v>#DIV/0!</v>
      </c>
      <c r="R23" s="289" t="e">
        <f ca="1">'Exec Summ Ref'!X22</f>
        <v>#DIV/0!</v>
      </c>
      <c r="S23" s="290" t="e">
        <f ca="1">'Exec Summ Ref'!Z22</f>
        <v>#DIV/0!</v>
      </c>
    </row>
    <row r="24" spans="1:19" s="22" customFormat="1" ht="13.9" customHeight="1" x14ac:dyDescent="0.2">
      <c r="A24" s="171"/>
      <c r="B24" s="126" t="s">
        <v>173</v>
      </c>
      <c r="C24" s="80" t="str">
        <f>TRIM('Exec Summ Ref'!B23)</f>
        <v/>
      </c>
      <c r="D24" s="287">
        <f ca="1">'Exec Summ Ref'!C23</f>
        <v>0</v>
      </c>
      <c r="E24" s="288" t="e">
        <f ca="1">'Exec Summ Ref'!E23</f>
        <v>#DIV/0!</v>
      </c>
      <c r="F24" s="289" t="e">
        <f ca="1">'Exec Summ Ref'!F23</f>
        <v>#DIV/0!</v>
      </c>
      <c r="G24" s="290" t="e">
        <f ca="1">'Exec Summ Ref'!H23</f>
        <v>#DIV/0!</v>
      </c>
      <c r="H24" s="287">
        <f ca="1">'Exec Summ Ref'!I23</f>
        <v>0</v>
      </c>
      <c r="I24" s="288" t="e">
        <f ca="1">'Exec Summ Ref'!K23</f>
        <v>#DIV/0!</v>
      </c>
      <c r="J24" s="289" t="e">
        <f ca="1">'Exec Summ Ref'!L23</f>
        <v>#DIV/0!</v>
      </c>
      <c r="K24" s="290" t="e">
        <f ca="1">'Exec Summ Ref'!N23</f>
        <v>#DIV/0!</v>
      </c>
      <c r="L24" s="287">
        <f ca="1">'Exec Summ Ref'!O23</f>
        <v>0</v>
      </c>
      <c r="M24" s="288" t="e">
        <f ca="1">'Exec Summ Ref'!Q23</f>
        <v>#DIV/0!</v>
      </c>
      <c r="N24" s="289" t="e">
        <f ca="1">'Exec Summ Ref'!R23</f>
        <v>#DIV/0!</v>
      </c>
      <c r="O24" s="290" t="e">
        <f ca="1">'Exec Summ Ref'!T23</f>
        <v>#DIV/0!</v>
      </c>
      <c r="P24" s="287">
        <f ca="1">'Exec Summ Ref'!U23</f>
        <v>0</v>
      </c>
      <c r="Q24" s="288" t="e">
        <f ca="1">'Exec Summ Ref'!W23</f>
        <v>#DIV/0!</v>
      </c>
      <c r="R24" s="289" t="e">
        <f ca="1">'Exec Summ Ref'!X23</f>
        <v>#DIV/0!</v>
      </c>
      <c r="S24" s="290" t="e">
        <f ca="1">'Exec Summ Ref'!Z23</f>
        <v>#DIV/0!</v>
      </c>
    </row>
    <row r="25" spans="1:19" s="22" customFormat="1" ht="13.9" customHeight="1" outlineLevel="1" x14ac:dyDescent="0.2">
      <c r="A25" s="171"/>
      <c r="B25" s="126" t="s">
        <v>54</v>
      </c>
      <c r="C25" s="80" t="str">
        <f>TRIM('Exec Summ Ref'!B24)</f>
        <v/>
      </c>
      <c r="D25" s="287">
        <f ca="1">'Exec Summ Ref'!C24</f>
        <v>0</v>
      </c>
      <c r="E25" s="288" t="e">
        <f ca="1">'Exec Summ Ref'!E24</f>
        <v>#DIV/0!</v>
      </c>
      <c r="F25" s="289" t="e">
        <f ca="1">'Exec Summ Ref'!F24</f>
        <v>#DIV/0!</v>
      </c>
      <c r="G25" s="290" t="e">
        <f ca="1">'Exec Summ Ref'!H24</f>
        <v>#DIV/0!</v>
      </c>
      <c r="H25" s="287">
        <f ca="1">'Exec Summ Ref'!I24</f>
        <v>0</v>
      </c>
      <c r="I25" s="288" t="e">
        <f ca="1">'Exec Summ Ref'!K24</f>
        <v>#DIV/0!</v>
      </c>
      <c r="J25" s="289" t="e">
        <f ca="1">'Exec Summ Ref'!L24</f>
        <v>#DIV/0!</v>
      </c>
      <c r="K25" s="290" t="e">
        <f ca="1">'Exec Summ Ref'!N24</f>
        <v>#DIV/0!</v>
      </c>
      <c r="L25" s="287">
        <f ca="1">'Exec Summ Ref'!O24</f>
        <v>0</v>
      </c>
      <c r="M25" s="288" t="e">
        <f ca="1">'Exec Summ Ref'!Q24</f>
        <v>#DIV/0!</v>
      </c>
      <c r="N25" s="289" t="e">
        <f ca="1">'Exec Summ Ref'!R24</f>
        <v>#DIV/0!</v>
      </c>
      <c r="O25" s="290" t="e">
        <f ca="1">'Exec Summ Ref'!T24</f>
        <v>#DIV/0!</v>
      </c>
      <c r="P25" s="287">
        <f ca="1">'Exec Summ Ref'!U24</f>
        <v>0</v>
      </c>
      <c r="Q25" s="288" t="e">
        <f ca="1">'Exec Summ Ref'!W24</f>
        <v>#DIV/0!</v>
      </c>
      <c r="R25" s="289" t="e">
        <f ca="1">'Exec Summ Ref'!X24</f>
        <v>#DIV/0!</v>
      </c>
      <c r="S25" s="290" t="e">
        <f ca="1">'Exec Summ Ref'!Z24</f>
        <v>#DIV/0!</v>
      </c>
    </row>
    <row r="26" spans="1:19" s="22" customFormat="1" ht="13.9" customHeight="1" outlineLevel="1" x14ac:dyDescent="0.2">
      <c r="A26" s="171"/>
      <c r="B26" s="127" t="s">
        <v>46</v>
      </c>
      <c r="C26" s="80" t="str">
        <f>TRIM('Exec Summ Ref'!B25)</f>
        <v/>
      </c>
      <c r="D26" s="287">
        <f ca="1">'Exec Summ Ref'!C25</f>
        <v>0</v>
      </c>
      <c r="E26" s="288" t="e">
        <f ca="1">'Exec Summ Ref'!E25</f>
        <v>#DIV/0!</v>
      </c>
      <c r="F26" s="289" t="e">
        <f ca="1">'Exec Summ Ref'!F25</f>
        <v>#DIV/0!</v>
      </c>
      <c r="G26" s="290" t="e">
        <f ca="1">'Exec Summ Ref'!H25</f>
        <v>#DIV/0!</v>
      </c>
      <c r="H26" s="287">
        <f ca="1">'Exec Summ Ref'!I25</f>
        <v>0</v>
      </c>
      <c r="I26" s="288" t="e">
        <f ca="1">'Exec Summ Ref'!K25</f>
        <v>#DIV/0!</v>
      </c>
      <c r="J26" s="289" t="e">
        <f ca="1">'Exec Summ Ref'!L25</f>
        <v>#DIV/0!</v>
      </c>
      <c r="K26" s="290" t="e">
        <f ca="1">'Exec Summ Ref'!N25</f>
        <v>#DIV/0!</v>
      </c>
      <c r="L26" s="287">
        <f ca="1">'Exec Summ Ref'!O25</f>
        <v>0</v>
      </c>
      <c r="M26" s="288" t="e">
        <f ca="1">'Exec Summ Ref'!Q25</f>
        <v>#DIV/0!</v>
      </c>
      <c r="N26" s="289" t="e">
        <f ca="1">'Exec Summ Ref'!R25</f>
        <v>#DIV/0!</v>
      </c>
      <c r="O26" s="290" t="e">
        <f ca="1">'Exec Summ Ref'!T25</f>
        <v>#DIV/0!</v>
      </c>
      <c r="P26" s="287">
        <f ca="1">'Exec Summ Ref'!U25</f>
        <v>0</v>
      </c>
      <c r="Q26" s="288" t="e">
        <f ca="1">'Exec Summ Ref'!W25</f>
        <v>#DIV/0!</v>
      </c>
      <c r="R26" s="289" t="e">
        <f ca="1">'Exec Summ Ref'!X25</f>
        <v>#DIV/0!</v>
      </c>
      <c r="S26" s="290" t="e">
        <f ca="1">'Exec Summ Ref'!Z25</f>
        <v>#DIV/0!</v>
      </c>
    </row>
    <row r="27" spans="1:19" s="22" customFormat="1" ht="13.9" customHeight="1" outlineLevel="1" x14ac:dyDescent="0.2">
      <c r="A27" s="171"/>
      <c r="B27" s="126" t="s">
        <v>41</v>
      </c>
      <c r="C27" s="80" t="str">
        <f>TRIM('Exec Summ Ref'!B26)</f>
        <v/>
      </c>
      <c r="D27" s="287">
        <f ca="1">'Exec Summ Ref'!C26</f>
        <v>0</v>
      </c>
      <c r="E27" s="288" t="e">
        <f ca="1">'Exec Summ Ref'!E26</f>
        <v>#DIV/0!</v>
      </c>
      <c r="F27" s="289" t="e">
        <f ca="1">'Exec Summ Ref'!F26</f>
        <v>#DIV/0!</v>
      </c>
      <c r="G27" s="290" t="e">
        <f ca="1">'Exec Summ Ref'!H26</f>
        <v>#DIV/0!</v>
      </c>
      <c r="H27" s="287">
        <f ca="1">'Exec Summ Ref'!I26</f>
        <v>0</v>
      </c>
      <c r="I27" s="288" t="e">
        <f ca="1">'Exec Summ Ref'!K26</f>
        <v>#DIV/0!</v>
      </c>
      <c r="J27" s="289" t="e">
        <f ca="1">'Exec Summ Ref'!L26</f>
        <v>#DIV/0!</v>
      </c>
      <c r="K27" s="290" t="e">
        <f ca="1">'Exec Summ Ref'!N26</f>
        <v>#DIV/0!</v>
      </c>
      <c r="L27" s="287">
        <f ca="1">'Exec Summ Ref'!O26</f>
        <v>0</v>
      </c>
      <c r="M27" s="288" t="e">
        <f ca="1">'Exec Summ Ref'!Q26</f>
        <v>#DIV/0!</v>
      </c>
      <c r="N27" s="289" t="e">
        <f ca="1">'Exec Summ Ref'!R26</f>
        <v>#DIV/0!</v>
      </c>
      <c r="O27" s="290" t="e">
        <f ca="1">'Exec Summ Ref'!T26</f>
        <v>#DIV/0!</v>
      </c>
      <c r="P27" s="287">
        <f ca="1">'Exec Summ Ref'!U26</f>
        <v>0</v>
      </c>
      <c r="Q27" s="288" t="e">
        <f ca="1">'Exec Summ Ref'!W26</f>
        <v>#DIV/0!</v>
      </c>
      <c r="R27" s="289" t="e">
        <f ca="1">'Exec Summ Ref'!X26</f>
        <v>#DIV/0!</v>
      </c>
      <c r="S27" s="290" t="e">
        <f ca="1">'Exec Summ Ref'!Z26</f>
        <v>#DIV/0!</v>
      </c>
    </row>
    <row r="28" spans="1:19" s="22" customFormat="1" ht="13.9" customHeight="1" outlineLevel="1" x14ac:dyDescent="0.2">
      <c r="A28" s="171"/>
      <c r="B28" s="126" t="s">
        <v>42</v>
      </c>
      <c r="C28" s="80" t="str">
        <f>TRIM('Exec Summ Ref'!B27)</f>
        <v/>
      </c>
      <c r="D28" s="287">
        <f ca="1">'Exec Summ Ref'!C27</f>
        <v>0</v>
      </c>
      <c r="E28" s="288" t="e">
        <f ca="1">'Exec Summ Ref'!E27</f>
        <v>#DIV/0!</v>
      </c>
      <c r="F28" s="289" t="e">
        <f ca="1">'Exec Summ Ref'!F27</f>
        <v>#DIV/0!</v>
      </c>
      <c r="G28" s="290" t="e">
        <f ca="1">'Exec Summ Ref'!H27</f>
        <v>#DIV/0!</v>
      </c>
      <c r="H28" s="287">
        <f ca="1">'Exec Summ Ref'!I27</f>
        <v>0</v>
      </c>
      <c r="I28" s="288" t="e">
        <f ca="1">'Exec Summ Ref'!K27</f>
        <v>#DIV/0!</v>
      </c>
      <c r="J28" s="289" t="e">
        <f ca="1">'Exec Summ Ref'!L27</f>
        <v>#DIV/0!</v>
      </c>
      <c r="K28" s="290" t="e">
        <f ca="1">'Exec Summ Ref'!N27</f>
        <v>#DIV/0!</v>
      </c>
      <c r="L28" s="287">
        <f ca="1">'Exec Summ Ref'!O27</f>
        <v>0</v>
      </c>
      <c r="M28" s="288" t="e">
        <f ca="1">'Exec Summ Ref'!Q27</f>
        <v>#DIV/0!</v>
      </c>
      <c r="N28" s="289" t="e">
        <f ca="1">'Exec Summ Ref'!R27</f>
        <v>#DIV/0!</v>
      </c>
      <c r="O28" s="290" t="e">
        <f ca="1">'Exec Summ Ref'!T27</f>
        <v>#DIV/0!</v>
      </c>
      <c r="P28" s="287">
        <f ca="1">'Exec Summ Ref'!U27</f>
        <v>0</v>
      </c>
      <c r="Q28" s="288" t="e">
        <f ca="1">'Exec Summ Ref'!W27</f>
        <v>#DIV/0!</v>
      </c>
      <c r="R28" s="289" t="e">
        <f ca="1">'Exec Summ Ref'!X27</f>
        <v>#DIV/0!</v>
      </c>
      <c r="S28" s="290" t="e">
        <f ca="1">'Exec Summ Ref'!Z27</f>
        <v>#DIV/0!</v>
      </c>
    </row>
    <row r="29" spans="1:19" s="22" customFormat="1" ht="12.75" outlineLevel="1" x14ac:dyDescent="0.2">
      <c r="A29" s="171"/>
      <c r="B29" s="126" t="s">
        <v>43</v>
      </c>
      <c r="C29" s="80" t="str">
        <f>TRIM('Exec Summ Ref'!B28)</f>
        <v/>
      </c>
      <c r="D29" s="287">
        <f ca="1">'Exec Summ Ref'!C28</f>
        <v>0</v>
      </c>
      <c r="E29" s="288" t="e">
        <f ca="1">'Exec Summ Ref'!E28</f>
        <v>#DIV/0!</v>
      </c>
      <c r="F29" s="289" t="e">
        <f ca="1">'Exec Summ Ref'!F28</f>
        <v>#DIV/0!</v>
      </c>
      <c r="G29" s="290" t="e">
        <f ca="1">'Exec Summ Ref'!H28</f>
        <v>#DIV/0!</v>
      </c>
      <c r="H29" s="287">
        <f ca="1">'Exec Summ Ref'!I28</f>
        <v>0</v>
      </c>
      <c r="I29" s="288" t="e">
        <f ca="1">'Exec Summ Ref'!K28</f>
        <v>#DIV/0!</v>
      </c>
      <c r="J29" s="289" t="e">
        <f ca="1">'Exec Summ Ref'!L28</f>
        <v>#DIV/0!</v>
      </c>
      <c r="K29" s="290" t="e">
        <f ca="1">'Exec Summ Ref'!N28</f>
        <v>#DIV/0!</v>
      </c>
      <c r="L29" s="287">
        <f ca="1">'Exec Summ Ref'!O28</f>
        <v>0</v>
      </c>
      <c r="M29" s="288" t="e">
        <f ca="1">'Exec Summ Ref'!Q28</f>
        <v>#DIV/0!</v>
      </c>
      <c r="N29" s="289" t="e">
        <f ca="1">'Exec Summ Ref'!R28</f>
        <v>#DIV/0!</v>
      </c>
      <c r="O29" s="290" t="e">
        <f ca="1">'Exec Summ Ref'!T28</f>
        <v>#DIV/0!</v>
      </c>
      <c r="P29" s="287">
        <f ca="1">'Exec Summ Ref'!U28</f>
        <v>0</v>
      </c>
      <c r="Q29" s="288" t="e">
        <f ca="1">'Exec Summ Ref'!W28</f>
        <v>#DIV/0!</v>
      </c>
      <c r="R29" s="289" t="e">
        <f ca="1">'Exec Summ Ref'!X28</f>
        <v>#DIV/0!</v>
      </c>
      <c r="S29" s="290" t="e">
        <f ca="1">'Exec Summ Ref'!Z28</f>
        <v>#DIV/0!</v>
      </c>
    </row>
    <row r="30" spans="1:19" s="22" customFormat="1" ht="12.75" outlineLevel="1" x14ac:dyDescent="0.2">
      <c r="A30" s="171"/>
      <c r="B30" s="221" t="s">
        <v>44</v>
      </c>
      <c r="C30" s="165" t="str">
        <f>TRIM('Exec Summ Ref'!B29)</f>
        <v/>
      </c>
      <c r="D30" s="301">
        <f ca="1">'Exec Summ Ref'!C29</f>
        <v>0</v>
      </c>
      <c r="E30" s="302" t="e">
        <f ca="1">'Exec Summ Ref'!E29</f>
        <v>#DIV/0!</v>
      </c>
      <c r="F30" s="303" t="e">
        <f ca="1">'Exec Summ Ref'!F29</f>
        <v>#DIV/0!</v>
      </c>
      <c r="G30" s="291" t="e">
        <f ca="1">'Exec Summ Ref'!H29</f>
        <v>#DIV/0!</v>
      </c>
      <c r="H30" s="301">
        <f ca="1">'Exec Summ Ref'!I29</f>
        <v>0</v>
      </c>
      <c r="I30" s="302" t="e">
        <f ca="1">'Exec Summ Ref'!K29</f>
        <v>#DIV/0!</v>
      </c>
      <c r="J30" s="303" t="e">
        <f ca="1">'Exec Summ Ref'!L29</f>
        <v>#DIV/0!</v>
      </c>
      <c r="K30" s="291" t="e">
        <f ca="1">'Exec Summ Ref'!N29</f>
        <v>#DIV/0!</v>
      </c>
      <c r="L30" s="301">
        <f ca="1">'Exec Summ Ref'!O29</f>
        <v>0</v>
      </c>
      <c r="M30" s="302" t="e">
        <f ca="1">'Exec Summ Ref'!Q29</f>
        <v>#DIV/0!</v>
      </c>
      <c r="N30" s="303" t="e">
        <f ca="1">'Exec Summ Ref'!R29</f>
        <v>#DIV/0!</v>
      </c>
      <c r="O30" s="291" t="e">
        <f ca="1">'Exec Summ Ref'!T29</f>
        <v>#DIV/0!</v>
      </c>
      <c r="P30" s="301">
        <f ca="1">'Exec Summ Ref'!U29</f>
        <v>0</v>
      </c>
      <c r="Q30" s="302" t="e">
        <f ca="1">'Exec Summ Ref'!W29</f>
        <v>#DIV/0!</v>
      </c>
      <c r="R30" s="303" t="e">
        <f ca="1">'Exec Summ Ref'!X29</f>
        <v>#DIV/0!</v>
      </c>
      <c r="S30" s="291" t="e">
        <f ca="1">'Exec Summ Ref'!Z29</f>
        <v>#DIV/0!</v>
      </c>
    </row>
    <row r="31" spans="1:19" s="61" customFormat="1" ht="12.75" x14ac:dyDescent="0.2">
      <c r="A31" s="171"/>
      <c r="B31" s="223"/>
      <c r="C31" s="224"/>
      <c r="D31" s="304"/>
      <c r="E31" s="305"/>
      <c r="F31" s="294"/>
      <c r="G31" s="295"/>
      <c r="H31" s="304"/>
      <c r="I31" s="305"/>
      <c r="J31" s="294"/>
      <c r="K31" s="295"/>
      <c r="L31" s="304"/>
      <c r="M31" s="305"/>
      <c r="N31" s="294"/>
      <c r="O31" s="295"/>
      <c r="P31" s="304"/>
      <c r="Q31" s="305"/>
      <c r="R31" s="294"/>
      <c r="S31" s="295"/>
    </row>
    <row r="32" spans="1:19" s="22" customFormat="1" ht="13.9" customHeight="1" x14ac:dyDescent="0.2">
      <c r="A32" s="171"/>
      <c r="B32" s="222" t="s">
        <v>37</v>
      </c>
      <c r="C32" s="130" t="str">
        <f>TRIM('Exec Summ Ref'!B31)</f>
        <v/>
      </c>
      <c r="D32" s="306">
        <f ca="1">'Exec Summ Ref'!C31</f>
        <v>0</v>
      </c>
      <c r="E32" s="307" t="e">
        <f ca="1">'Exec Summ Ref'!E31</f>
        <v>#DIV/0!</v>
      </c>
      <c r="F32" s="308" t="e">
        <f ca="1">'Exec Summ Ref'!F31</f>
        <v>#DIV/0!</v>
      </c>
      <c r="G32" s="299" t="str">
        <f>'Exec Summ Ref'!H31</f>
        <v>-</v>
      </c>
      <c r="H32" s="306">
        <f ca="1">'Exec Summ Ref'!I31</f>
        <v>0</v>
      </c>
      <c r="I32" s="307" t="e">
        <f ca="1">'Exec Summ Ref'!K31</f>
        <v>#DIV/0!</v>
      </c>
      <c r="J32" s="308" t="e">
        <f ca="1">'Exec Summ Ref'!L31</f>
        <v>#DIV/0!</v>
      </c>
      <c r="K32" s="299" t="str">
        <f>'Exec Summ Ref'!N31</f>
        <v>-</v>
      </c>
      <c r="L32" s="306">
        <f ca="1">'Exec Summ Ref'!O31</f>
        <v>0</v>
      </c>
      <c r="M32" s="307" t="e">
        <f ca="1">'Exec Summ Ref'!Q31</f>
        <v>#DIV/0!</v>
      </c>
      <c r="N32" s="308" t="e">
        <f ca="1">'Exec Summ Ref'!R31</f>
        <v>#DIV/0!</v>
      </c>
      <c r="O32" s="299" t="str">
        <f>'Exec Summ Ref'!T31</f>
        <v>-</v>
      </c>
      <c r="P32" s="306">
        <f ca="1">'Exec Summ Ref'!U31</f>
        <v>0</v>
      </c>
      <c r="Q32" s="307" t="e">
        <f ca="1">'Exec Summ Ref'!W31</f>
        <v>#DIV/0!</v>
      </c>
      <c r="R32" s="308" t="e">
        <f ca="1">'Exec Summ Ref'!X31</f>
        <v>#DIV/0!</v>
      </c>
      <c r="S32" s="299" t="str">
        <f>'Exec Summ Ref'!Z31</f>
        <v>-</v>
      </c>
    </row>
    <row r="33" spans="1:19" s="22" customFormat="1" ht="13.9" customHeight="1" x14ac:dyDescent="0.2">
      <c r="A33" s="171"/>
      <c r="B33" s="58" t="s">
        <v>15</v>
      </c>
      <c r="C33" s="130" t="str">
        <f>TRIM('Exec Summ Ref'!B32)</f>
        <v/>
      </c>
      <c r="D33" s="287">
        <f ca="1">'Exec Summ Ref'!C32</f>
        <v>0</v>
      </c>
      <c r="E33" s="288" t="e">
        <f ca="1">'Exec Summ Ref'!E32</f>
        <v>#DIV/0!</v>
      </c>
      <c r="F33" s="289" t="e">
        <f ca="1">'Exec Summ Ref'!F32</f>
        <v>#DIV/0!</v>
      </c>
      <c r="G33" s="290" t="e">
        <f ca="1">'Exec Summ Ref'!H32</f>
        <v>#DIV/0!</v>
      </c>
      <c r="H33" s="287">
        <f ca="1">'Exec Summ Ref'!I32</f>
        <v>0</v>
      </c>
      <c r="I33" s="288" t="e">
        <f ca="1">'Exec Summ Ref'!K32</f>
        <v>#DIV/0!</v>
      </c>
      <c r="J33" s="289" t="e">
        <f ca="1">'Exec Summ Ref'!L32</f>
        <v>#DIV/0!</v>
      </c>
      <c r="K33" s="290" t="e">
        <f ca="1">'Exec Summ Ref'!N32</f>
        <v>#DIV/0!</v>
      </c>
      <c r="L33" s="287">
        <f ca="1">'Exec Summ Ref'!O32</f>
        <v>0</v>
      </c>
      <c r="M33" s="288" t="e">
        <f ca="1">'Exec Summ Ref'!Q32</f>
        <v>#DIV/0!</v>
      </c>
      <c r="N33" s="289" t="e">
        <f ca="1">'Exec Summ Ref'!R32</f>
        <v>#DIV/0!</v>
      </c>
      <c r="O33" s="290" t="e">
        <f ca="1">'Exec Summ Ref'!T32</f>
        <v>#DIV/0!</v>
      </c>
      <c r="P33" s="287">
        <f ca="1">'Exec Summ Ref'!U32</f>
        <v>0</v>
      </c>
      <c r="Q33" s="288" t="e">
        <f ca="1">'Exec Summ Ref'!W32</f>
        <v>#DIV/0!</v>
      </c>
      <c r="R33" s="289" t="e">
        <f ca="1">'Exec Summ Ref'!X32</f>
        <v>#DIV/0!</v>
      </c>
      <c r="S33" s="290" t="e">
        <f ca="1">'Exec Summ Ref'!Z32</f>
        <v>#DIV/0!</v>
      </c>
    </row>
    <row r="34" spans="1:19" s="22" customFormat="1" ht="13.9" customHeight="1" x14ac:dyDescent="0.2">
      <c r="A34" s="171"/>
      <c r="B34" s="58" t="s">
        <v>5</v>
      </c>
      <c r="C34" s="121" t="str">
        <f>TRIM('Exec Summ Ref'!B33)</f>
        <v/>
      </c>
      <c r="D34" s="287">
        <f ca="1">'Exec Summ Ref'!C33</f>
        <v>0</v>
      </c>
      <c r="E34" s="288" t="e">
        <f ca="1">'Exec Summ Ref'!E33</f>
        <v>#DIV/0!</v>
      </c>
      <c r="F34" s="289" t="e">
        <f ca="1">'Exec Summ Ref'!F33</f>
        <v>#DIV/0!</v>
      </c>
      <c r="G34" s="290" t="e">
        <f ca="1">'Exec Summ Ref'!H33</f>
        <v>#DIV/0!</v>
      </c>
      <c r="H34" s="287">
        <f ca="1">'Exec Summ Ref'!I33</f>
        <v>0</v>
      </c>
      <c r="I34" s="288" t="e">
        <f ca="1">'Exec Summ Ref'!K33</f>
        <v>#DIV/0!</v>
      </c>
      <c r="J34" s="289" t="e">
        <f ca="1">'Exec Summ Ref'!L33</f>
        <v>#DIV/0!</v>
      </c>
      <c r="K34" s="290" t="e">
        <f ca="1">'Exec Summ Ref'!N33</f>
        <v>#DIV/0!</v>
      </c>
      <c r="L34" s="287">
        <f ca="1">'Exec Summ Ref'!O33</f>
        <v>0</v>
      </c>
      <c r="M34" s="288" t="e">
        <f ca="1">'Exec Summ Ref'!Q33</f>
        <v>#DIV/0!</v>
      </c>
      <c r="N34" s="289" t="e">
        <f ca="1">'Exec Summ Ref'!R33</f>
        <v>#DIV/0!</v>
      </c>
      <c r="O34" s="290" t="e">
        <f ca="1">'Exec Summ Ref'!T33</f>
        <v>#DIV/0!</v>
      </c>
      <c r="P34" s="287">
        <f ca="1">'Exec Summ Ref'!U33</f>
        <v>0</v>
      </c>
      <c r="Q34" s="288" t="e">
        <f ca="1">'Exec Summ Ref'!W33</f>
        <v>#DIV/0!</v>
      </c>
      <c r="R34" s="289" t="e">
        <f ca="1">'Exec Summ Ref'!X33</f>
        <v>#DIV/0!</v>
      </c>
      <c r="S34" s="290" t="e">
        <f ca="1">'Exec Summ Ref'!Z33</f>
        <v>#DIV/0!</v>
      </c>
    </row>
    <row r="35" spans="1:19" s="22" customFormat="1" ht="13.9" customHeight="1" x14ac:dyDescent="0.2">
      <c r="A35" s="171"/>
      <c r="B35" s="59" t="s">
        <v>14</v>
      </c>
      <c r="C35" s="121" t="str">
        <f>TRIM('Exec Summ Ref'!B34)</f>
        <v/>
      </c>
      <c r="D35" s="301">
        <f ca="1">'Exec Summ Ref'!C34</f>
        <v>0</v>
      </c>
      <c r="E35" s="302" t="e">
        <f ca="1">'Exec Summ Ref'!E34</f>
        <v>#DIV/0!</v>
      </c>
      <c r="F35" s="303" t="e">
        <f ca="1">'Exec Summ Ref'!F34</f>
        <v>#DIV/0!</v>
      </c>
      <c r="G35" s="291" t="e">
        <f ca="1">'Exec Summ Ref'!H34</f>
        <v>#DIV/0!</v>
      </c>
      <c r="H35" s="301">
        <f ca="1">'Exec Summ Ref'!I34</f>
        <v>0</v>
      </c>
      <c r="I35" s="302" t="e">
        <f ca="1">'Exec Summ Ref'!K34</f>
        <v>#DIV/0!</v>
      </c>
      <c r="J35" s="303" t="e">
        <f ca="1">'Exec Summ Ref'!L34</f>
        <v>#DIV/0!</v>
      </c>
      <c r="K35" s="291" t="e">
        <f ca="1">'Exec Summ Ref'!N34</f>
        <v>#DIV/0!</v>
      </c>
      <c r="L35" s="301">
        <f ca="1">'Exec Summ Ref'!O34</f>
        <v>0</v>
      </c>
      <c r="M35" s="302" t="e">
        <f ca="1">'Exec Summ Ref'!Q34</f>
        <v>#DIV/0!</v>
      </c>
      <c r="N35" s="303" t="e">
        <f ca="1">'Exec Summ Ref'!R34</f>
        <v>#DIV/0!</v>
      </c>
      <c r="O35" s="291" t="e">
        <f ca="1">'Exec Summ Ref'!T34</f>
        <v>#DIV/0!</v>
      </c>
      <c r="P35" s="301">
        <f ca="1">'Exec Summ Ref'!U34</f>
        <v>0</v>
      </c>
      <c r="Q35" s="302" t="e">
        <f ca="1">'Exec Summ Ref'!W34</f>
        <v>#DIV/0!</v>
      </c>
      <c r="R35" s="303" t="e">
        <f ca="1">'Exec Summ Ref'!X34</f>
        <v>#DIV/0!</v>
      </c>
      <c r="S35" s="291" t="e">
        <f ca="1">'Exec Summ Ref'!Z34</f>
        <v>#DIV/0!</v>
      </c>
    </row>
    <row r="36" spans="1:19" s="47" customFormat="1" ht="7.9" customHeight="1" x14ac:dyDescent="0.2">
      <c r="A36" s="171"/>
      <c r="B36" s="21"/>
      <c r="C36" s="124"/>
      <c r="D36" s="309"/>
      <c r="E36" s="310"/>
      <c r="F36" s="294"/>
      <c r="G36" s="295"/>
      <c r="H36" s="309"/>
      <c r="I36" s="310"/>
      <c r="J36" s="294"/>
      <c r="K36" s="295"/>
      <c r="L36" s="309"/>
      <c r="M36" s="310"/>
      <c r="N36" s="294"/>
      <c r="O36" s="295"/>
      <c r="P36" s="309"/>
      <c r="Q36" s="310"/>
      <c r="R36" s="294"/>
      <c r="S36" s="295"/>
    </row>
    <row r="37" spans="1:19" s="22" customFormat="1" ht="13.9" customHeight="1" x14ac:dyDescent="0.2">
      <c r="A37" s="171"/>
      <c r="B37" s="246" t="s">
        <v>47</v>
      </c>
      <c r="C37" s="247" t="str">
        <f>'Exec Summ Ref'!B36</f>
        <v/>
      </c>
      <c r="D37" s="311">
        <f ca="1">'Exec Summ Ref'!C36</f>
        <v>0</v>
      </c>
      <c r="E37" s="312" t="e">
        <f ca="1">'Exec Summ Ref'!E36</f>
        <v>#DIV/0!</v>
      </c>
      <c r="F37" s="313" t="e">
        <f ca="1">'Exec Summ Ref'!F36</f>
        <v>#DIV/0!</v>
      </c>
      <c r="G37" s="299" t="str">
        <f>'Exec Summ Ref'!H36</f>
        <v>-</v>
      </c>
      <c r="H37" s="311">
        <f ca="1">'Exec Summ Ref'!I36</f>
        <v>0</v>
      </c>
      <c r="I37" s="312" t="e">
        <f ca="1">'Exec Summ Ref'!K36</f>
        <v>#DIV/0!</v>
      </c>
      <c r="J37" s="313" t="e">
        <f ca="1">'Exec Summ Ref'!L36</f>
        <v>#DIV/0!</v>
      </c>
      <c r="K37" s="314" t="str">
        <f>'Exec Summ Ref'!N36</f>
        <v>-</v>
      </c>
      <c r="L37" s="311">
        <f ca="1">'Exec Summ Ref'!O36</f>
        <v>0</v>
      </c>
      <c r="M37" s="312" t="e">
        <f ca="1">'Exec Summ Ref'!Q36</f>
        <v>#DIV/0!</v>
      </c>
      <c r="N37" s="313" t="e">
        <f ca="1">'Exec Summ Ref'!R36</f>
        <v>#DIV/0!</v>
      </c>
      <c r="O37" s="314" t="str">
        <f>'Exec Summ Ref'!T36</f>
        <v>-</v>
      </c>
      <c r="P37" s="311">
        <f ca="1">'Exec Summ Ref'!U36</f>
        <v>0</v>
      </c>
      <c r="Q37" s="312" t="e">
        <f ca="1">'Exec Summ Ref'!W36</f>
        <v>#DIV/0!</v>
      </c>
      <c r="R37" s="313" t="e">
        <f ca="1">'Exec Summ Ref'!X36</f>
        <v>#DIV/0!</v>
      </c>
      <c r="S37" s="314" t="str">
        <f>'Exec Summ Ref'!Z36</f>
        <v>-</v>
      </c>
    </row>
    <row r="38" spans="1:19" s="22" customFormat="1" ht="13.9" customHeight="1" x14ac:dyDescent="0.2">
      <c r="A38" s="171"/>
      <c r="B38" s="126" t="s">
        <v>14</v>
      </c>
      <c r="C38" s="121" t="str">
        <f>'Exec Summ Ref'!B37</f>
        <v/>
      </c>
      <c r="D38" s="287">
        <f ca="1">'Exec Summ Ref'!C37</f>
        <v>0</v>
      </c>
      <c r="E38" s="288" t="e">
        <f ca="1">'Exec Summ Ref'!E37</f>
        <v>#DIV/0!</v>
      </c>
      <c r="F38" s="289" t="e">
        <f ca="1">'Exec Summ Ref'!F37</f>
        <v>#DIV/0!</v>
      </c>
      <c r="G38" s="290" t="e">
        <f ca="1">'Exec Summ Ref'!H37</f>
        <v>#DIV/0!</v>
      </c>
      <c r="H38" s="287">
        <f ca="1">'Exec Summ Ref'!I37</f>
        <v>0</v>
      </c>
      <c r="I38" s="288" t="e">
        <f ca="1">'Exec Summ Ref'!K37</f>
        <v>#DIV/0!</v>
      </c>
      <c r="J38" s="289" t="e">
        <f ca="1">'Exec Summ Ref'!L37</f>
        <v>#DIV/0!</v>
      </c>
      <c r="K38" s="290" t="e">
        <f ca="1">'Exec Summ Ref'!N37</f>
        <v>#DIV/0!</v>
      </c>
      <c r="L38" s="287">
        <f ca="1">'Exec Summ Ref'!O37</f>
        <v>0</v>
      </c>
      <c r="M38" s="288" t="e">
        <f ca="1">'Exec Summ Ref'!Q37</f>
        <v>#DIV/0!</v>
      </c>
      <c r="N38" s="289" t="e">
        <f ca="1">'Exec Summ Ref'!R37</f>
        <v>#DIV/0!</v>
      </c>
      <c r="O38" s="290" t="e">
        <f ca="1">'Exec Summ Ref'!T37</f>
        <v>#DIV/0!</v>
      </c>
      <c r="P38" s="287">
        <f ca="1">'Exec Summ Ref'!U37</f>
        <v>0</v>
      </c>
      <c r="Q38" s="288" t="e">
        <f ca="1">'Exec Summ Ref'!W37</f>
        <v>#DIV/0!</v>
      </c>
      <c r="R38" s="289" t="e">
        <f ca="1">'Exec Summ Ref'!X37</f>
        <v>#DIV/0!</v>
      </c>
      <c r="S38" s="290" t="e">
        <f ca="1">'Exec Summ Ref'!Z37</f>
        <v>#DIV/0!</v>
      </c>
    </row>
    <row r="39" spans="1:19" s="22" customFormat="1" ht="13.9" customHeight="1" outlineLevel="1" x14ac:dyDescent="0.2">
      <c r="A39" s="171"/>
      <c r="B39" s="126" t="s">
        <v>45</v>
      </c>
      <c r="C39" s="121" t="str">
        <f>'Exec Summ Ref'!B38</f>
        <v/>
      </c>
      <c r="D39" s="287">
        <f ca="1">'Exec Summ Ref'!C38</f>
        <v>0</v>
      </c>
      <c r="E39" s="288" t="e">
        <f ca="1">'Exec Summ Ref'!E38</f>
        <v>#DIV/0!</v>
      </c>
      <c r="F39" s="289" t="e">
        <f ca="1">'Exec Summ Ref'!F38</f>
        <v>#DIV/0!</v>
      </c>
      <c r="G39" s="290" t="e">
        <f ca="1">'Exec Summ Ref'!H38</f>
        <v>#DIV/0!</v>
      </c>
      <c r="H39" s="287">
        <f ca="1">'Exec Summ Ref'!I38</f>
        <v>0</v>
      </c>
      <c r="I39" s="288" t="e">
        <f ca="1">'Exec Summ Ref'!K38</f>
        <v>#DIV/0!</v>
      </c>
      <c r="J39" s="289" t="e">
        <f ca="1">'Exec Summ Ref'!L38</f>
        <v>#DIV/0!</v>
      </c>
      <c r="K39" s="290" t="e">
        <f ca="1">'Exec Summ Ref'!N38</f>
        <v>#DIV/0!</v>
      </c>
      <c r="L39" s="287">
        <f ca="1">'Exec Summ Ref'!O38</f>
        <v>0</v>
      </c>
      <c r="M39" s="288" t="e">
        <f ca="1">'Exec Summ Ref'!Q38</f>
        <v>#DIV/0!</v>
      </c>
      <c r="N39" s="289" t="e">
        <f ca="1">'Exec Summ Ref'!R38</f>
        <v>#DIV/0!</v>
      </c>
      <c r="O39" s="290" t="e">
        <f ca="1">'Exec Summ Ref'!T38</f>
        <v>#DIV/0!</v>
      </c>
      <c r="P39" s="287">
        <f ca="1">'Exec Summ Ref'!U38</f>
        <v>0</v>
      </c>
      <c r="Q39" s="288" t="e">
        <f ca="1">'Exec Summ Ref'!W38</f>
        <v>#DIV/0!</v>
      </c>
      <c r="R39" s="289" t="e">
        <f ca="1">'Exec Summ Ref'!X38</f>
        <v>#DIV/0!</v>
      </c>
      <c r="S39" s="290" t="e">
        <f ca="1">'Exec Summ Ref'!Z38</f>
        <v>#DIV/0!</v>
      </c>
    </row>
    <row r="40" spans="1:19" s="22" customFormat="1" ht="13.9" customHeight="1" outlineLevel="1" x14ac:dyDescent="0.2">
      <c r="A40" s="171"/>
      <c r="B40" s="126" t="s">
        <v>44</v>
      </c>
      <c r="C40" s="121" t="str">
        <f>'Exec Summ Ref'!B39</f>
        <v/>
      </c>
      <c r="D40" s="287">
        <f ca="1">'Exec Summ Ref'!C39</f>
        <v>0</v>
      </c>
      <c r="E40" s="288" t="e">
        <f ca="1">'Exec Summ Ref'!E39</f>
        <v>#DIV/0!</v>
      </c>
      <c r="F40" s="289" t="e">
        <f ca="1">'Exec Summ Ref'!F39</f>
        <v>#DIV/0!</v>
      </c>
      <c r="G40" s="290" t="e">
        <f ca="1">'Exec Summ Ref'!H39</f>
        <v>#DIV/0!</v>
      </c>
      <c r="H40" s="287">
        <f ca="1">'Exec Summ Ref'!I39</f>
        <v>0</v>
      </c>
      <c r="I40" s="288" t="e">
        <f ca="1">'Exec Summ Ref'!K39</f>
        <v>#DIV/0!</v>
      </c>
      <c r="J40" s="289" t="e">
        <f ca="1">'Exec Summ Ref'!L39</f>
        <v>#DIV/0!</v>
      </c>
      <c r="K40" s="290" t="e">
        <f ca="1">'Exec Summ Ref'!N39</f>
        <v>#DIV/0!</v>
      </c>
      <c r="L40" s="287">
        <f ca="1">'Exec Summ Ref'!O39</f>
        <v>0</v>
      </c>
      <c r="M40" s="288" t="e">
        <f ca="1">'Exec Summ Ref'!Q39</f>
        <v>#DIV/0!</v>
      </c>
      <c r="N40" s="289" t="e">
        <f ca="1">'Exec Summ Ref'!R39</f>
        <v>#DIV/0!</v>
      </c>
      <c r="O40" s="290" t="e">
        <f ca="1">'Exec Summ Ref'!T39</f>
        <v>#DIV/0!</v>
      </c>
      <c r="P40" s="287">
        <f ca="1">'Exec Summ Ref'!U39</f>
        <v>0</v>
      </c>
      <c r="Q40" s="288" t="e">
        <f ca="1">'Exec Summ Ref'!W39</f>
        <v>#DIV/0!</v>
      </c>
      <c r="R40" s="289" t="e">
        <f ca="1">'Exec Summ Ref'!X39</f>
        <v>#DIV/0!</v>
      </c>
      <c r="S40" s="290" t="e">
        <f ca="1">'Exec Summ Ref'!Z39</f>
        <v>#DIV/0!</v>
      </c>
    </row>
    <row r="41" spans="1:19" s="47" customFormat="1" ht="14.25" customHeight="1" x14ac:dyDescent="0.2">
      <c r="A41" s="171"/>
      <c r="B41" s="243"/>
      <c r="C41" s="249"/>
      <c r="D41" s="292"/>
      <c r="E41" s="293"/>
      <c r="F41" s="294"/>
      <c r="G41" s="295"/>
      <c r="H41" s="292"/>
      <c r="I41" s="293"/>
      <c r="J41" s="294"/>
      <c r="K41" s="295"/>
      <c r="L41" s="292"/>
      <c r="M41" s="293"/>
      <c r="N41" s="294"/>
      <c r="O41" s="295"/>
      <c r="P41" s="292"/>
      <c r="Q41" s="293"/>
      <c r="R41" s="294"/>
      <c r="S41" s="295"/>
    </row>
    <row r="42" spans="1:19" s="22" customFormat="1" ht="13.9" customHeight="1" x14ac:dyDescent="0.2">
      <c r="A42" s="229"/>
      <c r="B42" s="248" t="s">
        <v>17</v>
      </c>
      <c r="C42" s="162" t="str">
        <f>'Exec Summ Ref'!B41</f>
        <v/>
      </c>
      <c r="D42" s="296">
        <f ca="1">'Exec Summ Ref'!C41</f>
        <v>0</v>
      </c>
      <c r="E42" s="297" t="e">
        <f ca="1">'Exec Summ Ref'!E41</f>
        <v>#DIV/0!</v>
      </c>
      <c r="F42" s="298" t="e">
        <f ca="1">'Exec Summ Ref'!F41</f>
        <v>#DIV/0!</v>
      </c>
      <c r="G42" s="300" t="str">
        <f>'Exec Summ Ref'!H41</f>
        <v>-</v>
      </c>
      <c r="H42" s="296">
        <f ca="1">'Exec Summ Ref'!I41</f>
        <v>0</v>
      </c>
      <c r="I42" s="297" t="e">
        <f ca="1">'Exec Summ Ref'!K41</f>
        <v>#DIV/0!</v>
      </c>
      <c r="J42" s="298" t="e">
        <f ca="1">'Exec Summ Ref'!L41</f>
        <v>#DIV/0!</v>
      </c>
      <c r="K42" s="300" t="str">
        <f>'Exec Summ Ref'!N41</f>
        <v>-</v>
      </c>
      <c r="L42" s="296">
        <f ca="1">'Exec Summ Ref'!O41</f>
        <v>0</v>
      </c>
      <c r="M42" s="297" t="e">
        <f ca="1">'Exec Summ Ref'!Q41</f>
        <v>#DIV/0!</v>
      </c>
      <c r="N42" s="298" t="e">
        <f ca="1">'Exec Summ Ref'!R41</f>
        <v>#DIV/0!</v>
      </c>
      <c r="O42" s="300" t="str">
        <f>'Exec Summ Ref'!T41</f>
        <v>-</v>
      </c>
      <c r="P42" s="296">
        <f ca="1">'Exec Summ Ref'!U41</f>
        <v>0</v>
      </c>
      <c r="Q42" s="297" t="e">
        <f ca="1">'Exec Summ Ref'!W41</f>
        <v>#DIV/0!</v>
      </c>
      <c r="R42" s="298" t="e">
        <f ca="1">'Exec Summ Ref'!X41</f>
        <v>#DIV/0!</v>
      </c>
      <c r="S42" s="299" t="str">
        <f>'Exec Summ Ref'!Z41</f>
        <v>-</v>
      </c>
    </row>
    <row r="43" spans="1:19" s="22" customFormat="1" ht="13.9" customHeight="1" x14ac:dyDescent="0.2">
      <c r="A43" s="171"/>
      <c r="B43" s="126" t="s">
        <v>14</v>
      </c>
      <c r="C43" s="121" t="str">
        <f>C38</f>
        <v/>
      </c>
      <c r="D43" s="287">
        <f ca="1">'Exec Summ Ref'!C42</f>
        <v>0</v>
      </c>
      <c r="E43" s="288" t="e">
        <f ca="1">'Exec Summ Ref'!E42</f>
        <v>#DIV/0!</v>
      </c>
      <c r="F43" s="289" t="e">
        <f ca="1">'Exec Summ Ref'!F42</f>
        <v>#DIV/0!</v>
      </c>
      <c r="G43" s="290" t="e">
        <f ca="1">'Exec Summ Ref'!H42</f>
        <v>#DIV/0!</v>
      </c>
      <c r="H43" s="287">
        <f ca="1">'Exec Summ Ref'!I42</f>
        <v>0</v>
      </c>
      <c r="I43" s="288" t="e">
        <f ca="1">'Exec Summ Ref'!K42</f>
        <v>#DIV/0!</v>
      </c>
      <c r="J43" s="289" t="e">
        <f ca="1">'Exec Summ Ref'!L42</f>
        <v>#DIV/0!</v>
      </c>
      <c r="K43" s="290" t="e">
        <f ca="1">'Exec Summ Ref'!N42</f>
        <v>#DIV/0!</v>
      </c>
      <c r="L43" s="287">
        <f ca="1">'Exec Summ Ref'!O42</f>
        <v>0</v>
      </c>
      <c r="M43" s="288" t="e">
        <f ca="1">'Exec Summ Ref'!Q42</f>
        <v>#DIV/0!</v>
      </c>
      <c r="N43" s="289" t="e">
        <f ca="1">'Exec Summ Ref'!R42</f>
        <v>#DIV/0!</v>
      </c>
      <c r="O43" s="290" t="e">
        <f ca="1">'Exec Summ Ref'!T42</f>
        <v>#DIV/0!</v>
      </c>
      <c r="P43" s="287">
        <f ca="1">'Exec Summ Ref'!U42</f>
        <v>0</v>
      </c>
      <c r="Q43" s="288" t="e">
        <f ca="1">'Exec Summ Ref'!W42</f>
        <v>#DIV/0!</v>
      </c>
      <c r="R43" s="289" t="e">
        <f ca="1">'Exec Summ Ref'!X42</f>
        <v>#DIV/0!</v>
      </c>
      <c r="S43" s="290" t="e">
        <f ca="1">'Exec Summ Ref'!Z42</f>
        <v>#DIV/0!</v>
      </c>
    </row>
    <row r="44" spans="1:19" s="22" customFormat="1" ht="13.9" customHeight="1" outlineLevel="1" x14ac:dyDescent="0.2">
      <c r="A44" s="171"/>
      <c r="B44" s="126" t="s">
        <v>49</v>
      </c>
      <c r="C44" s="121" t="str">
        <f>'Exec Summ Ref'!B43</f>
        <v/>
      </c>
      <c r="D44" s="287">
        <f ca="1">'Exec Summ Ref'!C43</f>
        <v>0</v>
      </c>
      <c r="E44" s="288" t="e">
        <f ca="1">'Exec Summ Ref'!E43</f>
        <v>#DIV/0!</v>
      </c>
      <c r="F44" s="289" t="e">
        <f ca="1">'Exec Summ Ref'!F43</f>
        <v>#DIV/0!</v>
      </c>
      <c r="G44" s="290" t="e">
        <f ca="1">'Exec Summ Ref'!H43</f>
        <v>#DIV/0!</v>
      </c>
      <c r="H44" s="287">
        <f ca="1">'Exec Summ Ref'!I43</f>
        <v>0</v>
      </c>
      <c r="I44" s="288" t="e">
        <f ca="1">'Exec Summ Ref'!K43</f>
        <v>#DIV/0!</v>
      </c>
      <c r="J44" s="289" t="e">
        <f ca="1">'Exec Summ Ref'!L43</f>
        <v>#DIV/0!</v>
      </c>
      <c r="K44" s="290" t="e">
        <f ca="1">'Exec Summ Ref'!N43</f>
        <v>#DIV/0!</v>
      </c>
      <c r="L44" s="287">
        <f ca="1">'Exec Summ Ref'!O43</f>
        <v>0</v>
      </c>
      <c r="M44" s="288" t="e">
        <f ca="1">'Exec Summ Ref'!Q43</f>
        <v>#DIV/0!</v>
      </c>
      <c r="N44" s="289" t="e">
        <f ca="1">'Exec Summ Ref'!R43</f>
        <v>#DIV/0!</v>
      </c>
      <c r="O44" s="290" t="e">
        <f ca="1">'Exec Summ Ref'!T43</f>
        <v>#DIV/0!</v>
      </c>
      <c r="P44" s="287">
        <f ca="1">'Exec Summ Ref'!U43</f>
        <v>0</v>
      </c>
      <c r="Q44" s="288" t="e">
        <f ca="1">'Exec Summ Ref'!W43</f>
        <v>#DIV/0!</v>
      </c>
      <c r="R44" s="289" t="e">
        <f ca="1">'Exec Summ Ref'!X43</f>
        <v>#DIV/0!</v>
      </c>
      <c r="S44" s="290" t="e">
        <f ca="1">'Exec Summ Ref'!Z43</f>
        <v>#DIV/0!</v>
      </c>
    </row>
    <row r="45" spans="1:19" s="22" customFormat="1" ht="13.9" customHeight="1" outlineLevel="1" x14ac:dyDescent="0.2">
      <c r="A45" s="171"/>
      <c r="B45" s="126" t="s">
        <v>50</v>
      </c>
      <c r="C45" s="121" t="str">
        <f>'Exec Summ Ref'!B44</f>
        <v/>
      </c>
      <c r="D45" s="287">
        <f ca="1">'Exec Summ Ref'!C44</f>
        <v>0</v>
      </c>
      <c r="E45" s="288" t="e">
        <f ca="1">'Exec Summ Ref'!E44</f>
        <v>#DIV/0!</v>
      </c>
      <c r="F45" s="289" t="e">
        <f ca="1">'Exec Summ Ref'!F44</f>
        <v>#DIV/0!</v>
      </c>
      <c r="G45" s="290" t="e">
        <f ca="1">'Exec Summ Ref'!H44</f>
        <v>#DIV/0!</v>
      </c>
      <c r="H45" s="287">
        <f ca="1">'Exec Summ Ref'!I44</f>
        <v>0</v>
      </c>
      <c r="I45" s="288" t="e">
        <f ca="1">'Exec Summ Ref'!K44</f>
        <v>#DIV/0!</v>
      </c>
      <c r="J45" s="289" t="e">
        <f ca="1">'Exec Summ Ref'!L44</f>
        <v>#DIV/0!</v>
      </c>
      <c r="K45" s="290" t="e">
        <f ca="1">'Exec Summ Ref'!N44</f>
        <v>#DIV/0!</v>
      </c>
      <c r="L45" s="287">
        <f ca="1">'Exec Summ Ref'!O44</f>
        <v>0</v>
      </c>
      <c r="M45" s="288" t="e">
        <f ca="1">'Exec Summ Ref'!Q44</f>
        <v>#DIV/0!</v>
      </c>
      <c r="N45" s="289" t="e">
        <f ca="1">'Exec Summ Ref'!R44</f>
        <v>#DIV/0!</v>
      </c>
      <c r="O45" s="290" t="e">
        <f ca="1">'Exec Summ Ref'!T44</f>
        <v>#DIV/0!</v>
      </c>
      <c r="P45" s="287">
        <f ca="1">'Exec Summ Ref'!U44</f>
        <v>0</v>
      </c>
      <c r="Q45" s="288" t="e">
        <f ca="1">'Exec Summ Ref'!W44</f>
        <v>#DIV/0!</v>
      </c>
      <c r="R45" s="289" t="e">
        <f ca="1">'Exec Summ Ref'!X44</f>
        <v>#DIV/0!</v>
      </c>
      <c r="S45" s="290" t="e">
        <f ca="1">'Exec Summ Ref'!Z44</f>
        <v>#DIV/0!</v>
      </c>
    </row>
    <row r="46" spans="1:19" s="22" customFormat="1" ht="13.9" customHeight="1" outlineLevel="1" x14ac:dyDescent="0.2">
      <c r="A46" s="171"/>
      <c r="B46" s="126" t="s">
        <v>169</v>
      </c>
      <c r="C46" s="121" t="str">
        <f>'Exec Summ Ref'!B45</f>
        <v/>
      </c>
      <c r="D46" s="287">
        <f ca="1">'Exec Summ Ref'!C45</f>
        <v>0</v>
      </c>
      <c r="E46" s="288" t="e">
        <f ca="1">'Exec Summ Ref'!E45</f>
        <v>#DIV/0!</v>
      </c>
      <c r="F46" s="289" t="e">
        <f ca="1">'Exec Summ Ref'!F45</f>
        <v>#DIV/0!</v>
      </c>
      <c r="G46" s="290" t="e">
        <f ca="1">'Exec Summ Ref'!H45</f>
        <v>#DIV/0!</v>
      </c>
      <c r="H46" s="287">
        <f ca="1">'Exec Summ Ref'!I45</f>
        <v>0</v>
      </c>
      <c r="I46" s="288" t="e">
        <f ca="1">'Exec Summ Ref'!K45</f>
        <v>#DIV/0!</v>
      </c>
      <c r="J46" s="289" t="e">
        <f ca="1">'Exec Summ Ref'!L45</f>
        <v>#DIV/0!</v>
      </c>
      <c r="K46" s="290" t="e">
        <f ca="1">'Exec Summ Ref'!N45</f>
        <v>#DIV/0!</v>
      </c>
      <c r="L46" s="287">
        <f ca="1">'Exec Summ Ref'!O45</f>
        <v>0</v>
      </c>
      <c r="M46" s="288" t="e">
        <f ca="1">'Exec Summ Ref'!Q45</f>
        <v>#DIV/0!</v>
      </c>
      <c r="N46" s="289" t="e">
        <f ca="1">'Exec Summ Ref'!R45</f>
        <v>#DIV/0!</v>
      </c>
      <c r="O46" s="290" t="e">
        <f ca="1">'Exec Summ Ref'!T45</f>
        <v>#DIV/0!</v>
      </c>
      <c r="P46" s="287">
        <f ca="1">'Exec Summ Ref'!U45</f>
        <v>0</v>
      </c>
      <c r="Q46" s="288" t="e">
        <f ca="1">'Exec Summ Ref'!W45</f>
        <v>#DIV/0!</v>
      </c>
      <c r="R46" s="289" t="e">
        <f ca="1">'Exec Summ Ref'!X45</f>
        <v>#DIV/0!</v>
      </c>
      <c r="S46" s="290" t="e">
        <f ca="1">'Exec Summ Ref'!Z45</f>
        <v>#DIV/0!</v>
      </c>
    </row>
    <row r="47" spans="1:19" s="22" customFormat="1" ht="13.9" customHeight="1" outlineLevel="1" x14ac:dyDescent="0.2">
      <c r="A47" s="171"/>
      <c r="B47" s="126" t="s">
        <v>51</v>
      </c>
      <c r="C47" s="121" t="str">
        <f>'Exec Summ Ref'!B46</f>
        <v/>
      </c>
      <c r="D47" s="287">
        <f ca="1">'Exec Summ Ref'!C46</f>
        <v>0</v>
      </c>
      <c r="E47" s="288" t="e">
        <f ca="1">'Exec Summ Ref'!E46</f>
        <v>#DIV/0!</v>
      </c>
      <c r="F47" s="289" t="e">
        <f ca="1">'Exec Summ Ref'!F46</f>
        <v>#DIV/0!</v>
      </c>
      <c r="G47" s="290" t="e">
        <f ca="1">'Exec Summ Ref'!H46</f>
        <v>#DIV/0!</v>
      </c>
      <c r="H47" s="287">
        <f ca="1">'Exec Summ Ref'!I46</f>
        <v>0</v>
      </c>
      <c r="I47" s="288" t="e">
        <f ca="1">'Exec Summ Ref'!K46</f>
        <v>#DIV/0!</v>
      </c>
      <c r="J47" s="289" t="e">
        <f ca="1">'Exec Summ Ref'!L46</f>
        <v>#DIV/0!</v>
      </c>
      <c r="K47" s="290" t="e">
        <f ca="1">'Exec Summ Ref'!N46</f>
        <v>#DIV/0!</v>
      </c>
      <c r="L47" s="287">
        <f ca="1">'Exec Summ Ref'!O46</f>
        <v>0</v>
      </c>
      <c r="M47" s="288" t="e">
        <f ca="1">'Exec Summ Ref'!Q46</f>
        <v>#DIV/0!</v>
      </c>
      <c r="N47" s="289" t="e">
        <f ca="1">'Exec Summ Ref'!R46</f>
        <v>#DIV/0!</v>
      </c>
      <c r="O47" s="290" t="e">
        <f ca="1">'Exec Summ Ref'!T46</f>
        <v>#DIV/0!</v>
      </c>
      <c r="P47" s="287">
        <f ca="1">'Exec Summ Ref'!U46</f>
        <v>0</v>
      </c>
      <c r="Q47" s="288" t="e">
        <f ca="1">'Exec Summ Ref'!W46</f>
        <v>#DIV/0!</v>
      </c>
      <c r="R47" s="289" t="e">
        <f ca="1">'Exec Summ Ref'!X46</f>
        <v>#DIV/0!</v>
      </c>
      <c r="S47" s="290" t="e">
        <f ca="1">'Exec Summ Ref'!Z46</f>
        <v>#DIV/0!</v>
      </c>
    </row>
    <row r="48" spans="1:19" s="22" customFormat="1" ht="13.9" customHeight="1" outlineLevel="1" x14ac:dyDescent="0.2">
      <c r="A48" s="171"/>
      <c r="B48" s="126" t="s">
        <v>174</v>
      </c>
      <c r="C48" s="121" t="str">
        <f>'Exec Summ Ref'!B47</f>
        <v/>
      </c>
      <c r="D48" s="287">
        <f ca="1">'Exec Summ Ref'!C47</f>
        <v>0</v>
      </c>
      <c r="E48" s="288" t="e">
        <f ca="1">'Exec Summ Ref'!E47</f>
        <v>#DIV/0!</v>
      </c>
      <c r="F48" s="289" t="e">
        <f ca="1">'Exec Summ Ref'!F47</f>
        <v>#DIV/0!</v>
      </c>
      <c r="G48" s="290" t="e">
        <f ca="1">'Exec Summ Ref'!H47</f>
        <v>#DIV/0!</v>
      </c>
      <c r="H48" s="287">
        <f ca="1">'Exec Summ Ref'!I47</f>
        <v>0</v>
      </c>
      <c r="I48" s="288" t="e">
        <f ca="1">'Exec Summ Ref'!K47</f>
        <v>#DIV/0!</v>
      </c>
      <c r="J48" s="289" t="e">
        <f ca="1">'Exec Summ Ref'!L47</f>
        <v>#DIV/0!</v>
      </c>
      <c r="K48" s="290" t="e">
        <f ca="1">'Exec Summ Ref'!N47</f>
        <v>#DIV/0!</v>
      </c>
      <c r="L48" s="287">
        <f ca="1">'Exec Summ Ref'!O47</f>
        <v>0</v>
      </c>
      <c r="M48" s="288" t="e">
        <f ca="1">'Exec Summ Ref'!Q47</f>
        <v>#DIV/0!</v>
      </c>
      <c r="N48" s="289" t="e">
        <f ca="1">'Exec Summ Ref'!R47</f>
        <v>#DIV/0!</v>
      </c>
      <c r="O48" s="290" t="e">
        <f ca="1">'Exec Summ Ref'!T47</f>
        <v>#DIV/0!</v>
      </c>
      <c r="P48" s="287">
        <f ca="1">'Exec Summ Ref'!U47</f>
        <v>0</v>
      </c>
      <c r="Q48" s="288" t="e">
        <f ca="1">'Exec Summ Ref'!W47</f>
        <v>#DIV/0!</v>
      </c>
      <c r="R48" s="289" t="e">
        <f ca="1">'Exec Summ Ref'!X47</f>
        <v>#DIV/0!</v>
      </c>
      <c r="S48" s="290" t="e">
        <f ca="1">'Exec Summ Ref'!Z47</f>
        <v>#DIV/0!</v>
      </c>
    </row>
    <row r="49" spans="1:19" s="22" customFormat="1" ht="13.9" customHeight="1" outlineLevel="1" x14ac:dyDescent="0.2">
      <c r="A49" s="171"/>
      <c r="B49" s="163" t="s">
        <v>53</v>
      </c>
      <c r="C49" s="165" t="str">
        <f>'Exec Summ Ref'!B48</f>
        <v/>
      </c>
      <c r="D49" s="301">
        <f ca="1">'Exec Summ Ref'!C48</f>
        <v>0</v>
      </c>
      <c r="E49" s="302" t="e">
        <f ca="1">'Exec Summ Ref'!E48</f>
        <v>#DIV/0!</v>
      </c>
      <c r="F49" s="303" t="e">
        <f ca="1">'Exec Summ Ref'!F48</f>
        <v>#DIV/0!</v>
      </c>
      <c r="G49" s="291" t="e">
        <f ca="1">'Exec Summ Ref'!H48</f>
        <v>#DIV/0!</v>
      </c>
      <c r="H49" s="301">
        <f ca="1">'Exec Summ Ref'!I48</f>
        <v>0</v>
      </c>
      <c r="I49" s="302" t="e">
        <f ca="1">'Exec Summ Ref'!K48</f>
        <v>#DIV/0!</v>
      </c>
      <c r="J49" s="303" t="e">
        <f ca="1">'Exec Summ Ref'!L48</f>
        <v>#DIV/0!</v>
      </c>
      <c r="K49" s="291" t="e">
        <f ca="1">'Exec Summ Ref'!N48</f>
        <v>#DIV/0!</v>
      </c>
      <c r="L49" s="301">
        <f ca="1">'Exec Summ Ref'!O48</f>
        <v>0</v>
      </c>
      <c r="M49" s="302" t="e">
        <f ca="1">'Exec Summ Ref'!Q48</f>
        <v>#DIV/0!</v>
      </c>
      <c r="N49" s="303" t="e">
        <f ca="1">'Exec Summ Ref'!R48</f>
        <v>#DIV/0!</v>
      </c>
      <c r="O49" s="291" t="e">
        <f ca="1">'Exec Summ Ref'!T48</f>
        <v>#DIV/0!</v>
      </c>
      <c r="P49" s="301">
        <f ca="1">'Exec Summ Ref'!U48</f>
        <v>0</v>
      </c>
      <c r="Q49" s="302" t="e">
        <f ca="1">'Exec Summ Ref'!W48</f>
        <v>#DIV/0!</v>
      </c>
      <c r="R49" s="303" t="e">
        <f ca="1">'Exec Summ Ref'!X48</f>
        <v>#DIV/0!</v>
      </c>
      <c r="S49" s="291" t="e">
        <f ca="1">'Exec Summ Ref'!Z48</f>
        <v>#DIV/0!</v>
      </c>
    </row>
    <row r="50" spans="1:19" s="22" customFormat="1" ht="13.9" customHeight="1" x14ac:dyDescent="0.2">
      <c r="A50" s="171"/>
      <c r="B50" s="223"/>
      <c r="C50" s="224"/>
      <c r="D50" s="304"/>
      <c r="E50" s="305"/>
      <c r="F50" s="315"/>
      <c r="G50" s="295"/>
      <c r="H50" s="304"/>
      <c r="I50" s="305"/>
      <c r="J50" s="315"/>
      <c r="K50" s="295"/>
      <c r="L50" s="304"/>
      <c r="M50" s="305"/>
      <c r="N50" s="315"/>
      <c r="O50" s="295"/>
      <c r="P50" s="304"/>
      <c r="Q50" s="305"/>
      <c r="R50" s="315"/>
      <c r="S50" s="295"/>
    </row>
    <row r="51" spans="1:19" s="225" customFormat="1" ht="13.9" customHeight="1" x14ac:dyDescent="0.2">
      <c r="A51" s="171"/>
      <c r="B51" s="133" t="s">
        <v>64</v>
      </c>
      <c r="C51" s="117"/>
      <c r="D51" s="316"/>
      <c r="E51" s="317"/>
      <c r="F51" s="318" t="s">
        <v>212</v>
      </c>
      <c r="G51" s="319"/>
      <c r="H51" s="316"/>
      <c r="I51" s="317"/>
      <c r="J51" s="318" t="s">
        <v>212</v>
      </c>
      <c r="K51" s="319"/>
      <c r="L51" s="316"/>
      <c r="M51" s="317"/>
      <c r="N51" s="318" t="s">
        <v>212</v>
      </c>
      <c r="O51" s="319"/>
      <c r="P51" s="316"/>
      <c r="Q51" s="317"/>
      <c r="R51" s="318" t="s">
        <v>212</v>
      </c>
      <c r="S51" s="319"/>
    </row>
    <row r="52" spans="1:19" s="225" customFormat="1" ht="13.9" customHeight="1" x14ac:dyDescent="0.2">
      <c r="A52" s="229"/>
      <c r="B52" s="230" t="s">
        <v>48</v>
      </c>
      <c r="C52" s="162" t="str">
        <f>'Exec Summ Ref'!B51</f>
        <v/>
      </c>
      <c r="D52" s="296">
        <f ca="1">'Exec Summ Ref'!C51</f>
        <v>0</v>
      </c>
      <c r="E52" s="297" t="e">
        <f ca="1">'Exec Summ Ref'!E51</f>
        <v>#DIV/0!</v>
      </c>
      <c r="F52" s="298" t="e">
        <f ca="1">'Exec Summ Ref'!F51</f>
        <v>#DIV/0!</v>
      </c>
      <c r="G52" s="286" t="str">
        <f>'Exec Summ Ref'!H51</f>
        <v>-</v>
      </c>
      <c r="H52" s="296">
        <f ca="1">'Exec Summ Ref'!I51</f>
        <v>0</v>
      </c>
      <c r="I52" s="297" t="e">
        <f ca="1">'Exec Summ Ref'!K51</f>
        <v>#DIV/0!</v>
      </c>
      <c r="J52" s="298" t="e">
        <f ca="1">'Exec Summ Ref'!L51</f>
        <v>#DIV/0!</v>
      </c>
      <c r="K52" s="286" t="str">
        <f>'Exec Summ Ref'!N51</f>
        <v>-</v>
      </c>
      <c r="L52" s="296">
        <f ca="1">'Exec Summ Ref'!O51</f>
        <v>0</v>
      </c>
      <c r="M52" s="297" t="e">
        <f ca="1">'Exec Summ Ref'!Q51</f>
        <v>#DIV/0!</v>
      </c>
      <c r="N52" s="298" t="e">
        <f ca="1">'Exec Summ Ref'!R51</f>
        <v>#DIV/0!</v>
      </c>
      <c r="O52" s="286" t="str">
        <f>'Exec Summ Ref'!T51</f>
        <v>-</v>
      </c>
      <c r="P52" s="296">
        <f ca="1">'Exec Summ Ref'!U51</f>
        <v>0</v>
      </c>
      <c r="Q52" s="297" t="e">
        <f ca="1">'Exec Summ Ref'!W51</f>
        <v>#DIV/0!</v>
      </c>
      <c r="R52" s="298" t="e">
        <f ca="1">'Exec Summ Ref'!X51</f>
        <v>#DIV/0!</v>
      </c>
      <c r="S52" s="286" t="str">
        <f>'Exec Summ Ref'!Z51</f>
        <v>-</v>
      </c>
    </row>
    <row r="53" spans="1:19" s="22" customFormat="1" ht="13.9" customHeight="1" x14ac:dyDescent="0.2">
      <c r="A53" s="171"/>
      <c r="B53" s="127" t="s">
        <v>175</v>
      </c>
      <c r="C53" s="121" t="str">
        <f>'Exec Summ Ref'!B52</f>
        <v/>
      </c>
      <c r="D53" s="287">
        <f ca="1">'Exec Summ Ref'!C52</f>
        <v>0</v>
      </c>
      <c r="E53" s="288" t="e">
        <f ca="1">'Exec Summ Ref'!E52</f>
        <v>#DIV/0!</v>
      </c>
      <c r="F53" s="289" t="e">
        <f ca="1">'Exec Summ Ref'!F52</f>
        <v>#DIV/0!</v>
      </c>
      <c r="G53" s="290" t="e">
        <f ca="1">'Exec Summ Ref'!H52</f>
        <v>#DIV/0!</v>
      </c>
      <c r="H53" s="287">
        <f ca="1">'Exec Summ Ref'!I52</f>
        <v>0</v>
      </c>
      <c r="I53" s="288" t="e">
        <f ca="1">'Exec Summ Ref'!K52</f>
        <v>#DIV/0!</v>
      </c>
      <c r="J53" s="289" t="e">
        <f ca="1">'Exec Summ Ref'!L52</f>
        <v>#DIV/0!</v>
      </c>
      <c r="K53" s="290" t="e">
        <f ca="1">'Exec Summ Ref'!N52</f>
        <v>#DIV/0!</v>
      </c>
      <c r="L53" s="287">
        <f ca="1">'Exec Summ Ref'!O52</f>
        <v>0</v>
      </c>
      <c r="M53" s="288" t="e">
        <f ca="1">'Exec Summ Ref'!Q52</f>
        <v>#DIV/0!</v>
      </c>
      <c r="N53" s="289" t="e">
        <f ca="1">'Exec Summ Ref'!R52</f>
        <v>#DIV/0!</v>
      </c>
      <c r="O53" s="290" t="e">
        <f ca="1">'Exec Summ Ref'!T52</f>
        <v>#DIV/0!</v>
      </c>
      <c r="P53" s="287">
        <f ca="1">'Exec Summ Ref'!U52</f>
        <v>0</v>
      </c>
      <c r="Q53" s="288" t="e">
        <f ca="1">'Exec Summ Ref'!W52</f>
        <v>#DIV/0!</v>
      </c>
      <c r="R53" s="289" t="e">
        <f ca="1">'Exec Summ Ref'!X52</f>
        <v>#DIV/0!</v>
      </c>
      <c r="S53" s="290" t="e">
        <f ca="1">'Exec Summ Ref'!Z52</f>
        <v>#DIV/0!</v>
      </c>
    </row>
    <row r="54" spans="1:19" s="22" customFormat="1" ht="13.9" customHeight="1" x14ac:dyDescent="0.2">
      <c r="A54" s="171"/>
      <c r="B54" s="126" t="s">
        <v>176</v>
      </c>
      <c r="C54" s="121" t="str">
        <f>'Exec Summ Ref'!B53</f>
        <v/>
      </c>
      <c r="D54" s="287">
        <f ca="1">'Exec Summ Ref'!C53</f>
        <v>0</v>
      </c>
      <c r="E54" s="288" t="e">
        <f ca="1">'Exec Summ Ref'!E53</f>
        <v>#DIV/0!</v>
      </c>
      <c r="F54" s="289" t="e">
        <f ca="1">'Exec Summ Ref'!F53</f>
        <v>#DIV/0!</v>
      </c>
      <c r="G54" s="290" t="e">
        <f ca="1">'Exec Summ Ref'!H53</f>
        <v>#DIV/0!</v>
      </c>
      <c r="H54" s="287">
        <f ca="1">'Exec Summ Ref'!I53</f>
        <v>0</v>
      </c>
      <c r="I54" s="288" t="e">
        <f ca="1">'Exec Summ Ref'!K53</f>
        <v>#DIV/0!</v>
      </c>
      <c r="J54" s="289" t="e">
        <f ca="1">'Exec Summ Ref'!L53</f>
        <v>#DIV/0!</v>
      </c>
      <c r="K54" s="290" t="e">
        <f ca="1">'Exec Summ Ref'!N53</f>
        <v>#DIV/0!</v>
      </c>
      <c r="L54" s="287">
        <f ca="1">'Exec Summ Ref'!O53</f>
        <v>0</v>
      </c>
      <c r="M54" s="288" t="e">
        <f ca="1">'Exec Summ Ref'!Q53</f>
        <v>#DIV/0!</v>
      </c>
      <c r="N54" s="289" t="e">
        <f ca="1">'Exec Summ Ref'!R53</f>
        <v>#DIV/0!</v>
      </c>
      <c r="O54" s="290" t="e">
        <f ca="1">'Exec Summ Ref'!T53</f>
        <v>#DIV/0!</v>
      </c>
      <c r="P54" s="287">
        <f ca="1">'Exec Summ Ref'!U53</f>
        <v>0</v>
      </c>
      <c r="Q54" s="288" t="e">
        <f ca="1">'Exec Summ Ref'!W53</f>
        <v>#DIV/0!</v>
      </c>
      <c r="R54" s="289" t="e">
        <f ca="1">'Exec Summ Ref'!X53</f>
        <v>#DIV/0!</v>
      </c>
      <c r="S54" s="290" t="e">
        <f ca="1">'Exec Summ Ref'!Z53</f>
        <v>#DIV/0!</v>
      </c>
    </row>
    <row r="55" spans="1:19" s="22" customFormat="1" ht="13.9" customHeight="1" x14ac:dyDescent="0.2">
      <c r="A55" s="171"/>
      <c r="B55" s="126" t="s">
        <v>177</v>
      </c>
      <c r="C55" s="121" t="str">
        <f>'Exec Summ Ref'!B54</f>
        <v/>
      </c>
      <c r="D55" s="287">
        <f ca="1">'Exec Summ Ref'!C54</f>
        <v>0</v>
      </c>
      <c r="E55" s="288" t="e">
        <f ca="1">'Exec Summ Ref'!E54</f>
        <v>#DIV/0!</v>
      </c>
      <c r="F55" s="289" t="e">
        <f ca="1">'Exec Summ Ref'!F54</f>
        <v>#DIV/0!</v>
      </c>
      <c r="G55" s="290" t="e">
        <f ca="1">'Exec Summ Ref'!H54</f>
        <v>#DIV/0!</v>
      </c>
      <c r="H55" s="287">
        <f ca="1">'Exec Summ Ref'!I54</f>
        <v>0</v>
      </c>
      <c r="I55" s="288" t="e">
        <f ca="1">'Exec Summ Ref'!K54</f>
        <v>#DIV/0!</v>
      </c>
      <c r="J55" s="289" t="e">
        <f ca="1">'Exec Summ Ref'!L54</f>
        <v>#DIV/0!</v>
      </c>
      <c r="K55" s="290" t="e">
        <f ca="1">'Exec Summ Ref'!N54</f>
        <v>#DIV/0!</v>
      </c>
      <c r="L55" s="287">
        <f ca="1">'Exec Summ Ref'!O54</f>
        <v>0</v>
      </c>
      <c r="M55" s="288" t="e">
        <f ca="1">'Exec Summ Ref'!Q54</f>
        <v>#DIV/0!</v>
      </c>
      <c r="N55" s="289" t="e">
        <f ca="1">'Exec Summ Ref'!R54</f>
        <v>#DIV/0!</v>
      </c>
      <c r="O55" s="290" t="e">
        <f ca="1">'Exec Summ Ref'!T54</f>
        <v>#DIV/0!</v>
      </c>
      <c r="P55" s="287">
        <f ca="1">'Exec Summ Ref'!U54</f>
        <v>0</v>
      </c>
      <c r="Q55" s="288" t="e">
        <f ca="1">'Exec Summ Ref'!W54</f>
        <v>#DIV/0!</v>
      </c>
      <c r="R55" s="289" t="e">
        <f ca="1">'Exec Summ Ref'!X54</f>
        <v>#DIV/0!</v>
      </c>
      <c r="S55" s="290" t="e">
        <f ca="1">'Exec Summ Ref'!Z54</f>
        <v>#DIV/0!</v>
      </c>
    </row>
    <row r="56" spans="1:19" s="22" customFormat="1" ht="13.9" customHeight="1" x14ac:dyDescent="0.2">
      <c r="A56" s="171"/>
      <c r="B56" s="126" t="s">
        <v>178</v>
      </c>
      <c r="C56" s="121" t="str">
        <f>'Exec Summ Ref'!B55</f>
        <v/>
      </c>
      <c r="D56" s="287">
        <f ca="1">'Exec Summ Ref'!C55</f>
        <v>0</v>
      </c>
      <c r="E56" s="288" t="e">
        <f ca="1">'Exec Summ Ref'!E55</f>
        <v>#DIV/0!</v>
      </c>
      <c r="F56" s="289" t="e">
        <f ca="1">'Exec Summ Ref'!F55</f>
        <v>#DIV/0!</v>
      </c>
      <c r="G56" s="290" t="e">
        <f ca="1">'Exec Summ Ref'!H55</f>
        <v>#DIV/0!</v>
      </c>
      <c r="H56" s="287">
        <f ca="1">'Exec Summ Ref'!I55</f>
        <v>0</v>
      </c>
      <c r="I56" s="288" t="e">
        <f ca="1">'Exec Summ Ref'!K55</f>
        <v>#DIV/0!</v>
      </c>
      <c r="J56" s="289" t="e">
        <f ca="1">'Exec Summ Ref'!L55</f>
        <v>#DIV/0!</v>
      </c>
      <c r="K56" s="290" t="e">
        <f ca="1">'Exec Summ Ref'!N55</f>
        <v>#DIV/0!</v>
      </c>
      <c r="L56" s="287">
        <f ca="1">'Exec Summ Ref'!O55</f>
        <v>0</v>
      </c>
      <c r="M56" s="288" t="e">
        <f ca="1">'Exec Summ Ref'!Q55</f>
        <v>#DIV/0!</v>
      </c>
      <c r="N56" s="289" t="e">
        <f ca="1">'Exec Summ Ref'!R55</f>
        <v>#DIV/0!</v>
      </c>
      <c r="O56" s="290" t="e">
        <f ca="1">'Exec Summ Ref'!T55</f>
        <v>#DIV/0!</v>
      </c>
      <c r="P56" s="287">
        <f ca="1">'Exec Summ Ref'!U55</f>
        <v>0</v>
      </c>
      <c r="Q56" s="288" t="e">
        <f ca="1">'Exec Summ Ref'!W55</f>
        <v>#DIV/0!</v>
      </c>
      <c r="R56" s="289" t="e">
        <f ca="1">'Exec Summ Ref'!X55</f>
        <v>#DIV/0!</v>
      </c>
      <c r="S56" s="290" t="e">
        <f ca="1">'Exec Summ Ref'!Z55</f>
        <v>#DIV/0!</v>
      </c>
    </row>
    <row r="57" spans="1:19" s="22" customFormat="1" ht="13.9" customHeight="1" x14ac:dyDescent="0.2">
      <c r="A57" s="171"/>
      <c r="B57" s="127" t="s">
        <v>179</v>
      </c>
      <c r="C57" s="121" t="str">
        <f>'Exec Summ Ref'!B56</f>
        <v/>
      </c>
      <c r="D57" s="287">
        <f ca="1">'Exec Summ Ref'!C56</f>
        <v>0</v>
      </c>
      <c r="E57" s="288" t="e">
        <f ca="1">'Exec Summ Ref'!E56</f>
        <v>#DIV/0!</v>
      </c>
      <c r="F57" s="289" t="e">
        <f ca="1">'Exec Summ Ref'!F56</f>
        <v>#DIV/0!</v>
      </c>
      <c r="G57" s="290" t="e">
        <f ca="1">'Exec Summ Ref'!H56</f>
        <v>#DIV/0!</v>
      </c>
      <c r="H57" s="287">
        <f ca="1">'Exec Summ Ref'!I56</f>
        <v>0</v>
      </c>
      <c r="I57" s="288" t="e">
        <f ca="1">'Exec Summ Ref'!K56</f>
        <v>#DIV/0!</v>
      </c>
      <c r="J57" s="289" t="e">
        <f ca="1">'Exec Summ Ref'!L56</f>
        <v>#DIV/0!</v>
      </c>
      <c r="K57" s="290" t="e">
        <f ca="1">'Exec Summ Ref'!N56</f>
        <v>#DIV/0!</v>
      </c>
      <c r="L57" s="287">
        <f ca="1">'Exec Summ Ref'!O56</f>
        <v>0</v>
      </c>
      <c r="M57" s="288" t="e">
        <f ca="1">'Exec Summ Ref'!Q56</f>
        <v>#DIV/0!</v>
      </c>
      <c r="N57" s="289" t="e">
        <f ca="1">'Exec Summ Ref'!R56</f>
        <v>#DIV/0!</v>
      </c>
      <c r="O57" s="290" t="e">
        <f ca="1">'Exec Summ Ref'!T56</f>
        <v>#DIV/0!</v>
      </c>
      <c r="P57" s="287">
        <f ca="1">'Exec Summ Ref'!U56</f>
        <v>0</v>
      </c>
      <c r="Q57" s="288" t="e">
        <f ca="1">'Exec Summ Ref'!W56</f>
        <v>#DIV/0!</v>
      </c>
      <c r="R57" s="289" t="e">
        <f ca="1">'Exec Summ Ref'!X56</f>
        <v>#DIV/0!</v>
      </c>
      <c r="S57" s="290" t="e">
        <f ca="1">'Exec Summ Ref'!Z56</f>
        <v>#DIV/0!</v>
      </c>
    </row>
    <row r="58" spans="1:19" s="22" customFormat="1" ht="13.9" customHeight="1" x14ac:dyDescent="0.2">
      <c r="A58" s="171"/>
      <c r="B58" s="127" t="s">
        <v>180</v>
      </c>
      <c r="C58" s="121" t="str">
        <f>'Exec Summ Ref'!B57</f>
        <v/>
      </c>
      <c r="D58" s="287">
        <f ca="1">'Exec Summ Ref'!C57</f>
        <v>0</v>
      </c>
      <c r="E58" s="288" t="e">
        <f ca="1">'Exec Summ Ref'!E57</f>
        <v>#DIV/0!</v>
      </c>
      <c r="F58" s="289" t="e">
        <f ca="1">'Exec Summ Ref'!F57</f>
        <v>#DIV/0!</v>
      </c>
      <c r="G58" s="290" t="e">
        <f ca="1">'Exec Summ Ref'!H57</f>
        <v>#DIV/0!</v>
      </c>
      <c r="H58" s="287">
        <f ca="1">'Exec Summ Ref'!I57</f>
        <v>0</v>
      </c>
      <c r="I58" s="288" t="e">
        <f ca="1">'Exec Summ Ref'!K57</f>
        <v>#DIV/0!</v>
      </c>
      <c r="J58" s="289" t="e">
        <f ca="1">'Exec Summ Ref'!L57</f>
        <v>#DIV/0!</v>
      </c>
      <c r="K58" s="290" t="e">
        <f ca="1">'Exec Summ Ref'!N57</f>
        <v>#DIV/0!</v>
      </c>
      <c r="L58" s="287">
        <f ca="1">'Exec Summ Ref'!O57</f>
        <v>0</v>
      </c>
      <c r="M58" s="288" t="e">
        <f ca="1">'Exec Summ Ref'!Q57</f>
        <v>#DIV/0!</v>
      </c>
      <c r="N58" s="289" t="e">
        <f ca="1">'Exec Summ Ref'!R57</f>
        <v>#DIV/0!</v>
      </c>
      <c r="O58" s="290" t="e">
        <f ca="1">'Exec Summ Ref'!T57</f>
        <v>#DIV/0!</v>
      </c>
      <c r="P58" s="287">
        <f ca="1">'Exec Summ Ref'!U57</f>
        <v>0</v>
      </c>
      <c r="Q58" s="288" t="e">
        <f ca="1">'Exec Summ Ref'!W57</f>
        <v>#DIV/0!</v>
      </c>
      <c r="R58" s="289" t="e">
        <f ca="1">'Exec Summ Ref'!X57</f>
        <v>#DIV/0!</v>
      </c>
      <c r="S58" s="290" t="e">
        <f ca="1">'Exec Summ Ref'!Z57</f>
        <v>#DIV/0!</v>
      </c>
    </row>
    <row r="59" spans="1:19" s="22" customFormat="1" ht="13.9" customHeight="1" x14ac:dyDescent="0.2">
      <c r="A59" s="171"/>
      <c r="B59" s="127" t="s">
        <v>181</v>
      </c>
      <c r="C59" s="121" t="str">
        <f>'Exec Summ Ref'!B58</f>
        <v/>
      </c>
      <c r="D59" s="287">
        <f ca="1">'Exec Summ Ref'!C58</f>
        <v>0</v>
      </c>
      <c r="E59" s="288" t="e">
        <f ca="1">'Exec Summ Ref'!E58</f>
        <v>#DIV/0!</v>
      </c>
      <c r="F59" s="289" t="e">
        <f ca="1">'Exec Summ Ref'!F58</f>
        <v>#DIV/0!</v>
      </c>
      <c r="G59" s="290" t="e">
        <f ca="1">'Exec Summ Ref'!H58</f>
        <v>#DIV/0!</v>
      </c>
      <c r="H59" s="287">
        <f ca="1">'Exec Summ Ref'!I58</f>
        <v>0</v>
      </c>
      <c r="I59" s="288" t="e">
        <f ca="1">'Exec Summ Ref'!K58</f>
        <v>#DIV/0!</v>
      </c>
      <c r="J59" s="289" t="e">
        <f ca="1">'Exec Summ Ref'!L58</f>
        <v>#DIV/0!</v>
      </c>
      <c r="K59" s="290" t="e">
        <f ca="1">'Exec Summ Ref'!N58</f>
        <v>#DIV/0!</v>
      </c>
      <c r="L59" s="287">
        <f ca="1">'Exec Summ Ref'!O58</f>
        <v>0</v>
      </c>
      <c r="M59" s="288" t="e">
        <f ca="1">'Exec Summ Ref'!Q58</f>
        <v>#DIV/0!</v>
      </c>
      <c r="N59" s="289" t="e">
        <f ca="1">'Exec Summ Ref'!R58</f>
        <v>#DIV/0!</v>
      </c>
      <c r="O59" s="290" t="e">
        <f ca="1">'Exec Summ Ref'!T58</f>
        <v>#DIV/0!</v>
      </c>
      <c r="P59" s="287">
        <f ca="1">'Exec Summ Ref'!U58</f>
        <v>0</v>
      </c>
      <c r="Q59" s="288" t="e">
        <f ca="1">'Exec Summ Ref'!W58</f>
        <v>#DIV/0!</v>
      </c>
      <c r="R59" s="289" t="e">
        <f ca="1">'Exec Summ Ref'!X58</f>
        <v>#DIV/0!</v>
      </c>
      <c r="S59" s="290" t="e">
        <f ca="1">'Exec Summ Ref'!Z58</f>
        <v>#DIV/0!</v>
      </c>
    </row>
    <row r="60" spans="1:19" s="22" customFormat="1" ht="13.9" customHeight="1" x14ac:dyDescent="0.2">
      <c r="A60" s="171"/>
      <c r="B60" s="126" t="s">
        <v>182</v>
      </c>
      <c r="C60" s="121" t="str">
        <f>'Exec Summ Ref'!B59</f>
        <v/>
      </c>
      <c r="D60" s="287">
        <f ca="1">'Exec Summ Ref'!C59</f>
        <v>0</v>
      </c>
      <c r="E60" s="288" t="e">
        <f ca="1">'Exec Summ Ref'!E59</f>
        <v>#DIV/0!</v>
      </c>
      <c r="F60" s="289" t="e">
        <f ca="1">'Exec Summ Ref'!F59</f>
        <v>#DIV/0!</v>
      </c>
      <c r="G60" s="290" t="e">
        <f ca="1">'Exec Summ Ref'!H59</f>
        <v>#DIV/0!</v>
      </c>
      <c r="H60" s="287">
        <f ca="1">'Exec Summ Ref'!I59</f>
        <v>0</v>
      </c>
      <c r="I60" s="288" t="e">
        <f ca="1">'Exec Summ Ref'!K59</f>
        <v>#DIV/0!</v>
      </c>
      <c r="J60" s="289" t="e">
        <f ca="1">'Exec Summ Ref'!L59</f>
        <v>#DIV/0!</v>
      </c>
      <c r="K60" s="290" t="e">
        <f ca="1">'Exec Summ Ref'!N59</f>
        <v>#DIV/0!</v>
      </c>
      <c r="L60" s="287">
        <f ca="1">'Exec Summ Ref'!O59</f>
        <v>0</v>
      </c>
      <c r="M60" s="288" t="e">
        <f ca="1">'Exec Summ Ref'!Q59</f>
        <v>#DIV/0!</v>
      </c>
      <c r="N60" s="289" t="e">
        <f ca="1">'Exec Summ Ref'!R59</f>
        <v>#DIV/0!</v>
      </c>
      <c r="O60" s="290" t="e">
        <f ca="1">'Exec Summ Ref'!T59</f>
        <v>#DIV/0!</v>
      </c>
      <c r="P60" s="287">
        <f ca="1">'Exec Summ Ref'!U59</f>
        <v>0</v>
      </c>
      <c r="Q60" s="288" t="e">
        <f ca="1">'Exec Summ Ref'!W59</f>
        <v>#DIV/0!</v>
      </c>
      <c r="R60" s="289" t="e">
        <f ca="1">'Exec Summ Ref'!X59</f>
        <v>#DIV/0!</v>
      </c>
      <c r="S60" s="290" t="e">
        <f ca="1">'Exec Summ Ref'!Z59</f>
        <v>#DIV/0!</v>
      </c>
    </row>
    <row r="61" spans="1:19" s="22" customFormat="1" ht="13.9" customHeight="1" x14ac:dyDescent="0.2">
      <c r="A61" s="171"/>
      <c r="B61" s="126" t="s">
        <v>183</v>
      </c>
      <c r="C61" s="121" t="str">
        <f>'Exec Summ Ref'!B60</f>
        <v/>
      </c>
      <c r="D61" s="287">
        <f ca="1">'Exec Summ Ref'!C60</f>
        <v>0</v>
      </c>
      <c r="E61" s="288" t="e">
        <f ca="1">'Exec Summ Ref'!E60</f>
        <v>#DIV/0!</v>
      </c>
      <c r="F61" s="289" t="e">
        <f ca="1">'Exec Summ Ref'!F60</f>
        <v>#DIV/0!</v>
      </c>
      <c r="G61" s="290" t="e">
        <f ca="1">'Exec Summ Ref'!H60</f>
        <v>#DIV/0!</v>
      </c>
      <c r="H61" s="287">
        <f ca="1">'Exec Summ Ref'!I60</f>
        <v>0</v>
      </c>
      <c r="I61" s="288" t="e">
        <f ca="1">'Exec Summ Ref'!K60</f>
        <v>#DIV/0!</v>
      </c>
      <c r="J61" s="289" t="e">
        <f ca="1">'Exec Summ Ref'!L60</f>
        <v>#DIV/0!</v>
      </c>
      <c r="K61" s="290" t="e">
        <f ca="1">'Exec Summ Ref'!N60</f>
        <v>#DIV/0!</v>
      </c>
      <c r="L61" s="287">
        <f ca="1">'Exec Summ Ref'!O60</f>
        <v>0</v>
      </c>
      <c r="M61" s="288" t="e">
        <f ca="1">'Exec Summ Ref'!Q60</f>
        <v>#DIV/0!</v>
      </c>
      <c r="N61" s="289" t="e">
        <f ca="1">'Exec Summ Ref'!R60</f>
        <v>#DIV/0!</v>
      </c>
      <c r="O61" s="290" t="e">
        <f ca="1">'Exec Summ Ref'!T60</f>
        <v>#DIV/0!</v>
      </c>
      <c r="P61" s="287">
        <f ca="1">'Exec Summ Ref'!U60</f>
        <v>0</v>
      </c>
      <c r="Q61" s="288" t="e">
        <f ca="1">'Exec Summ Ref'!W60</f>
        <v>#DIV/0!</v>
      </c>
      <c r="R61" s="289" t="e">
        <f ca="1">'Exec Summ Ref'!X60</f>
        <v>#DIV/0!</v>
      </c>
      <c r="S61" s="290" t="e">
        <f ca="1">'Exec Summ Ref'!Z60</f>
        <v>#DIV/0!</v>
      </c>
    </row>
    <row r="62" spans="1:19" s="22" customFormat="1" ht="13.9" customHeight="1" x14ac:dyDescent="0.2">
      <c r="A62" s="171"/>
      <c r="B62" s="126" t="s">
        <v>184</v>
      </c>
      <c r="C62" s="121" t="str">
        <f>'Exec Summ Ref'!B61</f>
        <v/>
      </c>
      <c r="D62" s="287">
        <f ca="1">'Exec Summ Ref'!C61</f>
        <v>0</v>
      </c>
      <c r="E62" s="288" t="e">
        <f ca="1">'Exec Summ Ref'!E61</f>
        <v>#DIV/0!</v>
      </c>
      <c r="F62" s="289" t="e">
        <f ca="1">'Exec Summ Ref'!F61</f>
        <v>#DIV/0!</v>
      </c>
      <c r="G62" s="290" t="e">
        <f ca="1">'Exec Summ Ref'!H61</f>
        <v>#DIV/0!</v>
      </c>
      <c r="H62" s="287">
        <f ca="1">'Exec Summ Ref'!I61</f>
        <v>0</v>
      </c>
      <c r="I62" s="288" t="e">
        <f ca="1">'Exec Summ Ref'!K61</f>
        <v>#DIV/0!</v>
      </c>
      <c r="J62" s="289" t="e">
        <f ca="1">'Exec Summ Ref'!L61</f>
        <v>#DIV/0!</v>
      </c>
      <c r="K62" s="290" t="e">
        <f ca="1">'Exec Summ Ref'!N61</f>
        <v>#DIV/0!</v>
      </c>
      <c r="L62" s="287">
        <f ca="1">'Exec Summ Ref'!O61</f>
        <v>0</v>
      </c>
      <c r="M62" s="288" t="e">
        <f ca="1">'Exec Summ Ref'!Q61</f>
        <v>#DIV/0!</v>
      </c>
      <c r="N62" s="289" t="e">
        <f ca="1">'Exec Summ Ref'!R61</f>
        <v>#DIV/0!</v>
      </c>
      <c r="O62" s="290" t="e">
        <f ca="1">'Exec Summ Ref'!T61</f>
        <v>#DIV/0!</v>
      </c>
      <c r="P62" s="287">
        <f ca="1">'Exec Summ Ref'!U61</f>
        <v>0</v>
      </c>
      <c r="Q62" s="288" t="e">
        <f ca="1">'Exec Summ Ref'!W61</f>
        <v>#DIV/0!</v>
      </c>
      <c r="R62" s="289" t="e">
        <f ca="1">'Exec Summ Ref'!X61</f>
        <v>#DIV/0!</v>
      </c>
      <c r="S62" s="290" t="e">
        <f ca="1">'Exec Summ Ref'!Z61</f>
        <v>#DIV/0!</v>
      </c>
    </row>
    <row r="63" spans="1:19" s="22" customFormat="1" ht="13.9" customHeight="1" x14ac:dyDescent="0.2">
      <c r="A63" s="171"/>
      <c r="B63" s="127" t="s">
        <v>185</v>
      </c>
      <c r="C63" s="121" t="str">
        <f>'Exec Summ Ref'!B62</f>
        <v/>
      </c>
      <c r="D63" s="287">
        <f ca="1">'Exec Summ Ref'!C62</f>
        <v>0</v>
      </c>
      <c r="E63" s="288" t="e">
        <f ca="1">'Exec Summ Ref'!E62</f>
        <v>#DIV/0!</v>
      </c>
      <c r="F63" s="289" t="e">
        <f ca="1">'Exec Summ Ref'!F62</f>
        <v>#DIV/0!</v>
      </c>
      <c r="G63" s="290" t="e">
        <f ca="1">'Exec Summ Ref'!H62</f>
        <v>#DIV/0!</v>
      </c>
      <c r="H63" s="287">
        <f ca="1">'Exec Summ Ref'!I62</f>
        <v>0</v>
      </c>
      <c r="I63" s="288" t="e">
        <f ca="1">'Exec Summ Ref'!K62</f>
        <v>#DIV/0!</v>
      </c>
      <c r="J63" s="289" t="e">
        <f ca="1">'Exec Summ Ref'!L62</f>
        <v>#DIV/0!</v>
      </c>
      <c r="K63" s="290" t="e">
        <f ca="1">'Exec Summ Ref'!N62</f>
        <v>#DIV/0!</v>
      </c>
      <c r="L63" s="287">
        <f ca="1">'Exec Summ Ref'!O62</f>
        <v>0</v>
      </c>
      <c r="M63" s="288" t="e">
        <f ca="1">'Exec Summ Ref'!Q62</f>
        <v>#DIV/0!</v>
      </c>
      <c r="N63" s="289" t="e">
        <f ca="1">'Exec Summ Ref'!R62</f>
        <v>#DIV/0!</v>
      </c>
      <c r="O63" s="290" t="e">
        <f ca="1">'Exec Summ Ref'!T62</f>
        <v>#DIV/0!</v>
      </c>
      <c r="P63" s="287">
        <f ca="1">'Exec Summ Ref'!U62</f>
        <v>0</v>
      </c>
      <c r="Q63" s="288" t="e">
        <f ca="1">'Exec Summ Ref'!W62</f>
        <v>#DIV/0!</v>
      </c>
      <c r="R63" s="289" t="e">
        <f ca="1">'Exec Summ Ref'!X62</f>
        <v>#DIV/0!</v>
      </c>
      <c r="S63" s="290" t="e">
        <f ca="1">'Exec Summ Ref'!Z62</f>
        <v>#DIV/0!</v>
      </c>
    </row>
    <row r="64" spans="1:19" s="22" customFormat="1" ht="13.9" customHeight="1" x14ac:dyDescent="0.2">
      <c r="A64" s="171"/>
      <c r="B64" s="127" t="s">
        <v>186</v>
      </c>
      <c r="C64" s="121" t="str">
        <f>'Exec Summ Ref'!B63</f>
        <v/>
      </c>
      <c r="D64" s="287">
        <f ca="1">'Exec Summ Ref'!C63</f>
        <v>0</v>
      </c>
      <c r="E64" s="288" t="e">
        <f ca="1">'Exec Summ Ref'!E63</f>
        <v>#DIV/0!</v>
      </c>
      <c r="F64" s="289" t="e">
        <f ca="1">'Exec Summ Ref'!F63</f>
        <v>#DIV/0!</v>
      </c>
      <c r="G64" s="290" t="e">
        <f ca="1">'Exec Summ Ref'!H63</f>
        <v>#DIV/0!</v>
      </c>
      <c r="H64" s="287">
        <f ca="1">'Exec Summ Ref'!I63</f>
        <v>0</v>
      </c>
      <c r="I64" s="288" t="e">
        <f ca="1">'Exec Summ Ref'!K63</f>
        <v>#DIV/0!</v>
      </c>
      <c r="J64" s="289" t="e">
        <f ca="1">'Exec Summ Ref'!L63</f>
        <v>#DIV/0!</v>
      </c>
      <c r="K64" s="290" t="e">
        <f ca="1">'Exec Summ Ref'!N63</f>
        <v>#DIV/0!</v>
      </c>
      <c r="L64" s="287">
        <f ca="1">'Exec Summ Ref'!O63</f>
        <v>0</v>
      </c>
      <c r="M64" s="288" t="e">
        <f ca="1">'Exec Summ Ref'!Q63</f>
        <v>#DIV/0!</v>
      </c>
      <c r="N64" s="289" t="e">
        <f ca="1">'Exec Summ Ref'!R63</f>
        <v>#DIV/0!</v>
      </c>
      <c r="O64" s="290" t="e">
        <f ca="1">'Exec Summ Ref'!T63</f>
        <v>#DIV/0!</v>
      </c>
      <c r="P64" s="287">
        <f ca="1">'Exec Summ Ref'!U63</f>
        <v>0</v>
      </c>
      <c r="Q64" s="288" t="e">
        <f ca="1">'Exec Summ Ref'!W63</f>
        <v>#DIV/0!</v>
      </c>
      <c r="R64" s="289" t="e">
        <f ca="1">'Exec Summ Ref'!X63</f>
        <v>#DIV/0!</v>
      </c>
      <c r="S64" s="290" t="e">
        <f ca="1">'Exec Summ Ref'!Z63</f>
        <v>#DIV/0!</v>
      </c>
    </row>
    <row r="65" spans="1:19" s="22" customFormat="1" ht="13.9" customHeight="1" x14ac:dyDescent="0.2">
      <c r="A65" s="171"/>
      <c r="B65" s="127" t="s">
        <v>235</v>
      </c>
      <c r="C65" s="121" t="str">
        <f>'Exec Summ Ref'!B64</f>
        <v/>
      </c>
      <c r="D65" s="287">
        <f ca="1">'Exec Summ Ref'!C64</f>
        <v>0</v>
      </c>
      <c r="E65" s="288" t="e">
        <f ca="1">'Exec Summ Ref'!E64</f>
        <v>#DIV/0!</v>
      </c>
      <c r="F65" s="289" t="e">
        <f ca="1">'Exec Summ Ref'!F64</f>
        <v>#DIV/0!</v>
      </c>
      <c r="G65" s="290" t="e">
        <f ca="1">'Exec Summ Ref'!H64</f>
        <v>#DIV/0!</v>
      </c>
      <c r="H65" s="287">
        <f ca="1">'Exec Summ Ref'!I64</f>
        <v>0</v>
      </c>
      <c r="I65" s="288" t="e">
        <f ca="1">'Exec Summ Ref'!K64</f>
        <v>#DIV/0!</v>
      </c>
      <c r="J65" s="289" t="e">
        <f ca="1">'Exec Summ Ref'!L64</f>
        <v>#DIV/0!</v>
      </c>
      <c r="K65" s="290" t="e">
        <f ca="1">'Exec Summ Ref'!N64</f>
        <v>#DIV/0!</v>
      </c>
      <c r="L65" s="287">
        <f ca="1">'Exec Summ Ref'!O64</f>
        <v>0</v>
      </c>
      <c r="M65" s="288" t="e">
        <f ca="1">'Exec Summ Ref'!Q64</f>
        <v>#DIV/0!</v>
      </c>
      <c r="N65" s="289" t="e">
        <f ca="1">'Exec Summ Ref'!R64</f>
        <v>#DIV/0!</v>
      </c>
      <c r="O65" s="290" t="e">
        <f ca="1">'Exec Summ Ref'!T64</f>
        <v>#DIV/0!</v>
      </c>
      <c r="P65" s="287">
        <f ca="1">'Exec Summ Ref'!U64</f>
        <v>0</v>
      </c>
      <c r="Q65" s="288" t="e">
        <f ca="1">'Exec Summ Ref'!W64</f>
        <v>#DIV/0!</v>
      </c>
      <c r="R65" s="289" t="e">
        <f ca="1">'Exec Summ Ref'!X64</f>
        <v>#DIV/0!</v>
      </c>
      <c r="S65" s="290" t="e">
        <f ca="1">'Exec Summ Ref'!Z64</f>
        <v>#DIV/0!</v>
      </c>
    </row>
    <row r="66" spans="1:19" s="22" customFormat="1" ht="13.9" customHeight="1" x14ac:dyDescent="0.2">
      <c r="A66" s="171"/>
      <c r="B66" s="132" t="s">
        <v>188</v>
      </c>
      <c r="C66" s="131" t="str">
        <f>'Exec Summ Ref'!B65</f>
        <v/>
      </c>
      <c r="D66" s="320">
        <f ca="1">'Exec Summ Ref'!C65</f>
        <v>0</v>
      </c>
      <c r="E66" s="302" t="e">
        <f ca="1">'Exec Summ Ref'!E65</f>
        <v>#DIV/0!</v>
      </c>
      <c r="F66" s="289" t="e">
        <f ca="1">'Exec Summ Ref'!F65</f>
        <v>#DIV/0!</v>
      </c>
      <c r="G66" s="291" t="e">
        <f ca="1">'Exec Summ Ref'!H65</f>
        <v>#DIV/0!</v>
      </c>
      <c r="H66" s="320">
        <f ca="1">'Exec Summ Ref'!I65</f>
        <v>0</v>
      </c>
      <c r="I66" s="302" t="e">
        <f ca="1">'Exec Summ Ref'!K65</f>
        <v>#DIV/0!</v>
      </c>
      <c r="J66" s="289" t="e">
        <f ca="1">'Exec Summ Ref'!L65</f>
        <v>#DIV/0!</v>
      </c>
      <c r="K66" s="291" t="e">
        <f ca="1">'Exec Summ Ref'!N65</f>
        <v>#DIV/0!</v>
      </c>
      <c r="L66" s="320">
        <f ca="1">'Exec Summ Ref'!O65</f>
        <v>0</v>
      </c>
      <c r="M66" s="302" t="e">
        <f ca="1">'Exec Summ Ref'!Q65</f>
        <v>#DIV/0!</v>
      </c>
      <c r="N66" s="289" t="e">
        <f ca="1">'Exec Summ Ref'!R65</f>
        <v>#DIV/0!</v>
      </c>
      <c r="O66" s="291" t="e">
        <f ca="1">'Exec Summ Ref'!T65</f>
        <v>#DIV/0!</v>
      </c>
      <c r="P66" s="320">
        <f ca="1">'Exec Summ Ref'!U65</f>
        <v>0</v>
      </c>
      <c r="Q66" s="302" t="e">
        <f ca="1">'Exec Summ Ref'!W65</f>
        <v>#DIV/0!</v>
      </c>
      <c r="R66" s="289" t="e">
        <f ca="1">'Exec Summ Ref'!X65</f>
        <v>#DIV/0!</v>
      </c>
      <c r="S66" s="291" t="e">
        <f ca="1">'Exec Summ Ref'!Z65</f>
        <v>#DIV/0!</v>
      </c>
    </row>
    <row r="67" spans="1:19" s="22" customFormat="1" ht="13.9" customHeight="1" x14ac:dyDescent="0.2">
      <c r="A67" s="171"/>
      <c r="B67" s="38"/>
      <c r="C67" s="120"/>
      <c r="D67" s="321"/>
      <c r="E67" s="322"/>
      <c r="F67" s="315"/>
      <c r="G67" s="323"/>
      <c r="H67" s="321"/>
      <c r="I67" s="322"/>
      <c r="J67" s="315"/>
      <c r="K67" s="323"/>
      <c r="L67" s="321"/>
      <c r="M67" s="322"/>
      <c r="N67" s="315"/>
      <c r="O67" s="323"/>
      <c r="P67" s="321"/>
      <c r="Q67" s="322"/>
      <c r="R67" s="315"/>
      <c r="S67" s="323"/>
    </row>
    <row r="68" spans="1:19" s="225" customFormat="1" ht="13.9" customHeight="1" x14ac:dyDescent="0.2">
      <c r="A68" s="171"/>
      <c r="B68" s="166" t="s">
        <v>65</v>
      </c>
      <c r="C68" s="167"/>
      <c r="D68" s="324"/>
      <c r="E68" s="325"/>
      <c r="F68" s="318" t="s">
        <v>212</v>
      </c>
      <c r="G68" s="326"/>
      <c r="H68" s="324"/>
      <c r="I68" s="325"/>
      <c r="J68" s="318" t="s">
        <v>212</v>
      </c>
      <c r="K68" s="326"/>
      <c r="L68" s="324"/>
      <c r="M68" s="325"/>
      <c r="N68" s="318" t="s">
        <v>212</v>
      </c>
      <c r="O68" s="326"/>
      <c r="P68" s="324"/>
      <c r="Q68" s="325"/>
      <c r="R68" s="318" t="s">
        <v>212</v>
      </c>
      <c r="S68" s="326"/>
    </row>
    <row r="69" spans="1:19" s="22" customFormat="1" ht="13.9" customHeight="1" x14ac:dyDescent="0.2">
      <c r="A69" s="171"/>
      <c r="B69" s="50" t="s">
        <v>150</v>
      </c>
      <c r="C69" s="121" t="str">
        <f>'Exec Summ Ref'!B68</f>
        <v/>
      </c>
      <c r="D69" s="296">
        <f ca="1">'Exec Summ Ref'!C68</f>
        <v>0</v>
      </c>
      <c r="E69" s="327" t="e">
        <f ca="1">'Exec Summ Ref'!E68</f>
        <v>#DIV/0!</v>
      </c>
      <c r="F69" s="298" t="e">
        <f ca="1">'Exec Summ Ref'!F68</f>
        <v>#DIV/0!</v>
      </c>
      <c r="G69" s="299" t="str">
        <f>'Exec Summ Ref'!H68</f>
        <v>-</v>
      </c>
      <c r="H69" s="296">
        <f ca="1">'Exec Summ Ref'!I68</f>
        <v>0</v>
      </c>
      <c r="I69" s="327" t="e">
        <f ca="1">'Exec Summ Ref'!K68</f>
        <v>#DIV/0!</v>
      </c>
      <c r="J69" s="298" t="e">
        <f ca="1">'Exec Summ Ref'!L68</f>
        <v>#DIV/0!</v>
      </c>
      <c r="K69" s="299" t="str">
        <f>'Exec Summ Ref'!N68</f>
        <v>-</v>
      </c>
      <c r="L69" s="296">
        <f ca="1">'Exec Summ Ref'!O68</f>
        <v>0</v>
      </c>
      <c r="M69" s="327" t="e">
        <f ca="1">'Exec Summ Ref'!Q68</f>
        <v>#DIV/0!</v>
      </c>
      <c r="N69" s="298" t="e">
        <f ca="1">'Exec Summ Ref'!R68</f>
        <v>#DIV/0!</v>
      </c>
      <c r="O69" s="299" t="str">
        <f>'Exec Summ Ref'!T68</f>
        <v>-</v>
      </c>
      <c r="P69" s="296">
        <f ca="1">'Exec Summ Ref'!U68</f>
        <v>0</v>
      </c>
      <c r="Q69" s="327" t="e">
        <f ca="1">'Exec Summ Ref'!W68</f>
        <v>#DIV/0!</v>
      </c>
      <c r="R69" s="298" t="e">
        <f ca="1">'Exec Summ Ref'!X68</f>
        <v>#DIV/0!</v>
      </c>
      <c r="S69" s="299" t="str">
        <f>'Exec Summ Ref'!Z68</f>
        <v>-</v>
      </c>
    </row>
    <row r="70" spans="1:19" s="61" customFormat="1" ht="13.9" customHeight="1" x14ac:dyDescent="0.2">
      <c r="A70" s="202"/>
      <c r="B70" s="51" t="s">
        <v>15</v>
      </c>
      <c r="C70" s="164" t="str">
        <f>'Exec Summ Ref'!B69</f>
        <v/>
      </c>
      <c r="D70" s="328">
        <f ca="1">'Exec Summ Ref'!C69</f>
        <v>0</v>
      </c>
      <c r="E70" s="329" t="e">
        <f ca="1">'Exec Summ Ref'!E69</f>
        <v>#DIV/0!</v>
      </c>
      <c r="F70" s="330" t="e">
        <f ca="1">'Exec Summ Ref'!F69</f>
        <v>#DIV/0!</v>
      </c>
      <c r="G70" s="290" t="e">
        <f ca="1">'Exec Summ Ref'!H69</f>
        <v>#DIV/0!</v>
      </c>
      <c r="H70" s="328">
        <f ca="1">'Exec Summ Ref'!I69</f>
        <v>0</v>
      </c>
      <c r="I70" s="329" t="e">
        <f ca="1">'Exec Summ Ref'!K69</f>
        <v>#DIV/0!</v>
      </c>
      <c r="J70" s="330" t="e">
        <f ca="1">'Exec Summ Ref'!L69</f>
        <v>#DIV/0!</v>
      </c>
      <c r="K70" s="290" t="e">
        <f ca="1">'Exec Summ Ref'!N69</f>
        <v>#DIV/0!</v>
      </c>
      <c r="L70" s="328">
        <f ca="1">'Exec Summ Ref'!O69</f>
        <v>0</v>
      </c>
      <c r="M70" s="329" t="e">
        <f ca="1">'Exec Summ Ref'!Q69</f>
        <v>#DIV/0!</v>
      </c>
      <c r="N70" s="330" t="e">
        <f ca="1">'Exec Summ Ref'!R69</f>
        <v>#DIV/0!</v>
      </c>
      <c r="O70" s="290" t="e">
        <f ca="1">'Exec Summ Ref'!T69</f>
        <v>#DIV/0!</v>
      </c>
      <c r="P70" s="328">
        <f ca="1">'Exec Summ Ref'!U69</f>
        <v>0</v>
      </c>
      <c r="Q70" s="329" t="e">
        <f ca="1">'Exec Summ Ref'!W69</f>
        <v>#DIV/0!</v>
      </c>
      <c r="R70" s="330" t="e">
        <f ca="1">'Exec Summ Ref'!X69</f>
        <v>#DIV/0!</v>
      </c>
      <c r="S70" s="290" t="e">
        <f ca="1">'Exec Summ Ref'!Z69</f>
        <v>#DIV/0!</v>
      </c>
    </row>
    <row r="71" spans="1:19" s="61" customFormat="1" ht="13.9" customHeight="1" x14ac:dyDescent="0.2">
      <c r="A71" s="202"/>
      <c r="B71" s="51" t="s">
        <v>151</v>
      </c>
      <c r="C71" s="164" t="str">
        <f>'Exec Summ Ref'!B70</f>
        <v/>
      </c>
      <c r="D71" s="328">
        <f ca="1">'Exec Summ Ref'!C70</f>
        <v>0</v>
      </c>
      <c r="E71" s="329" t="e">
        <f ca="1">'Exec Summ Ref'!E70</f>
        <v>#DIV/0!</v>
      </c>
      <c r="F71" s="330" t="e">
        <f ca="1">'Exec Summ Ref'!F70</f>
        <v>#DIV/0!</v>
      </c>
      <c r="G71" s="290" t="e">
        <f ca="1">'Exec Summ Ref'!H70</f>
        <v>#DIV/0!</v>
      </c>
      <c r="H71" s="328">
        <f ca="1">'Exec Summ Ref'!I70</f>
        <v>0</v>
      </c>
      <c r="I71" s="329" t="e">
        <f ca="1">'Exec Summ Ref'!K70</f>
        <v>#DIV/0!</v>
      </c>
      <c r="J71" s="330" t="e">
        <f ca="1">'Exec Summ Ref'!L70</f>
        <v>#DIV/0!</v>
      </c>
      <c r="K71" s="290" t="e">
        <f ca="1">'Exec Summ Ref'!N70</f>
        <v>#DIV/0!</v>
      </c>
      <c r="L71" s="328">
        <f ca="1">'Exec Summ Ref'!O70</f>
        <v>0</v>
      </c>
      <c r="M71" s="329" t="e">
        <f ca="1">'Exec Summ Ref'!Q70</f>
        <v>#DIV/0!</v>
      </c>
      <c r="N71" s="330" t="e">
        <f ca="1">'Exec Summ Ref'!R70</f>
        <v>#DIV/0!</v>
      </c>
      <c r="O71" s="290" t="e">
        <f ca="1">'Exec Summ Ref'!T70</f>
        <v>#DIV/0!</v>
      </c>
      <c r="P71" s="328">
        <f ca="1">'Exec Summ Ref'!U70</f>
        <v>0</v>
      </c>
      <c r="Q71" s="329" t="e">
        <f ca="1">'Exec Summ Ref'!W70</f>
        <v>#DIV/0!</v>
      </c>
      <c r="R71" s="330" t="e">
        <f ca="1">'Exec Summ Ref'!X70</f>
        <v>#DIV/0!</v>
      </c>
      <c r="S71" s="290" t="e">
        <f ca="1">'Exec Summ Ref'!Z70</f>
        <v>#DIV/0!</v>
      </c>
    </row>
    <row r="72" spans="1:19" s="61" customFormat="1" ht="13.9" customHeight="1" x14ac:dyDescent="0.2">
      <c r="A72" s="202"/>
      <c r="B72" s="203" t="s">
        <v>152</v>
      </c>
      <c r="C72" s="204" t="str">
        <f>'Exec Summ Ref'!B71</f>
        <v/>
      </c>
      <c r="D72" s="331">
        <f ca="1">'Exec Summ Ref'!C71</f>
        <v>0</v>
      </c>
      <c r="E72" s="332" t="e">
        <f ca="1">'Exec Summ Ref'!E71</f>
        <v>#DIV/0!</v>
      </c>
      <c r="F72" s="333" t="e">
        <f ca="1">'Exec Summ Ref'!F71</f>
        <v>#DIV/0!</v>
      </c>
      <c r="G72" s="290" t="e">
        <f ca="1">'Exec Summ Ref'!H71</f>
        <v>#DIV/0!</v>
      </c>
      <c r="H72" s="331">
        <f ca="1">'Exec Summ Ref'!I71</f>
        <v>0</v>
      </c>
      <c r="I72" s="332" t="e">
        <f ca="1">'Exec Summ Ref'!K71</f>
        <v>#DIV/0!</v>
      </c>
      <c r="J72" s="333" t="e">
        <f ca="1">'Exec Summ Ref'!L71</f>
        <v>#DIV/0!</v>
      </c>
      <c r="K72" s="290" t="e">
        <f ca="1">'Exec Summ Ref'!N71</f>
        <v>#DIV/0!</v>
      </c>
      <c r="L72" s="331">
        <f ca="1">'Exec Summ Ref'!O71</f>
        <v>0</v>
      </c>
      <c r="M72" s="332" t="e">
        <f ca="1">'Exec Summ Ref'!Q71</f>
        <v>#DIV/0!</v>
      </c>
      <c r="N72" s="333" t="e">
        <f ca="1">'Exec Summ Ref'!R71</f>
        <v>#DIV/0!</v>
      </c>
      <c r="O72" s="290" t="e">
        <f ca="1">'Exec Summ Ref'!T71</f>
        <v>#DIV/0!</v>
      </c>
      <c r="P72" s="331">
        <f ca="1">'Exec Summ Ref'!U71</f>
        <v>0</v>
      </c>
      <c r="Q72" s="332" t="e">
        <f ca="1">'Exec Summ Ref'!W71</f>
        <v>#DIV/0!</v>
      </c>
      <c r="R72" s="333" t="e">
        <f ca="1">'Exec Summ Ref'!X71</f>
        <v>#DIV/0!</v>
      </c>
      <c r="S72" s="290" t="e">
        <f ca="1">'Exec Summ Ref'!Z71</f>
        <v>#DIV/0!</v>
      </c>
    </row>
    <row r="73" spans="1:19" s="22" customFormat="1" ht="13.9" customHeight="1" x14ac:dyDescent="0.2">
      <c r="A73" s="171"/>
      <c r="B73" s="49" t="s">
        <v>6</v>
      </c>
      <c r="C73" s="121" t="str">
        <f>'Exec Summ Ref'!B72</f>
        <v/>
      </c>
      <c r="D73" s="287">
        <f ca="1">'Exec Summ Ref'!C72</f>
        <v>0</v>
      </c>
      <c r="E73" s="288" t="e">
        <f ca="1">'Exec Summ Ref'!E72</f>
        <v>#DIV/0!</v>
      </c>
      <c r="F73" s="289" t="e">
        <f ca="1">'Exec Summ Ref'!F72</f>
        <v>#DIV/0!</v>
      </c>
      <c r="G73" s="290" t="e">
        <f ca="1">'Exec Summ Ref'!H72</f>
        <v>#DIV/0!</v>
      </c>
      <c r="H73" s="287">
        <f ca="1">'Exec Summ Ref'!I72</f>
        <v>0</v>
      </c>
      <c r="I73" s="288" t="e">
        <f ca="1">'Exec Summ Ref'!K72</f>
        <v>#DIV/0!</v>
      </c>
      <c r="J73" s="289" t="e">
        <f ca="1">'Exec Summ Ref'!L72</f>
        <v>#DIV/0!</v>
      </c>
      <c r="K73" s="290" t="e">
        <f ca="1">'Exec Summ Ref'!N72</f>
        <v>#DIV/0!</v>
      </c>
      <c r="L73" s="287">
        <f ca="1">'Exec Summ Ref'!O72</f>
        <v>0</v>
      </c>
      <c r="M73" s="288" t="e">
        <f ca="1">'Exec Summ Ref'!Q72</f>
        <v>#DIV/0!</v>
      </c>
      <c r="N73" s="289" t="e">
        <f ca="1">'Exec Summ Ref'!R72</f>
        <v>#DIV/0!</v>
      </c>
      <c r="O73" s="290" t="e">
        <f ca="1">'Exec Summ Ref'!T72</f>
        <v>#DIV/0!</v>
      </c>
      <c r="P73" s="287">
        <f ca="1">'Exec Summ Ref'!U72</f>
        <v>0</v>
      </c>
      <c r="Q73" s="288" t="e">
        <f ca="1">'Exec Summ Ref'!W72</f>
        <v>#DIV/0!</v>
      </c>
      <c r="R73" s="289" t="e">
        <f ca="1">'Exec Summ Ref'!X72</f>
        <v>#DIV/0!</v>
      </c>
      <c r="S73" s="290" t="e">
        <f ca="1">'Exec Summ Ref'!Z72</f>
        <v>#DIV/0!</v>
      </c>
    </row>
    <row r="74" spans="1:19" s="22" customFormat="1" ht="13.9" customHeight="1" x14ac:dyDescent="0.2">
      <c r="A74" s="171"/>
      <c r="B74" s="49" t="s">
        <v>98</v>
      </c>
      <c r="C74" s="121" t="str">
        <f>'Exec Summ Ref'!B73</f>
        <v/>
      </c>
      <c r="D74" s="287">
        <f ca="1">'Exec Summ Ref'!C73</f>
        <v>0</v>
      </c>
      <c r="E74" s="288" t="e">
        <f ca="1">'Exec Summ Ref'!E73</f>
        <v>#DIV/0!</v>
      </c>
      <c r="F74" s="289" t="e">
        <f ca="1">'Exec Summ Ref'!F73</f>
        <v>#DIV/0!</v>
      </c>
      <c r="G74" s="290" t="e">
        <f ca="1">'Exec Summ Ref'!H73</f>
        <v>#DIV/0!</v>
      </c>
      <c r="H74" s="287">
        <f ca="1">'Exec Summ Ref'!I73</f>
        <v>0</v>
      </c>
      <c r="I74" s="288" t="e">
        <f ca="1">'Exec Summ Ref'!K73</f>
        <v>#DIV/0!</v>
      </c>
      <c r="J74" s="289" t="e">
        <f ca="1">'Exec Summ Ref'!L73</f>
        <v>#DIV/0!</v>
      </c>
      <c r="K74" s="290" t="e">
        <f ca="1">'Exec Summ Ref'!N73</f>
        <v>#DIV/0!</v>
      </c>
      <c r="L74" s="287">
        <f ca="1">'Exec Summ Ref'!O73</f>
        <v>0</v>
      </c>
      <c r="M74" s="288" t="e">
        <f ca="1">'Exec Summ Ref'!Q73</f>
        <v>#DIV/0!</v>
      </c>
      <c r="N74" s="289" t="e">
        <f ca="1">'Exec Summ Ref'!R73</f>
        <v>#DIV/0!</v>
      </c>
      <c r="O74" s="290" t="e">
        <f ca="1">'Exec Summ Ref'!T73</f>
        <v>#DIV/0!</v>
      </c>
      <c r="P74" s="287">
        <f ca="1">'Exec Summ Ref'!U73</f>
        <v>0</v>
      </c>
      <c r="Q74" s="288" t="e">
        <f ca="1">'Exec Summ Ref'!W73</f>
        <v>#DIV/0!</v>
      </c>
      <c r="R74" s="289" t="e">
        <f ca="1">'Exec Summ Ref'!X73</f>
        <v>#DIV/0!</v>
      </c>
      <c r="S74" s="290" t="e">
        <f ca="1">'Exec Summ Ref'!Z73</f>
        <v>#DIV/0!</v>
      </c>
    </row>
    <row r="75" spans="1:19" s="22" customFormat="1" ht="13.9" customHeight="1" x14ac:dyDescent="0.2">
      <c r="A75" s="171"/>
      <c r="B75" s="49" t="s">
        <v>56</v>
      </c>
      <c r="C75" s="121" t="str">
        <f>'Exec Summ Ref'!B74</f>
        <v/>
      </c>
      <c r="D75" s="287">
        <f ca="1">'Exec Summ Ref'!C74</f>
        <v>0</v>
      </c>
      <c r="E75" s="288" t="e">
        <f ca="1">'Exec Summ Ref'!E74</f>
        <v>#DIV/0!</v>
      </c>
      <c r="F75" s="289" t="e">
        <f ca="1">'Exec Summ Ref'!F74</f>
        <v>#DIV/0!</v>
      </c>
      <c r="G75" s="290" t="e">
        <f ca="1">'Exec Summ Ref'!H74</f>
        <v>#DIV/0!</v>
      </c>
      <c r="H75" s="287">
        <f ca="1">'Exec Summ Ref'!I74</f>
        <v>0</v>
      </c>
      <c r="I75" s="288" t="e">
        <f ca="1">'Exec Summ Ref'!K74</f>
        <v>#DIV/0!</v>
      </c>
      <c r="J75" s="289" t="e">
        <f ca="1">'Exec Summ Ref'!L74</f>
        <v>#DIV/0!</v>
      </c>
      <c r="K75" s="290" t="e">
        <f ca="1">'Exec Summ Ref'!N74</f>
        <v>#DIV/0!</v>
      </c>
      <c r="L75" s="287">
        <f ca="1">'Exec Summ Ref'!O74</f>
        <v>0</v>
      </c>
      <c r="M75" s="288" t="e">
        <f ca="1">'Exec Summ Ref'!Q74</f>
        <v>#DIV/0!</v>
      </c>
      <c r="N75" s="289" t="e">
        <f ca="1">'Exec Summ Ref'!R74</f>
        <v>#DIV/0!</v>
      </c>
      <c r="O75" s="290" t="e">
        <f ca="1">'Exec Summ Ref'!T74</f>
        <v>#DIV/0!</v>
      </c>
      <c r="P75" s="287">
        <f ca="1">'Exec Summ Ref'!U74</f>
        <v>0</v>
      </c>
      <c r="Q75" s="288" t="e">
        <f ca="1">'Exec Summ Ref'!W74</f>
        <v>#DIV/0!</v>
      </c>
      <c r="R75" s="289" t="e">
        <f ca="1">'Exec Summ Ref'!X74</f>
        <v>#DIV/0!</v>
      </c>
      <c r="S75" s="290" t="e">
        <f ca="1">'Exec Summ Ref'!Z74</f>
        <v>#DIV/0!</v>
      </c>
    </row>
    <row r="76" spans="1:19" s="22" customFormat="1" ht="13.9" customHeight="1" x14ac:dyDescent="0.2">
      <c r="A76" s="171"/>
      <c r="B76" s="49" t="s">
        <v>11</v>
      </c>
      <c r="C76" s="121" t="str">
        <f>'Exec Summ Ref'!B75</f>
        <v/>
      </c>
      <c r="D76" s="287">
        <f ca="1">'Exec Summ Ref'!C75</f>
        <v>0</v>
      </c>
      <c r="E76" s="288" t="e">
        <f ca="1">'Exec Summ Ref'!E75</f>
        <v>#DIV/0!</v>
      </c>
      <c r="F76" s="289" t="e">
        <f ca="1">'Exec Summ Ref'!F75</f>
        <v>#DIV/0!</v>
      </c>
      <c r="G76" s="290" t="e">
        <f ca="1">'Exec Summ Ref'!H75</f>
        <v>#DIV/0!</v>
      </c>
      <c r="H76" s="287">
        <f ca="1">'Exec Summ Ref'!I75</f>
        <v>0</v>
      </c>
      <c r="I76" s="288" t="e">
        <f ca="1">'Exec Summ Ref'!K75</f>
        <v>#DIV/0!</v>
      </c>
      <c r="J76" s="289" t="e">
        <f ca="1">'Exec Summ Ref'!L75</f>
        <v>#DIV/0!</v>
      </c>
      <c r="K76" s="290" t="e">
        <f ca="1">'Exec Summ Ref'!N75</f>
        <v>#DIV/0!</v>
      </c>
      <c r="L76" s="287">
        <f ca="1">'Exec Summ Ref'!O75</f>
        <v>0</v>
      </c>
      <c r="M76" s="288" t="e">
        <f ca="1">'Exec Summ Ref'!Q75</f>
        <v>#DIV/0!</v>
      </c>
      <c r="N76" s="289" t="e">
        <f ca="1">'Exec Summ Ref'!R75</f>
        <v>#DIV/0!</v>
      </c>
      <c r="O76" s="290" t="e">
        <f ca="1">'Exec Summ Ref'!T75</f>
        <v>#DIV/0!</v>
      </c>
      <c r="P76" s="287">
        <f ca="1">'Exec Summ Ref'!U75</f>
        <v>0</v>
      </c>
      <c r="Q76" s="288" t="e">
        <f ca="1">'Exec Summ Ref'!W75</f>
        <v>#DIV/0!</v>
      </c>
      <c r="R76" s="289" t="e">
        <f ca="1">'Exec Summ Ref'!X75</f>
        <v>#DIV/0!</v>
      </c>
      <c r="S76" s="290" t="e">
        <f ca="1">'Exec Summ Ref'!Z75</f>
        <v>#DIV/0!</v>
      </c>
    </row>
    <row r="77" spans="1:19" s="22" customFormat="1" ht="13.5" customHeight="1" x14ac:dyDescent="0.2">
      <c r="A77" s="171"/>
      <c r="B77" s="49" t="s">
        <v>93</v>
      </c>
      <c r="C77" s="121" t="str">
        <f>'Exec Summ Ref'!B76</f>
        <v/>
      </c>
      <c r="D77" s="287">
        <f ca="1">'Exec Summ Ref'!C76</f>
        <v>0</v>
      </c>
      <c r="E77" s="288" t="e">
        <f ca="1">'Exec Summ Ref'!E76</f>
        <v>#DIV/0!</v>
      </c>
      <c r="F77" s="289" t="e">
        <f ca="1">'Exec Summ Ref'!F76</f>
        <v>#DIV/0!</v>
      </c>
      <c r="G77" s="290" t="e">
        <f ca="1">'Exec Summ Ref'!H76</f>
        <v>#DIV/0!</v>
      </c>
      <c r="H77" s="287">
        <f ca="1">'Exec Summ Ref'!I76</f>
        <v>0</v>
      </c>
      <c r="I77" s="288" t="e">
        <f ca="1">'Exec Summ Ref'!K76</f>
        <v>#DIV/0!</v>
      </c>
      <c r="J77" s="289" t="e">
        <f ca="1">'Exec Summ Ref'!L76</f>
        <v>#DIV/0!</v>
      </c>
      <c r="K77" s="290" t="e">
        <f ca="1">'Exec Summ Ref'!N76</f>
        <v>#DIV/0!</v>
      </c>
      <c r="L77" s="287">
        <f ca="1">'Exec Summ Ref'!O76</f>
        <v>0</v>
      </c>
      <c r="M77" s="288" t="e">
        <f ca="1">'Exec Summ Ref'!Q76</f>
        <v>#DIV/0!</v>
      </c>
      <c r="N77" s="289" t="e">
        <f ca="1">'Exec Summ Ref'!R76</f>
        <v>#DIV/0!</v>
      </c>
      <c r="O77" s="290" t="e">
        <f ca="1">'Exec Summ Ref'!T76</f>
        <v>#DIV/0!</v>
      </c>
      <c r="P77" s="287">
        <f ca="1">'Exec Summ Ref'!U76</f>
        <v>0</v>
      </c>
      <c r="Q77" s="288" t="e">
        <f ca="1">'Exec Summ Ref'!W76</f>
        <v>#DIV/0!</v>
      </c>
      <c r="R77" s="289" t="e">
        <f ca="1">'Exec Summ Ref'!X76</f>
        <v>#DIV/0!</v>
      </c>
      <c r="S77" s="290" t="e">
        <f ca="1">'Exec Summ Ref'!Z76</f>
        <v>#DIV/0!</v>
      </c>
    </row>
    <row r="78" spans="1:19" s="22" customFormat="1" ht="13.9" customHeight="1" x14ac:dyDescent="0.2">
      <c r="A78" s="171"/>
      <c r="B78" s="49" t="s">
        <v>153</v>
      </c>
      <c r="C78" s="121" t="str">
        <f>'Exec Summ Ref'!B77</f>
        <v/>
      </c>
      <c r="D78" s="287">
        <f ca="1">'Exec Summ Ref'!C77</f>
        <v>0</v>
      </c>
      <c r="E78" s="288" t="e">
        <f ca="1">'Exec Summ Ref'!E77</f>
        <v>#DIV/0!</v>
      </c>
      <c r="F78" s="289" t="e">
        <f ca="1">'Exec Summ Ref'!F77</f>
        <v>#DIV/0!</v>
      </c>
      <c r="G78" s="290" t="e">
        <f ca="1">'Exec Summ Ref'!H77</f>
        <v>#DIV/0!</v>
      </c>
      <c r="H78" s="287">
        <f ca="1">'Exec Summ Ref'!I77</f>
        <v>0</v>
      </c>
      <c r="I78" s="288" t="e">
        <f ca="1">'Exec Summ Ref'!K77</f>
        <v>#DIV/0!</v>
      </c>
      <c r="J78" s="289" t="e">
        <f ca="1">'Exec Summ Ref'!L77</f>
        <v>#DIV/0!</v>
      </c>
      <c r="K78" s="290" t="e">
        <f ca="1">'Exec Summ Ref'!N77</f>
        <v>#DIV/0!</v>
      </c>
      <c r="L78" s="287">
        <f ca="1">'Exec Summ Ref'!O77</f>
        <v>0</v>
      </c>
      <c r="M78" s="288" t="e">
        <f ca="1">'Exec Summ Ref'!Q77</f>
        <v>#DIV/0!</v>
      </c>
      <c r="N78" s="289" t="e">
        <f ca="1">'Exec Summ Ref'!R77</f>
        <v>#DIV/0!</v>
      </c>
      <c r="O78" s="290" t="e">
        <f ca="1">'Exec Summ Ref'!T77</f>
        <v>#DIV/0!</v>
      </c>
      <c r="P78" s="287">
        <f ca="1">'Exec Summ Ref'!U77</f>
        <v>0</v>
      </c>
      <c r="Q78" s="288" t="e">
        <f ca="1">'Exec Summ Ref'!W77</f>
        <v>#DIV/0!</v>
      </c>
      <c r="R78" s="289" t="e">
        <f ca="1">'Exec Summ Ref'!X77</f>
        <v>#DIV/0!</v>
      </c>
      <c r="S78" s="290" t="e">
        <f ca="1">'Exec Summ Ref'!Z77</f>
        <v>#DIV/0!</v>
      </c>
    </row>
    <row r="79" spans="1:19" s="22" customFormat="1" ht="13.9" customHeight="1" x14ac:dyDescent="0.2">
      <c r="A79" s="171"/>
      <c r="B79" s="49" t="s">
        <v>154</v>
      </c>
      <c r="C79" s="121" t="str">
        <f>'Exec Summ Ref'!B78</f>
        <v/>
      </c>
      <c r="D79" s="287">
        <f ca="1">'Exec Summ Ref'!C78</f>
        <v>0</v>
      </c>
      <c r="E79" s="288" t="e">
        <f ca="1">'Exec Summ Ref'!E78</f>
        <v>#DIV/0!</v>
      </c>
      <c r="F79" s="289" t="e">
        <f ca="1">'Exec Summ Ref'!F78</f>
        <v>#DIV/0!</v>
      </c>
      <c r="G79" s="290" t="e">
        <f ca="1">'Exec Summ Ref'!H78</f>
        <v>#DIV/0!</v>
      </c>
      <c r="H79" s="287">
        <f ca="1">'Exec Summ Ref'!I78</f>
        <v>0</v>
      </c>
      <c r="I79" s="288" t="e">
        <f ca="1">'Exec Summ Ref'!K78</f>
        <v>#DIV/0!</v>
      </c>
      <c r="J79" s="289" t="e">
        <f ca="1">'Exec Summ Ref'!L78</f>
        <v>#DIV/0!</v>
      </c>
      <c r="K79" s="290" t="e">
        <f ca="1">'Exec Summ Ref'!N78</f>
        <v>#DIV/0!</v>
      </c>
      <c r="L79" s="287">
        <f ca="1">'Exec Summ Ref'!O78</f>
        <v>0</v>
      </c>
      <c r="M79" s="288" t="e">
        <f ca="1">'Exec Summ Ref'!Q78</f>
        <v>#DIV/0!</v>
      </c>
      <c r="N79" s="289" t="e">
        <f ca="1">'Exec Summ Ref'!R78</f>
        <v>#DIV/0!</v>
      </c>
      <c r="O79" s="290" t="e">
        <f ca="1">'Exec Summ Ref'!T78</f>
        <v>#DIV/0!</v>
      </c>
      <c r="P79" s="287">
        <f ca="1">'Exec Summ Ref'!U78</f>
        <v>0</v>
      </c>
      <c r="Q79" s="288" t="e">
        <f ca="1">'Exec Summ Ref'!W78</f>
        <v>#DIV/0!</v>
      </c>
      <c r="R79" s="289" t="e">
        <f ca="1">'Exec Summ Ref'!X78</f>
        <v>#DIV/0!</v>
      </c>
      <c r="S79" s="290" t="e">
        <f ca="1">'Exec Summ Ref'!Z78</f>
        <v>#DIV/0!</v>
      </c>
    </row>
    <row r="80" spans="1:19" s="22" customFormat="1" ht="13.9" customHeight="1" x14ac:dyDescent="0.2">
      <c r="A80" s="171"/>
      <c r="B80" s="49" t="s">
        <v>155</v>
      </c>
      <c r="C80" s="121" t="str">
        <f>'Exec Summ Ref'!B79</f>
        <v/>
      </c>
      <c r="D80" s="287">
        <f ca="1">'Exec Summ Ref'!C79</f>
        <v>0</v>
      </c>
      <c r="E80" s="288" t="e">
        <f ca="1">'Exec Summ Ref'!E79</f>
        <v>#DIV/0!</v>
      </c>
      <c r="F80" s="289" t="e">
        <f ca="1">'Exec Summ Ref'!F79</f>
        <v>#DIV/0!</v>
      </c>
      <c r="G80" s="290" t="e">
        <f ca="1">'Exec Summ Ref'!H79</f>
        <v>#DIV/0!</v>
      </c>
      <c r="H80" s="287">
        <f ca="1">'Exec Summ Ref'!I79</f>
        <v>0</v>
      </c>
      <c r="I80" s="288" t="e">
        <f ca="1">'Exec Summ Ref'!K79</f>
        <v>#DIV/0!</v>
      </c>
      <c r="J80" s="289" t="e">
        <f ca="1">'Exec Summ Ref'!L79</f>
        <v>#DIV/0!</v>
      </c>
      <c r="K80" s="290" t="e">
        <f ca="1">'Exec Summ Ref'!N79</f>
        <v>#DIV/0!</v>
      </c>
      <c r="L80" s="287">
        <f ca="1">'Exec Summ Ref'!O79</f>
        <v>0</v>
      </c>
      <c r="M80" s="288" t="e">
        <f ca="1">'Exec Summ Ref'!Q79</f>
        <v>#DIV/0!</v>
      </c>
      <c r="N80" s="289" t="e">
        <f ca="1">'Exec Summ Ref'!R79</f>
        <v>#DIV/0!</v>
      </c>
      <c r="O80" s="290" t="e">
        <f ca="1">'Exec Summ Ref'!T79</f>
        <v>#DIV/0!</v>
      </c>
      <c r="P80" s="287">
        <f ca="1">'Exec Summ Ref'!U79</f>
        <v>0</v>
      </c>
      <c r="Q80" s="288" t="e">
        <f ca="1">'Exec Summ Ref'!W79</f>
        <v>#DIV/0!</v>
      </c>
      <c r="R80" s="289" t="e">
        <f ca="1">'Exec Summ Ref'!X79</f>
        <v>#DIV/0!</v>
      </c>
      <c r="S80" s="290" t="e">
        <f ca="1">'Exec Summ Ref'!Z79</f>
        <v>#DIV/0!</v>
      </c>
    </row>
    <row r="81" spans="1:19" s="22" customFormat="1" ht="13.9" customHeight="1" x14ac:dyDescent="0.2">
      <c r="A81" s="171"/>
      <c r="B81" s="49" t="s">
        <v>99</v>
      </c>
      <c r="C81" s="121" t="str">
        <f>'Exec Summ Ref'!B80</f>
        <v/>
      </c>
      <c r="D81" s="287">
        <f ca="1">'Exec Summ Ref'!C80</f>
        <v>0</v>
      </c>
      <c r="E81" s="288" t="e">
        <f ca="1">'Exec Summ Ref'!E80</f>
        <v>#DIV/0!</v>
      </c>
      <c r="F81" s="289" t="e">
        <f ca="1">'Exec Summ Ref'!F80</f>
        <v>#DIV/0!</v>
      </c>
      <c r="G81" s="290" t="e">
        <f ca="1">'Exec Summ Ref'!H80</f>
        <v>#DIV/0!</v>
      </c>
      <c r="H81" s="287">
        <f ca="1">'Exec Summ Ref'!I80</f>
        <v>0</v>
      </c>
      <c r="I81" s="288" t="e">
        <f ca="1">'Exec Summ Ref'!K80</f>
        <v>#DIV/0!</v>
      </c>
      <c r="J81" s="289" t="e">
        <f ca="1">'Exec Summ Ref'!L80</f>
        <v>#DIV/0!</v>
      </c>
      <c r="K81" s="290" t="e">
        <f ca="1">'Exec Summ Ref'!N80</f>
        <v>#DIV/0!</v>
      </c>
      <c r="L81" s="287">
        <f ca="1">'Exec Summ Ref'!O80</f>
        <v>0</v>
      </c>
      <c r="M81" s="288" t="e">
        <f ca="1">'Exec Summ Ref'!Q80</f>
        <v>#DIV/0!</v>
      </c>
      <c r="N81" s="289" t="e">
        <f ca="1">'Exec Summ Ref'!R80</f>
        <v>#DIV/0!</v>
      </c>
      <c r="O81" s="290" t="e">
        <f ca="1">'Exec Summ Ref'!T80</f>
        <v>#DIV/0!</v>
      </c>
      <c r="P81" s="287">
        <f ca="1">'Exec Summ Ref'!U80</f>
        <v>0</v>
      </c>
      <c r="Q81" s="288" t="e">
        <f ca="1">'Exec Summ Ref'!W80</f>
        <v>#DIV/0!</v>
      </c>
      <c r="R81" s="289" t="e">
        <f ca="1">'Exec Summ Ref'!X80</f>
        <v>#DIV/0!</v>
      </c>
      <c r="S81" s="290" t="e">
        <f ca="1">'Exec Summ Ref'!Z80</f>
        <v>#DIV/0!</v>
      </c>
    </row>
    <row r="82" spans="1:19" s="22" customFormat="1" ht="13.9" customHeight="1" x14ac:dyDescent="0.2">
      <c r="A82" s="171"/>
      <c r="B82" s="49" t="s">
        <v>156</v>
      </c>
      <c r="C82" s="121" t="str">
        <f>'Exec Summ Ref'!B81</f>
        <v/>
      </c>
      <c r="D82" s="287">
        <f ca="1">'Exec Summ Ref'!C81</f>
        <v>0</v>
      </c>
      <c r="E82" s="288" t="e">
        <f ca="1">'Exec Summ Ref'!E81</f>
        <v>#DIV/0!</v>
      </c>
      <c r="F82" s="289" t="e">
        <f ca="1">'Exec Summ Ref'!F81</f>
        <v>#DIV/0!</v>
      </c>
      <c r="G82" s="290" t="e">
        <f ca="1">'Exec Summ Ref'!H81</f>
        <v>#DIV/0!</v>
      </c>
      <c r="H82" s="287">
        <f ca="1">'Exec Summ Ref'!I81</f>
        <v>0</v>
      </c>
      <c r="I82" s="288" t="e">
        <f ca="1">'Exec Summ Ref'!K81</f>
        <v>#DIV/0!</v>
      </c>
      <c r="J82" s="289" t="e">
        <f ca="1">'Exec Summ Ref'!L81</f>
        <v>#DIV/0!</v>
      </c>
      <c r="K82" s="290" t="e">
        <f ca="1">'Exec Summ Ref'!N81</f>
        <v>#DIV/0!</v>
      </c>
      <c r="L82" s="287">
        <f ca="1">'Exec Summ Ref'!O81</f>
        <v>0</v>
      </c>
      <c r="M82" s="288" t="e">
        <f ca="1">'Exec Summ Ref'!Q81</f>
        <v>#DIV/0!</v>
      </c>
      <c r="N82" s="289" t="e">
        <f ca="1">'Exec Summ Ref'!R81</f>
        <v>#DIV/0!</v>
      </c>
      <c r="O82" s="290" t="e">
        <f ca="1">'Exec Summ Ref'!T81</f>
        <v>#DIV/0!</v>
      </c>
      <c r="P82" s="287">
        <f ca="1">'Exec Summ Ref'!U81</f>
        <v>0</v>
      </c>
      <c r="Q82" s="288" t="e">
        <f ca="1">'Exec Summ Ref'!W81</f>
        <v>#DIV/0!</v>
      </c>
      <c r="R82" s="289" t="e">
        <f ca="1">'Exec Summ Ref'!X81</f>
        <v>#DIV/0!</v>
      </c>
      <c r="S82" s="290" t="e">
        <f ca="1">'Exec Summ Ref'!Z81</f>
        <v>#DIV/0!</v>
      </c>
    </row>
    <row r="83" spans="1:19" s="22" customFormat="1" ht="13.9" customHeight="1" x14ac:dyDescent="0.2">
      <c r="A83" s="171"/>
      <c r="B83" s="98" t="s">
        <v>19</v>
      </c>
      <c r="C83" s="165" t="str">
        <f>'Exec Summ Ref'!B82</f>
        <v>Formula</v>
      </c>
      <c r="D83" s="301">
        <f ca="1">'Exec Summ Ref'!C82</f>
        <v>0</v>
      </c>
      <c r="E83" s="302" t="e">
        <f ca="1">'Exec Summ Ref'!E82</f>
        <v>#DIV/0!</v>
      </c>
      <c r="F83" s="303" t="e">
        <f ca="1">'Exec Summ Ref'!F82</f>
        <v>#DIV/0!</v>
      </c>
      <c r="G83" s="291" t="e">
        <f ca="1">'Exec Summ Ref'!H82</f>
        <v>#DIV/0!</v>
      </c>
      <c r="H83" s="301">
        <f ca="1">'Exec Summ Ref'!I82</f>
        <v>0</v>
      </c>
      <c r="I83" s="302" t="e">
        <f ca="1">'Exec Summ Ref'!K82</f>
        <v>#DIV/0!</v>
      </c>
      <c r="J83" s="303" t="e">
        <f ca="1">'Exec Summ Ref'!L82</f>
        <v>#DIV/0!</v>
      </c>
      <c r="K83" s="291" t="e">
        <f ca="1">'Exec Summ Ref'!N82</f>
        <v>#DIV/0!</v>
      </c>
      <c r="L83" s="301">
        <f ca="1">'Exec Summ Ref'!O82</f>
        <v>0</v>
      </c>
      <c r="M83" s="302" t="e">
        <f ca="1">'Exec Summ Ref'!Q82</f>
        <v>#DIV/0!</v>
      </c>
      <c r="N83" s="303" t="e">
        <f ca="1">'Exec Summ Ref'!R82</f>
        <v>#DIV/0!</v>
      </c>
      <c r="O83" s="291" t="e">
        <f ca="1">'Exec Summ Ref'!T82</f>
        <v>#DIV/0!</v>
      </c>
      <c r="P83" s="301">
        <f ca="1">'Exec Summ Ref'!U82</f>
        <v>0</v>
      </c>
      <c r="Q83" s="302" t="e">
        <f ca="1">'Exec Summ Ref'!W82</f>
        <v>#DIV/0!</v>
      </c>
      <c r="R83" s="303" t="e">
        <f ca="1">'Exec Summ Ref'!X82</f>
        <v>#DIV/0!</v>
      </c>
      <c r="S83" s="291" t="e">
        <f ca="1">'Exec Summ Ref'!Z82</f>
        <v>#DIV/0!</v>
      </c>
    </row>
    <row r="84" spans="1:19" s="22" customFormat="1" ht="13.9" customHeight="1" x14ac:dyDescent="0.2">
      <c r="A84" s="171"/>
      <c r="B84" s="38"/>
      <c r="C84" s="120"/>
      <c r="D84" s="321"/>
      <c r="E84" s="322"/>
      <c r="F84" s="334"/>
      <c r="G84" s="335"/>
      <c r="H84" s="321"/>
      <c r="I84" s="322"/>
      <c r="J84" s="334"/>
      <c r="K84" s="335"/>
      <c r="L84" s="321"/>
      <c r="M84" s="322"/>
      <c r="N84" s="334"/>
      <c r="O84" s="335"/>
      <c r="P84" s="321"/>
      <c r="Q84" s="322"/>
      <c r="R84" s="334"/>
      <c r="S84" s="335"/>
    </row>
    <row r="85" spans="1:19" s="225" customFormat="1" ht="13.9" customHeight="1" x14ac:dyDescent="0.2">
      <c r="A85" s="171"/>
      <c r="B85" s="166" t="s">
        <v>66</v>
      </c>
      <c r="C85" s="167"/>
      <c r="D85" s="324"/>
      <c r="E85" s="336"/>
      <c r="F85" s="337" t="s">
        <v>213</v>
      </c>
      <c r="G85" s="326"/>
      <c r="H85" s="324"/>
      <c r="I85" s="336"/>
      <c r="J85" s="337" t="s">
        <v>213</v>
      </c>
      <c r="K85" s="326"/>
      <c r="L85" s="324"/>
      <c r="M85" s="336"/>
      <c r="N85" s="337" t="s">
        <v>213</v>
      </c>
      <c r="O85" s="326"/>
      <c r="P85" s="324"/>
      <c r="Q85" s="336"/>
      <c r="R85" s="337" t="s">
        <v>213</v>
      </c>
      <c r="S85" s="326"/>
    </row>
    <row r="86" spans="1:19" s="22" customFormat="1" ht="13.9" customHeight="1" x14ac:dyDescent="0.2">
      <c r="A86" s="171"/>
      <c r="B86" s="50" t="s">
        <v>18</v>
      </c>
      <c r="C86" s="121">
        <f>'Exec Summ Ref'!B85</f>
        <v>0</v>
      </c>
      <c r="D86" s="296">
        <f ca="1">'Exec Summ Ref'!C85</f>
        <v>0</v>
      </c>
      <c r="E86" s="327" t="e">
        <f ca="1">'Exec Summ Ref'!E85</f>
        <v>#DIV/0!</v>
      </c>
      <c r="F86" s="298" t="e">
        <f ca="1">'Exec Summ Ref'!F85</f>
        <v>#DIV/0!</v>
      </c>
      <c r="G86" s="299" t="str">
        <f>'Exec Summ Ref'!H85</f>
        <v>-</v>
      </c>
      <c r="H86" s="296">
        <f ca="1">'Exec Summ Ref'!I85</f>
        <v>0</v>
      </c>
      <c r="I86" s="327" t="e">
        <f ca="1">'Exec Summ Ref'!K85</f>
        <v>#DIV/0!</v>
      </c>
      <c r="J86" s="298" t="e">
        <f ca="1">'Exec Summ Ref'!L85</f>
        <v>#DIV/0!</v>
      </c>
      <c r="K86" s="299" t="str">
        <f>'Exec Summ Ref'!N85</f>
        <v>-</v>
      </c>
      <c r="L86" s="296">
        <f ca="1">'Exec Summ Ref'!O85</f>
        <v>0</v>
      </c>
      <c r="M86" s="327" t="e">
        <f ca="1">'Exec Summ Ref'!Q85</f>
        <v>#DIV/0!</v>
      </c>
      <c r="N86" s="298" t="e">
        <f ca="1">'Exec Summ Ref'!R85</f>
        <v>#DIV/0!</v>
      </c>
      <c r="O86" s="299" t="str">
        <f>'Exec Summ Ref'!T85</f>
        <v>-</v>
      </c>
      <c r="P86" s="296">
        <f ca="1">'Exec Summ Ref'!U85</f>
        <v>0</v>
      </c>
      <c r="Q86" s="327" t="e">
        <f ca="1">'Exec Summ Ref'!W85</f>
        <v>#DIV/0!</v>
      </c>
      <c r="R86" s="298" t="e">
        <f ca="1">'Exec Summ Ref'!X85</f>
        <v>#DIV/0!</v>
      </c>
      <c r="S86" s="299" t="str">
        <f>'Exec Summ Ref'!Z85</f>
        <v>-</v>
      </c>
    </row>
    <row r="87" spans="1:19" s="22" customFormat="1" ht="13.9" customHeight="1" x14ac:dyDescent="0.2">
      <c r="A87" s="171"/>
      <c r="B87" s="51" t="s">
        <v>15</v>
      </c>
      <c r="C87" s="121" t="str">
        <f>'Exec Summ Ref'!B86</f>
        <v/>
      </c>
      <c r="D87" s="328">
        <f ca="1">'Exec Summ Ref'!C86</f>
        <v>0</v>
      </c>
      <c r="E87" s="329" t="e">
        <f ca="1">'Exec Summ Ref'!E86</f>
        <v>#DIV/0!</v>
      </c>
      <c r="F87" s="330" t="e">
        <f ca="1">'Exec Summ Ref'!F86</f>
        <v>#DIV/0!</v>
      </c>
      <c r="G87" s="290" t="e">
        <f ca="1">'Exec Summ Ref'!H86</f>
        <v>#DIV/0!</v>
      </c>
      <c r="H87" s="328">
        <f ca="1">'Exec Summ Ref'!I86</f>
        <v>0</v>
      </c>
      <c r="I87" s="329" t="e">
        <f ca="1">'Exec Summ Ref'!K86</f>
        <v>#DIV/0!</v>
      </c>
      <c r="J87" s="330" t="e">
        <f ca="1">'Exec Summ Ref'!L86</f>
        <v>#DIV/0!</v>
      </c>
      <c r="K87" s="290" t="e">
        <f ca="1">'Exec Summ Ref'!N86</f>
        <v>#DIV/0!</v>
      </c>
      <c r="L87" s="328">
        <f ca="1">'Exec Summ Ref'!O86</f>
        <v>0</v>
      </c>
      <c r="M87" s="329" t="e">
        <f ca="1">'Exec Summ Ref'!Q86</f>
        <v>#DIV/0!</v>
      </c>
      <c r="N87" s="330" t="e">
        <f ca="1">'Exec Summ Ref'!R86</f>
        <v>#DIV/0!</v>
      </c>
      <c r="O87" s="290" t="e">
        <f ca="1">'Exec Summ Ref'!T86</f>
        <v>#DIV/0!</v>
      </c>
      <c r="P87" s="328">
        <f ca="1">'Exec Summ Ref'!U86</f>
        <v>0</v>
      </c>
      <c r="Q87" s="329" t="e">
        <f ca="1">'Exec Summ Ref'!W86</f>
        <v>#DIV/0!</v>
      </c>
      <c r="R87" s="330" t="e">
        <f ca="1">'Exec Summ Ref'!X86</f>
        <v>#DIV/0!</v>
      </c>
      <c r="S87" s="290" t="e">
        <f ca="1">'Exec Summ Ref'!Z86</f>
        <v>#DIV/0!</v>
      </c>
    </row>
    <row r="88" spans="1:19" s="22" customFormat="1" ht="13.9" customHeight="1" x14ac:dyDescent="0.2">
      <c r="A88" s="171"/>
      <c r="B88" s="51" t="s">
        <v>5</v>
      </c>
      <c r="C88" s="121" t="str">
        <f>'Exec Summ Ref'!B87</f>
        <v/>
      </c>
      <c r="D88" s="328">
        <f ca="1">'Exec Summ Ref'!C87</f>
        <v>0</v>
      </c>
      <c r="E88" s="329" t="e">
        <f ca="1">'Exec Summ Ref'!E87</f>
        <v>#DIV/0!</v>
      </c>
      <c r="F88" s="330" t="e">
        <f ca="1">'Exec Summ Ref'!F87</f>
        <v>#DIV/0!</v>
      </c>
      <c r="G88" s="290" t="e">
        <f ca="1">'Exec Summ Ref'!H87</f>
        <v>#DIV/0!</v>
      </c>
      <c r="H88" s="328">
        <f ca="1">'Exec Summ Ref'!I87</f>
        <v>0</v>
      </c>
      <c r="I88" s="329" t="e">
        <f ca="1">'Exec Summ Ref'!K87</f>
        <v>#DIV/0!</v>
      </c>
      <c r="J88" s="330" t="e">
        <f ca="1">'Exec Summ Ref'!L87</f>
        <v>#DIV/0!</v>
      </c>
      <c r="K88" s="290" t="e">
        <f ca="1">'Exec Summ Ref'!N87</f>
        <v>#DIV/0!</v>
      </c>
      <c r="L88" s="328">
        <f ca="1">'Exec Summ Ref'!O87</f>
        <v>0</v>
      </c>
      <c r="M88" s="329" t="e">
        <f ca="1">'Exec Summ Ref'!Q87</f>
        <v>#DIV/0!</v>
      </c>
      <c r="N88" s="330" t="e">
        <f ca="1">'Exec Summ Ref'!R87</f>
        <v>#DIV/0!</v>
      </c>
      <c r="O88" s="290" t="e">
        <f ca="1">'Exec Summ Ref'!T87</f>
        <v>#DIV/0!</v>
      </c>
      <c r="P88" s="328">
        <f ca="1">'Exec Summ Ref'!U87</f>
        <v>0</v>
      </c>
      <c r="Q88" s="329" t="e">
        <f ca="1">'Exec Summ Ref'!W87</f>
        <v>#DIV/0!</v>
      </c>
      <c r="R88" s="330" t="e">
        <f ca="1">'Exec Summ Ref'!X87</f>
        <v>#DIV/0!</v>
      </c>
      <c r="S88" s="290" t="e">
        <f ca="1">'Exec Summ Ref'!Z87</f>
        <v>#DIV/0!</v>
      </c>
    </row>
    <row r="89" spans="1:19" s="22" customFormat="1" ht="13.9" customHeight="1" x14ac:dyDescent="0.2">
      <c r="A89" s="171"/>
      <c r="B89" s="51" t="s">
        <v>14</v>
      </c>
      <c r="C89" s="121" t="str">
        <f>'Exec Summ Ref'!B88</f>
        <v/>
      </c>
      <c r="D89" s="331">
        <f ca="1">'Exec Summ Ref'!C88</f>
        <v>0</v>
      </c>
      <c r="E89" s="332" t="e">
        <f ca="1">'Exec Summ Ref'!E88</f>
        <v>#DIV/0!</v>
      </c>
      <c r="F89" s="333" t="e">
        <f ca="1">'Exec Summ Ref'!F88</f>
        <v>#DIV/0!</v>
      </c>
      <c r="G89" s="290" t="e">
        <f ca="1">'Exec Summ Ref'!H88</f>
        <v>#DIV/0!</v>
      </c>
      <c r="H89" s="331">
        <f ca="1">'Exec Summ Ref'!I88</f>
        <v>0</v>
      </c>
      <c r="I89" s="332" t="e">
        <f ca="1">'Exec Summ Ref'!K88</f>
        <v>#DIV/0!</v>
      </c>
      <c r="J89" s="333" t="e">
        <f ca="1">'Exec Summ Ref'!L88</f>
        <v>#DIV/0!</v>
      </c>
      <c r="K89" s="290" t="e">
        <f ca="1">'Exec Summ Ref'!N88</f>
        <v>#DIV/0!</v>
      </c>
      <c r="L89" s="331">
        <f ca="1">'Exec Summ Ref'!O88</f>
        <v>0</v>
      </c>
      <c r="M89" s="332" t="e">
        <f ca="1">'Exec Summ Ref'!Q88</f>
        <v>#DIV/0!</v>
      </c>
      <c r="N89" s="333" t="e">
        <f ca="1">'Exec Summ Ref'!R88</f>
        <v>#DIV/0!</v>
      </c>
      <c r="O89" s="290" t="e">
        <f ca="1">'Exec Summ Ref'!T88</f>
        <v>#DIV/0!</v>
      </c>
      <c r="P89" s="331">
        <f ca="1">'Exec Summ Ref'!U88</f>
        <v>0</v>
      </c>
      <c r="Q89" s="332" t="e">
        <f ca="1">'Exec Summ Ref'!W88</f>
        <v>#DIV/0!</v>
      </c>
      <c r="R89" s="333" t="e">
        <f ca="1">'Exec Summ Ref'!X88</f>
        <v>#DIV/0!</v>
      </c>
      <c r="S89" s="290" t="e">
        <f ca="1">'Exec Summ Ref'!Z88</f>
        <v>#DIV/0!</v>
      </c>
    </row>
    <row r="90" spans="1:19" s="22" customFormat="1" ht="13.9" customHeight="1" x14ac:dyDescent="0.2">
      <c r="A90" s="171"/>
      <c r="B90" s="49" t="s">
        <v>6</v>
      </c>
      <c r="C90" s="121">
        <f>'Exec Summ Ref'!B89</f>
        <v>0</v>
      </c>
      <c r="D90" s="287">
        <f ca="1">'Exec Summ Ref'!C89</f>
        <v>0</v>
      </c>
      <c r="E90" s="288" t="e">
        <f ca="1">'Exec Summ Ref'!E89</f>
        <v>#DIV/0!</v>
      </c>
      <c r="F90" s="289" t="e">
        <f ca="1">'Exec Summ Ref'!F89</f>
        <v>#DIV/0!</v>
      </c>
      <c r="G90" s="290" t="e">
        <f ca="1">'Exec Summ Ref'!H89</f>
        <v>#DIV/0!</v>
      </c>
      <c r="H90" s="287">
        <f ca="1">'Exec Summ Ref'!I89</f>
        <v>0</v>
      </c>
      <c r="I90" s="288" t="e">
        <f ca="1">'Exec Summ Ref'!K89</f>
        <v>#DIV/0!</v>
      </c>
      <c r="J90" s="289" t="e">
        <f ca="1">'Exec Summ Ref'!L89</f>
        <v>#DIV/0!</v>
      </c>
      <c r="K90" s="290" t="e">
        <f ca="1">'Exec Summ Ref'!N89</f>
        <v>#DIV/0!</v>
      </c>
      <c r="L90" s="287">
        <f ca="1">'Exec Summ Ref'!O89</f>
        <v>0</v>
      </c>
      <c r="M90" s="288" t="e">
        <f ca="1">'Exec Summ Ref'!Q89</f>
        <v>#DIV/0!</v>
      </c>
      <c r="N90" s="289" t="e">
        <f ca="1">'Exec Summ Ref'!R89</f>
        <v>#DIV/0!</v>
      </c>
      <c r="O90" s="290" t="e">
        <f ca="1">'Exec Summ Ref'!T89</f>
        <v>#DIV/0!</v>
      </c>
      <c r="P90" s="287">
        <f ca="1">'Exec Summ Ref'!U89</f>
        <v>0</v>
      </c>
      <c r="Q90" s="288" t="e">
        <f ca="1">'Exec Summ Ref'!W89</f>
        <v>#DIV/0!</v>
      </c>
      <c r="R90" s="289" t="e">
        <f ca="1">'Exec Summ Ref'!X89</f>
        <v>#DIV/0!</v>
      </c>
      <c r="S90" s="290" t="e">
        <f ca="1">'Exec Summ Ref'!Z89</f>
        <v>#DIV/0!</v>
      </c>
    </row>
    <row r="91" spans="1:19" s="22" customFormat="1" ht="13.9" customHeight="1" x14ac:dyDescent="0.2">
      <c r="A91" s="171"/>
      <c r="B91" s="49" t="s">
        <v>10</v>
      </c>
      <c r="C91" s="121">
        <f>'Exec Summ Ref'!B90</f>
        <v>0</v>
      </c>
      <c r="D91" s="287">
        <f ca="1">'Exec Summ Ref'!C90</f>
        <v>0</v>
      </c>
      <c r="E91" s="288" t="e">
        <f ca="1">'Exec Summ Ref'!E90</f>
        <v>#DIV/0!</v>
      </c>
      <c r="F91" s="289" t="e">
        <f ca="1">'Exec Summ Ref'!F90</f>
        <v>#DIV/0!</v>
      </c>
      <c r="G91" s="290" t="e">
        <f ca="1">'Exec Summ Ref'!H90</f>
        <v>#DIV/0!</v>
      </c>
      <c r="H91" s="287">
        <f ca="1">'Exec Summ Ref'!I90</f>
        <v>0</v>
      </c>
      <c r="I91" s="288" t="e">
        <f ca="1">'Exec Summ Ref'!K90</f>
        <v>#DIV/0!</v>
      </c>
      <c r="J91" s="289" t="e">
        <f ca="1">'Exec Summ Ref'!L90</f>
        <v>#DIV/0!</v>
      </c>
      <c r="K91" s="290" t="e">
        <f ca="1">'Exec Summ Ref'!N90</f>
        <v>#DIV/0!</v>
      </c>
      <c r="L91" s="287">
        <f ca="1">'Exec Summ Ref'!O90</f>
        <v>0</v>
      </c>
      <c r="M91" s="288" t="e">
        <f ca="1">'Exec Summ Ref'!Q90</f>
        <v>#DIV/0!</v>
      </c>
      <c r="N91" s="289" t="e">
        <f ca="1">'Exec Summ Ref'!R90</f>
        <v>#DIV/0!</v>
      </c>
      <c r="O91" s="290" t="e">
        <f ca="1">'Exec Summ Ref'!T90</f>
        <v>#DIV/0!</v>
      </c>
      <c r="P91" s="287">
        <f ca="1">'Exec Summ Ref'!U90</f>
        <v>0</v>
      </c>
      <c r="Q91" s="288" t="e">
        <f ca="1">'Exec Summ Ref'!W90</f>
        <v>#DIV/0!</v>
      </c>
      <c r="R91" s="289" t="e">
        <f ca="1">'Exec Summ Ref'!X90</f>
        <v>#DIV/0!</v>
      </c>
      <c r="S91" s="290" t="e">
        <f ca="1">'Exec Summ Ref'!Z90</f>
        <v>#DIV/0!</v>
      </c>
    </row>
    <row r="92" spans="1:19" s="22" customFormat="1" ht="13.9" customHeight="1" x14ac:dyDescent="0.2">
      <c r="A92" s="171"/>
      <c r="B92" s="49" t="s">
        <v>108</v>
      </c>
      <c r="C92" s="121">
        <f>'Exec Summ Ref'!B91</f>
        <v>0</v>
      </c>
      <c r="D92" s="287">
        <f ca="1">'Exec Summ Ref'!C91</f>
        <v>0</v>
      </c>
      <c r="E92" s="288" t="e">
        <f ca="1">'Exec Summ Ref'!E91</f>
        <v>#DIV/0!</v>
      </c>
      <c r="F92" s="289" t="e">
        <f ca="1">'Exec Summ Ref'!F91</f>
        <v>#DIV/0!</v>
      </c>
      <c r="G92" s="290" t="e">
        <f ca="1">'Exec Summ Ref'!H91</f>
        <v>#DIV/0!</v>
      </c>
      <c r="H92" s="287">
        <f ca="1">'Exec Summ Ref'!I91</f>
        <v>0</v>
      </c>
      <c r="I92" s="288" t="e">
        <f ca="1">'Exec Summ Ref'!K91</f>
        <v>#DIV/0!</v>
      </c>
      <c r="J92" s="289" t="e">
        <f ca="1">'Exec Summ Ref'!L91</f>
        <v>#DIV/0!</v>
      </c>
      <c r="K92" s="290" t="e">
        <f ca="1">'Exec Summ Ref'!N91</f>
        <v>#DIV/0!</v>
      </c>
      <c r="L92" s="287">
        <f ca="1">'Exec Summ Ref'!O91</f>
        <v>0</v>
      </c>
      <c r="M92" s="288" t="e">
        <f ca="1">'Exec Summ Ref'!Q91</f>
        <v>#DIV/0!</v>
      </c>
      <c r="N92" s="289" t="e">
        <f ca="1">'Exec Summ Ref'!R91</f>
        <v>#DIV/0!</v>
      </c>
      <c r="O92" s="290" t="e">
        <f ca="1">'Exec Summ Ref'!T91</f>
        <v>#DIV/0!</v>
      </c>
      <c r="P92" s="287">
        <f ca="1">'Exec Summ Ref'!U91</f>
        <v>0</v>
      </c>
      <c r="Q92" s="288" t="e">
        <f ca="1">'Exec Summ Ref'!W91</f>
        <v>#DIV/0!</v>
      </c>
      <c r="R92" s="289" t="e">
        <f ca="1">'Exec Summ Ref'!X91</f>
        <v>#DIV/0!</v>
      </c>
      <c r="S92" s="290" t="e">
        <f ca="1">'Exec Summ Ref'!Z91</f>
        <v>#DIV/0!</v>
      </c>
    </row>
    <row r="93" spans="1:19" s="22" customFormat="1" ht="13.9" customHeight="1" x14ac:dyDescent="0.2">
      <c r="A93" s="171"/>
      <c r="B93" s="49" t="s">
        <v>109</v>
      </c>
      <c r="C93" s="121">
        <f>'Exec Summ Ref'!B92</f>
        <v>0</v>
      </c>
      <c r="D93" s="287">
        <f ca="1">'Exec Summ Ref'!C92</f>
        <v>0</v>
      </c>
      <c r="E93" s="288" t="e">
        <f ca="1">'Exec Summ Ref'!E92</f>
        <v>#DIV/0!</v>
      </c>
      <c r="F93" s="289" t="e">
        <f ca="1">'Exec Summ Ref'!F92</f>
        <v>#DIV/0!</v>
      </c>
      <c r="G93" s="290" t="e">
        <f ca="1">'Exec Summ Ref'!H92</f>
        <v>#DIV/0!</v>
      </c>
      <c r="H93" s="287">
        <f ca="1">'Exec Summ Ref'!I92</f>
        <v>0</v>
      </c>
      <c r="I93" s="288" t="e">
        <f ca="1">'Exec Summ Ref'!K92</f>
        <v>#DIV/0!</v>
      </c>
      <c r="J93" s="289" t="e">
        <f ca="1">'Exec Summ Ref'!L92</f>
        <v>#DIV/0!</v>
      </c>
      <c r="K93" s="290" t="e">
        <f ca="1">'Exec Summ Ref'!N92</f>
        <v>#DIV/0!</v>
      </c>
      <c r="L93" s="287">
        <f ca="1">'Exec Summ Ref'!O92</f>
        <v>0</v>
      </c>
      <c r="M93" s="288" t="e">
        <f ca="1">'Exec Summ Ref'!Q92</f>
        <v>#DIV/0!</v>
      </c>
      <c r="N93" s="289" t="e">
        <f ca="1">'Exec Summ Ref'!R92</f>
        <v>#DIV/0!</v>
      </c>
      <c r="O93" s="290" t="e">
        <f ca="1">'Exec Summ Ref'!T92</f>
        <v>#DIV/0!</v>
      </c>
      <c r="P93" s="287">
        <f ca="1">'Exec Summ Ref'!U92</f>
        <v>0</v>
      </c>
      <c r="Q93" s="288" t="e">
        <f ca="1">'Exec Summ Ref'!W92</f>
        <v>#DIV/0!</v>
      </c>
      <c r="R93" s="289" t="e">
        <f ca="1">'Exec Summ Ref'!X92</f>
        <v>#DIV/0!</v>
      </c>
      <c r="S93" s="290" t="e">
        <f ca="1">'Exec Summ Ref'!Z92</f>
        <v>#DIV/0!</v>
      </c>
    </row>
    <row r="94" spans="1:19" s="22" customFormat="1" ht="13.9" customHeight="1" x14ac:dyDescent="0.2">
      <c r="A94" s="171"/>
      <c r="B94" s="49" t="s">
        <v>75</v>
      </c>
      <c r="C94" s="121">
        <f>'Exec Summ Ref'!B93</f>
        <v>0</v>
      </c>
      <c r="D94" s="287">
        <f ca="1">'Exec Summ Ref'!C93</f>
        <v>0</v>
      </c>
      <c r="E94" s="288" t="e">
        <f ca="1">'Exec Summ Ref'!E93</f>
        <v>#DIV/0!</v>
      </c>
      <c r="F94" s="289" t="e">
        <f ca="1">'Exec Summ Ref'!F93</f>
        <v>#DIV/0!</v>
      </c>
      <c r="G94" s="290" t="e">
        <f ca="1">'Exec Summ Ref'!H93</f>
        <v>#DIV/0!</v>
      </c>
      <c r="H94" s="287">
        <f ca="1">'Exec Summ Ref'!I93</f>
        <v>0</v>
      </c>
      <c r="I94" s="288" t="e">
        <f ca="1">'Exec Summ Ref'!K93</f>
        <v>#DIV/0!</v>
      </c>
      <c r="J94" s="289" t="e">
        <f ca="1">'Exec Summ Ref'!L93</f>
        <v>#DIV/0!</v>
      </c>
      <c r="K94" s="290" t="e">
        <f ca="1">'Exec Summ Ref'!N93</f>
        <v>#DIV/0!</v>
      </c>
      <c r="L94" s="287">
        <f ca="1">'Exec Summ Ref'!O93</f>
        <v>0</v>
      </c>
      <c r="M94" s="288" t="e">
        <f ca="1">'Exec Summ Ref'!Q93</f>
        <v>#DIV/0!</v>
      </c>
      <c r="N94" s="289" t="e">
        <f ca="1">'Exec Summ Ref'!R93</f>
        <v>#DIV/0!</v>
      </c>
      <c r="O94" s="290" t="e">
        <f ca="1">'Exec Summ Ref'!T93</f>
        <v>#DIV/0!</v>
      </c>
      <c r="P94" s="287">
        <f ca="1">'Exec Summ Ref'!U93</f>
        <v>0</v>
      </c>
      <c r="Q94" s="288" t="e">
        <f ca="1">'Exec Summ Ref'!W93</f>
        <v>#DIV/0!</v>
      </c>
      <c r="R94" s="289" t="e">
        <f ca="1">'Exec Summ Ref'!X93</f>
        <v>#DIV/0!</v>
      </c>
      <c r="S94" s="290" t="e">
        <f ca="1">'Exec Summ Ref'!Z93</f>
        <v>#DIV/0!</v>
      </c>
    </row>
    <row r="95" spans="1:19" s="22" customFormat="1" ht="13.9" customHeight="1" x14ac:dyDescent="0.2">
      <c r="A95" s="171"/>
      <c r="B95" s="49" t="s">
        <v>12</v>
      </c>
      <c r="C95" s="121">
        <f>'Exec Summ Ref'!B94</f>
        <v>0</v>
      </c>
      <c r="D95" s="287">
        <f ca="1">'Exec Summ Ref'!C94</f>
        <v>0</v>
      </c>
      <c r="E95" s="288" t="e">
        <f ca="1">'Exec Summ Ref'!E94</f>
        <v>#DIV/0!</v>
      </c>
      <c r="F95" s="289" t="e">
        <f ca="1">'Exec Summ Ref'!F94</f>
        <v>#DIV/0!</v>
      </c>
      <c r="G95" s="290" t="e">
        <f ca="1">'Exec Summ Ref'!H94</f>
        <v>#DIV/0!</v>
      </c>
      <c r="H95" s="287">
        <f ca="1">'Exec Summ Ref'!I94</f>
        <v>0</v>
      </c>
      <c r="I95" s="288" t="e">
        <f ca="1">'Exec Summ Ref'!K94</f>
        <v>#DIV/0!</v>
      </c>
      <c r="J95" s="289" t="e">
        <f ca="1">'Exec Summ Ref'!L94</f>
        <v>#DIV/0!</v>
      </c>
      <c r="K95" s="290" t="e">
        <f ca="1">'Exec Summ Ref'!N94</f>
        <v>#DIV/0!</v>
      </c>
      <c r="L95" s="287">
        <f ca="1">'Exec Summ Ref'!O94</f>
        <v>0</v>
      </c>
      <c r="M95" s="288" t="e">
        <f ca="1">'Exec Summ Ref'!Q94</f>
        <v>#DIV/0!</v>
      </c>
      <c r="N95" s="289" t="e">
        <f ca="1">'Exec Summ Ref'!R94</f>
        <v>#DIV/0!</v>
      </c>
      <c r="O95" s="290" t="e">
        <f ca="1">'Exec Summ Ref'!T94</f>
        <v>#DIV/0!</v>
      </c>
      <c r="P95" s="287">
        <f ca="1">'Exec Summ Ref'!U94</f>
        <v>0</v>
      </c>
      <c r="Q95" s="288" t="e">
        <f ca="1">'Exec Summ Ref'!W94</f>
        <v>#DIV/0!</v>
      </c>
      <c r="R95" s="289" t="e">
        <f ca="1">'Exec Summ Ref'!X94</f>
        <v>#DIV/0!</v>
      </c>
      <c r="S95" s="290" t="e">
        <f ca="1">'Exec Summ Ref'!Z94</f>
        <v>#DIV/0!</v>
      </c>
    </row>
    <row r="96" spans="1:19" s="22" customFormat="1" ht="13.9" customHeight="1" x14ac:dyDescent="0.2">
      <c r="A96" s="171"/>
      <c r="B96" s="49" t="s">
        <v>13</v>
      </c>
      <c r="C96" s="121">
        <f>'Exec Summ Ref'!B95</f>
        <v>0</v>
      </c>
      <c r="D96" s="287">
        <f ca="1">'Exec Summ Ref'!C95</f>
        <v>0</v>
      </c>
      <c r="E96" s="288" t="e">
        <f ca="1">'Exec Summ Ref'!E95</f>
        <v>#DIV/0!</v>
      </c>
      <c r="F96" s="289" t="e">
        <f ca="1">'Exec Summ Ref'!F95</f>
        <v>#DIV/0!</v>
      </c>
      <c r="G96" s="290" t="e">
        <f ca="1">'Exec Summ Ref'!H95</f>
        <v>#DIV/0!</v>
      </c>
      <c r="H96" s="287">
        <f ca="1">'Exec Summ Ref'!I95</f>
        <v>0</v>
      </c>
      <c r="I96" s="288" t="e">
        <f ca="1">'Exec Summ Ref'!K95</f>
        <v>#DIV/0!</v>
      </c>
      <c r="J96" s="289" t="e">
        <f ca="1">'Exec Summ Ref'!L95</f>
        <v>#DIV/0!</v>
      </c>
      <c r="K96" s="290" t="e">
        <f ca="1">'Exec Summ Ref'!N95</f>
        <v>#DIV/0!</v>
      </c>
      <c r="L96" s="287">
        <f ca="1">'Exec Summ Ref'!O95</f>
        <v>0</v>
      </c>
      <c r="M96" s="288" t="e">
        <f ca="1">'Exec Summ Ref'!Q95</f>
        <v>#DIV/0!</v>
      </c>
      <c r="N96" s="289" t="e">
        <f ca="1">'Exec Summ Ref'!R95</f>
        <v>#DIV/0!</v>
      </c>
      <c r="O96" s="290" t="e">
        <f ca="1">'Exec Summ Ref'!T95</f>
        <v>#DIV/0!</v>
      </c>
      <c r="P96" s="287">
        <f ca="1">'Exec Summ Ref'!U95</f>
        <v>0</v>
      </c>
      <c r="Q96" s="288" t="e">
        <f ca="1">'Exec Summ Ref'!W95</f>
        <v>#DIV/0!</v>
      </c>
      <c r="R96" s="289" t="e">
        <f ca="1">'Exec Summ Ref'!X95</f>
        <v>#DIV/0!</v>
      </c>
      <c r="S96" s="290" t="e">
        <f ca="1">'Exec Summ Ref'!Z95</f>
        <v>#DIV/0!</v>
      </c>
    </row>
    <row r="97" spans="1:19" s="22" customFormat="1" ht="13.9" customHeight="1" x14ac:dyDescent="0.2">
      <c r="A97" s="171"/>
      <c r="B97" s="49" t="s">
        <v>209</v>
      </c>
      <c r="C97" s="121">
        <f>'Exec Summ Ref'!B96</f>
        <v>0</v>
      </c>
      <c r="D97" s="287">
        <f ca="1">'Exec Summ Ref'!C96</f>
        <v>0</v>
      </c>
      <c r="E97" s="288" t="e">
        <f ca="1">'Exec Summ Ref'!E96</f>
        <v>#DIV/0!</v>
      </c>
      <c r="F97" s="289" t="e">
        <f ca="1">'Exec Summ Ref'!F96</f>
        <v>#DIV/0!</v>
      </c>
      <c r="G97" s="290" t="e">
        <f ca="1">'Exec Summ Ref'!H96</f>
        <v>#DIV/0!</v>
      </c>
      <c r="H97" s="287">
        <f ca="1">'Exec Summ Ref'!I96</f>
        <v>0</v>
      </c>
      <c r="I97" s="288" t="e">
        <f ca="1">'Exec Summ Ref'!K96</f>
        <v>#DIV/0!</v>
      </c>
      <c r="J97" s="289" t="e">
        <f ca="1">'Exec Summ Ref'!L96</f>
        <v>#DIV/0!</v>
      </c>
      <c r="K97" s="290" t="e">
        <f ca="1">'Exec Summ Ref'!N96</f>
        <v>#DIV/0!</v>
      </c>
      <c r="L97" s="287">
        <f ca="1">'Exec Summ Ref'!O96</f>
        <v>0</v>
      </c>
      <c r="M97" s="288" t="e">
        <f ca="1">'Exec Summ Ref'!Q96</f>
        <v>#DIV/0!</v>
      </c>
      <c r="N97" s="289" t="e">
        <f ca="1">'Exec Summ Ref'!R96</f>
        <v>#DIV/0!</v>
      </c>
      <c r="O97" s="290" t="e">
        <f ca="1">'Exec Summ Ref'!T96</f>
        <v>#DIV/0!</v>
      </c>
      <c r="P97" s="287">
        <f ca="1">'Exec Summ Ref'!U96</f>
        <v>0</v>
      </c>
      <c r="Q97" s="288" t="e">
        <f ca="1">'Exec Summ Ref'!W96</f>
        <v>#DIV/0!</v>
      </c>
      <c r="R97" s="289" t="e">
        <f ca="1">'Exec Summ Ref'!X96</f>
        <v>#DIV/0!</v>
      </c>
      <c r="S97" s="290" t="e">
        <f ca="1">'Exec Summ Ref'!Z96</f>
        <v>#DIV/0!</v>
      </c>
    </row>
    <row r="98" spans="1:19" s="22" customFormat="1" ht="13.9" customHeight="1" x14ac:dyDescent="0.2">
      <c r="A98" s="171"/>
      <c r="B98" s="49" t="s">
        <v>11</v>
      </c>
      <c r="C98" s="121">
        <f>'Exec Summ Ref'!B97</f>
        <v>0</v>
      </c>
      <c r="D98" s="287">
        <f ca="1">'Exec Summ Ref'!C97</f>
        <v>0</v>
      </c>
      <c r="E98" s="288" t="e">
        <f ca="1">'Exec Summ Ref'!E97</f>
        <v>#DIV/0!</v>
      </c>
      <c r="F98" s="289" t="e">
        <f ca="1">'Exec Summ Ref'!F97</f>
        <v>#DIV/0!</v>
      </c>
      <c r="G98" s="290" t="e">
        <f ca="1">'Exec Summ Ref'!H97</f>
        <v>#DIV/0!</v>
      </c>
      <c r="H98" s="287">
        <f ca="1">'Exec Summ Ref'!I97</f>
        <v>0</v>
      </c>
      <c r="I98" s="288" t="e">
        <f ca="1">'Exec Summ Ref'!K97</f>
        <v>#DIV/0!</v>
      </c>
      <c r="J98" s="289" t="e">
        <f ca="1">'Exec Summ Ref'!L97</f>
        <v>#DIV/0!</v>
      </c>
      <c r="K98" s="290" t="e">
        <f ca="1">'Exec Summ Ref'!N97</f>
        <v>#DIV/0!</v>
      </c>
      <c r="L98" s="287">
        <f ca="1">'Exec Summ Ref'!O97</f>
        <v>0</v>
      </c>
      <c r="M98" s="288" t="e">
        <f ca="1">'Exec Summ Ref'!Q97</f>
        <v>#DIV/0!</v>
      </c>
      <c r="N98" s="289" t="e">
        <f ca="1">'Exec Summ Ref'!R97</f>
        <v>#DIV/0!</v>
      </c>
      <c r="O98" s="290" t="e">
        <f ca="1">'Exec Summ Ref'!T97</f>
        <v>#DIV/0!</v>
      </c>
      <c r="P98" s="287">
        <f ca="1">'Exec Summ Ref'!U97</f>
        <v>0</v>
      </c>
      <c r="Q98" s="288" t="e">
        <f ca="1">'Exec Summ Ref'!W97</f>
        <v>#DIV/0!</v>
      </c>
      <c r="R98" s="289" t="e">
        <f ca="1">'Exec Summ Ref'!X97</f>
        <v>#DIV/0!</v>
      </c>
      <c r="S98" s="290" t="e">
        <f ca="1">'Exec Summ Ref'!Z97</f>
        <v>#DIV/0!</v>
      </c>
    </row>
    <row r="99" spans="1:19" s="22" customFormat="1" ht="13.9" customHeight="1" x14ac:dyDescent="0.2">
      <c r="A99" s="171"/>
      <c r="B99" s="49" t="s">
        <v>234</v>
      </c>
      <c r="C99" s="121">
        <f>'Exec Summ Ref'!B98</f>
        <v>0</v>
      </c>
      <c r="D99" s="287">
        <f ca="1">'Exec Summ Ref'!C98</f>
        <v>0</v>
      </c>
      <c r="E99" s="288" t="e">
        <f ca="1">'Exec Summ Ref'!E98</f>
        <v>#DIV/0!</v>
      </c>
      <c r="F99" s="289" t="e">
        <f ca="1">'Exec Summ Ref'!F98</f>
        <v>#DIV/0!</v>
      </c>
      <c r="G99" s="290" t="e">
        <f ca="1">'Exec Summ Ref'!H98</f>
        <v>#DIV/0!</v>
      </c>
      <c r="H99" s="287">
        <f ca="1">'Exec Summ Ref'!I98</f>
        <v>0</v>
      </c>
      <c r="I99" s="288" t="e">
        <f ca="1">'Exec Summ Ref'!K98</f>
        <v>#DIV/0!</v>
      </c>
      <c r="J99" s="289" t="e">
        <f ca="1">'Exec Summ Ref'!L98</f>
        <v>#DIV/0!</v>
      </c>
      <c r="K99" s="290" t="e">
        <f ca="1">'Exec Summ Ref'!N98</f>
        <v>#DIV/0!</v>
      </c>
      <c r="L99" s="287">
        <f ca="1">'Exec Summ Ref'!O98</f>
        <v>0</v>
      </c>
      <c r="M99" s="288" t="e">
        <f ca="1">'Exec Summ Ref'!Q98</f>
        <v>#DIV/0!</v>
      </c>
      <c r="N99" s="289" t="e">
        <f ca="1">'Exec Summ Ref'!R98</f>
        <v>#DIV/0!</v>
      </c>
      <c r="O99" s="290" t="e">
        <f ca="1">'Exec Summ Ref'!T98</f>
        <v>#DIV/0!</v>
      </c>
      <c r="P99" s="287">
        <f ca="1">'Exec Summ Ref'!U98</f>
        <v>0</v>
      </c>
      <c r="Q99" s="288" t="e">
        <f ca="1">'Exec Summ Ref'!W98</f>
        <v>#DIV/0!</v>
      </c>
      <c r="R99" s="289" t="e">
        <f ca="1">'Exec Summ Ref'!X98</f>
        <v>#DIV/0!</v>
      </c>
      <c r="S99" s="290" t="e">
        <f ca="1">'Exec Summ Ref'!Z98</f>
        <v>#DIV/0!</v>
      </c>
    </row>
    <row r="100" spans="1:19" s="22" customFormat="1" ht="13.9" customHeight="1" x14ac:dyDescent="0.2">
      <c r="A100" s="171"/>
      <c r="B100" s="49" t="s">
        <v>110</v>
      </c>
      <c r="C100" s="121">
        <f>'Exec Summ Ref'!B99</f>
        <v>0</v>
      </c>
      <c r="D100" s="287">
        <f ca="1">'Exec Summ Ref'!C99</f>
        <v>0</v>
      </c>
      <c r="E100" s="288" t="e">
        <f ca="1">'Exec Summ Ref'!E99</f>
        <v>#DIV/0!</v>
      </c>
      <c r="F100" s="289" t="e">
        <f ca="1">'Exec Summ Ref'!F99</f>
        <v>#DIV/0!</v>
      </c>
      <c r="G100" s="290" t="e">
        <f ca="1">'Exec Summ Ref'!H99</f>
        <v>#DIV/0!</v>
      </c>
      <c r="H100" s="287">
        <f ca="1">'Exec Summ Ref'!I99</f>
        <v>0</v>
      </c>
      <c r="I100" s="288" t="e">
        <f ca="1">'Exec Summ Ref'!K99</f>
        <v>#DIV/0!</v>
      </c>
      <c r="J100" s="289" t="e">
        <f ca="1">'Exec Summ Ref'!L99</f>
        <v>#DIV/0!</v>
      </c>
      <c r="K100" s="290" t="e">
        <f ca="1">'Exec Summ Ref'!N99</f>
        <v>#DIV/0!</v>
      </c>
      <c r="L100" s="287">
        <f ca="1">'Exec Summ Ref'!O99</f>
        <v>0</v>
      </c>
      <c r="M100" s="288" t="e">
        <f ca="1">'Exec Summ Ref'!Q99</f>
        <v>#DIV/0!</v>
      </c>
      <c r="N100" s="289" t="e">
        <f ca="1">'Exec Summ Ref'!R99</f>
        <v>#DIV/0!</v>
      </c>
      <c r="O100" s="290" t="e">
        <f ca="1">'Exec Summ Ref'!T99</f>
        <v>#DIV/0!</v>
      </c>
      <c r="P100" s="287">
        <f ca="1">'Exec Summ Ref'!U99</f>
        <v>0</v>
      </c>
      <c r="Q100" s="288" t="e">
        <f ca="1">'Exec Summ Ref'!W99</f>
        <v>#DIV/0!</v>
      </c>
      <c r="R100" s="289" t="e">
        <f ca="1">'Exec Summ Ref'!X99</f>
        <v>#DIV/0!</v>
      </c>
      <c r="S100" s="290" t="e">
        <f ca="1">'Exec Summ Ref'!Z99</f>
        <v>#DIV/0!</v>
      </c>
    </row>
    <row r="101" spans="1:19" s="22" customFormat="1" ht="13.9" customHeight="1" x14ac:dyDescent="0.2">
      <c r="A101" s="171"/>
      <c r="B101" s="49" t="s">
        <v>106</v>
      </c>
      <c r="C101" s="121">
        <f>'Exec Summ Ref'!B100</f>
        <v>0</v>
      </c>
      <c r="D101" s="287">
        <f ca="1">'Exec Summ Ref'!C100</f>
        <v>0</v>
      </c>
      <c r="E101" s="288" t="e">
        <f ca="1">'Exec Summ Ref'!E100</f>
        <v>#DIV/0!</v>
      </c>
      <c r="F101" s="289" t="e">
        <f ca="1">'Exec Summ Ref'!F100</f>
        <v>#DIV/0!</v>
      </c>
      <c r="G101" s="290" t="e">
        <f ca="1">'Exec Summ Ref'!H100</f>
        <v>#DIV/0!</v>
      </c>
      <c r="H101" s="287">
        <f ca="1">'Exec Summ Ref'!I100</f>
        <v>0</v>
      </c>
      <c r="I101" s="288" t="e">
        <f ca="1">'Exec Summ Ref'!K100</f>
        <v>#DIV/0!</v>
      </c>
      <c r="J101" s="289" t="e">
        <f ca="1">'Exec Summ Ref'!L100</f>
        <v>#DIV/0!</v>
      </c>
      <c r="K101" s="290" t="e">
        <f ca="1">'Exec Summ Ref'!N100</f>
        <v>#DIV/0!</v>
      </c>
      <c r="L101" s="287">
        <f ca="1">'Exec Summ Ref'!O100</f>
        <v>0</v>
      </c>
      <c r="M101" s="288" t="e">
        <f ca="1">'Exec Summ Ref'!Q100</f>
        <v>#DIV/0!</v>
      </c>
      <c r="N101" s="289" t="e">
        <f ca="1">'Exec Summ Ref'!R100</f>
        <v>#DIV/0!</v>
      </c>
      <c r="O101" s="290" t="e">
        <f ca="1">'Exec Summ Ref'!T100</f>
        <v>#DIV/0!</v>
      </c>
      <c r="P101" s="287">
        <f ca="1">'Exec Summ Ref'!U100</f>
        <v>0</v>
      </c>
      <c r="Q101" s="288" t="e">
        <f ca="1">'Exec Summ Ref'!W100</f>
        <v>#DIV/0!</v>
      </c>
      <c r="R101" s="289" t="e">
        <f ca="1">'Exec Summ Ref'!X100</f>
        <v>#DIV/0!</v>
      </c>
      <c r="S101" s="290" t="e">
        <f ca="1">'Exec Summ Ref'!Z100</f>
        <v>#DIV/0!</v>
      </c>
    </row>
    <row r="102" spans="1:19" s="22" customFormat="1" ht="13.9" customHeight="1" x14ac:dyDescent="0.2">
      <c r="A102" s="171"/>
      <c r="B102" s="49" t="s">
        <v>94</v>
      </c>
      <c r="C102" s="121">
        <f>'Exec Summ Ref'!B101</f>
        <v>0</v>
      </c>
      <c r="D102" s="287">
        <f ca="1">'Exec Summ Ref'!C101</f>
        <v>0</v>
      </c>
      <c r="E102" s="288" t="e">
        <f ca="1">'Exec Summ Ref'!E101</f>
        <v>#DIV/0!</v>
      </c>
      <c r="F102" s="289" t="e">
        <f ca="1">'Exec Summ Ref'!F101</f>
        <v>#DIV/0!</v>
      </c>
      <c r="G102" s="290" t="e">
        <f ca="1">'Exec Summ Ref'!H101</f>
        <v>#DIV/0!</v>
      </c>
      <c r="H102" s="287">
        <f ca="1">'Exec Summ Ref'!I101</f>
        <v>0</v>
      </c>
      <c r="I102" s="288" t="e">
        <f ca="1">'Exec Summ Ref'!K101</f>
        <v>#DIV/0!</v>
      </c>
      <c r="J102" s="289" t="e">
        <f ca="1">'Exec Summ Ref'!L101</f>
        <v>#DIV/0!</v>
      </c>
      <c r="K102" s="290" t="e">
        <f ca="1">'Exec Summ Ref'!N101</f>
        <v>#DIV/0!</v>
      </c>
      <c r="L102" s="287">
        <f ca="1">'Exec Summ Ref'!O101</f>
        <v>0</v>
      </c>
      <c r="M102" s="288" t="e">
        <f ca="1">'Exec Summ Ref'!Q101</f>
        <v>#DIV/0!</v>
      </c>
      <c r="N102" s="289" t="e">
        <f ca="1">'Exec Summ Ref'!R101</f>
        <v>#DIV/0!</v>
      </c>
      <c r="O102" s="290" t="e">
        <f ca="1">'Exec Summ Ref'!T101</f>
        <v>#DIV/0!</v>
      </c>
      <c r="P102" s="287">
        <f ca="1">'Exec Summ Ref'!U101</f>
        <v>0</v>
      </c>
      <c r="Q102" s="288" t="e">
        <f ca="1">'Exec Summ Ref'!W101</f>
        <v>#DIV/0!</v>
      </c>
      <c r="R102" s="289" t="e">
        <f ca="1">'Exec Summ Ref'!X101</f>
        <v>#DIV/0!</v>
      </c>
      <c r="S102" s="290" t="e">
        <f ca="1">'Exec Summ Ref'!Z101</f>
        <v>#DIV/0!</v>
      </c>
    </row>
    <row r="103" spans="1:19" s="22" customFormat="1" ht="13.9" customHeight="1" x14ac:dyDescent="0.2">
      <c r="A103" s="171"/>
      <c r="B103" s="49" t="s">
        <v>216</v>
      </c>
      <c r="C103" s="121">
        <f>'Exec Summ Ref'!B102</f>
        <v>0</v>
      </c>
      <c r="D103" s="287">
        <f ca="1">'Exec Summ Ref'!C102</f>
        <v>0</v>
      </c>
      <c r="E103" s="288" t="e">
        <f ca="1">'Exec Summ Ref'!E102</f>
        <v>#DIV/0!</v>
      </c>
      <c r="F103" s="289" t="e">
        <f ca="1">'Exec Summ Ref'!F102</f>
        <v>#DIV/0!</v>
      </c>
      <c r="G103" s="290" t="e">
        <f ca="1">'Exec Summ Ref'!H102</f>
        <v>#DIV/0!</v>
      </c>
      <c r="H103" s="287">
        <f ca="1">'Exec Summ Ref'!I102</f>
        <v>0</v>
      </c>
      <c r="I103" s="288" t="e">
        <f ca="1">'Exec Summ Ref'!K102</f>
        <v>#DIV/0!</v>
      </c>
      <c r="J103" s="289" t="e">
        <f ca="1">'Exec Summ Ref'!L102</f>
        <v>#DIV/0!</v>
      </c>
      <c r="K103" s="290" t="e">
        <f ca="1">'Exec Summ Ref'!N102</f>
        <v>#DIV/0!</v>
      </c>
      <c r="L103" s="287">
        <f ca="1">'Exec Summ Ref'!O102</f>
        <v>0</v>
      </c>
      <c r="M103" s="288" t="e">
        <f ca="1">'Exec Summ Ref'!Q102</f>
        <v>#DIV/0!</v>
      </c>
      <c r="N103" s="289" t="e">
        <f ca="1">'Exec Summ Ref'!R102</f>
        <v>#DIV/0!</v>
      </c>
      <c r="O103" s="290" t="e">
        <f ca="1">'Exec Summ Ref'!T102</f>
        <v>#DIV/0!</v>
      </c>
      <c r="P103" s="287">
        <f ca="1">'Exec Summ Ref'!U102</f>
        <v>0</v>
      </c>
      <c r="Q103" s="288" t="e">
        <f ca="1">'Exec Summ Ref'!W102</f>
        <v>#DIV/0!</v>
      </c>
      <c r="R103" s="289" t="e">
        <f ca="1">'Exec Summ Ref'!X102</f>
        <v>#DIV/0!</v>
      </c>
      <c r="S103" s="290" t="e">
        <f ca="1">'Exec Summ Ref'!Z102</f>
        <v>#DIV/0!</v>
      </c>
    </row>
    <row r="104" spans="1:19" s="22" customFormat="1" ht="13.9" customHeight="1" x14ac:dyDescent="0.2">
      <c r="A104" s="171"/>
      <c r="B104" s="98" t="s">
        <v>19</v>
      </c>
      <c r="C104" s="165" t="str">
        <f>'Exec Summ Ref'!B103</f>
        <v>FORMULA</v>
      </c>
      <c r="D104" s="301">
        <f ca="1">'Exec Summ Ref'!C103</f>
        <v>0</v>
      </c>
      <c r="E104" s="302" t="e">
        <f ca="1">'Exec Summ Ref'!E103</f>
        <v>#DIV/0!</v>
      </c>
      <c r="F104" s="303" t="e">
        <f ca="1">'Exec Summ Ref'!F103</f>
        <v>#DIV/0!</v>
      </c>
      <c r="G104" s="291" t="e">
        <f ca="1">'Exec Summ Ref'!H103</f>
        <v>#DIV/0!</v>
      </c>
      <c r="H104" s="301">
        <f ca="1">'Exec Summ Ref'!I103</f>
        <v>0</v>
      </c>
      <c r="I104" s="302" t="e">
        <f ca="1">'Exec Summ Ref'!K103</f>
        <v>#DIV/0!</v>
      </c>
      <c r="J104" s="303" t="e">
        <f ca="1">'Exec Summ Ref'!L103</f>
        <v>#DIV/0!</v>
      </c>
      <c r="K104" s="291" t="e">
        <f ca="1">'Exec Summ Ref'!N103</f>
        <v>#DIV/0!</v>
      </c>
      <c r="L104" s="301">
        <f ca="1">'Exec Summ Ref'!O103</f>
        <v>0</v>
      </c>
      <c r="M104" s="302" t="e">
        <f ca="1">'Exec Summ Ref'!Q103</f>
        <v>#DIV/0!</v>
      </c>
      <c r="N104" s="303" t="e">
        <f ca="1">'Exec Summ Ref'!R103</f>
        <v>#DIV/0!</v>
      </c>
      <c r="O104" s="291" t="e">
        <f ca="1">'Exec Summ Ref'!T103</f>
        <v>#DIV/0!</v>
      </c>
      <c r="P104" s="301">
        <f ca="1">'Exec Summ Ref'!U103</f>
        <v>0</v>
      </c>
      <c r="Q104" s="302" t="e">
        <f ca="1">'Exec Summ Ref'!W103</f>
        <v>#DIV/0!</v>
      </c>
      <c r="R104" s="303" t="e">
        <f ca="1">'Exec Summ Ref'!X103</f>
        <v>#DIV/0!</v>
      </c>
      <c r="S104" s="291" t="e">
        <f ca="1">'Exec Summ Ref'!Z103</f>
        <v>#DIV/0!</v>
      </c>
    </row>
    <row r="105" spans="1:19" s="22" customFormat="1" ht="13.9" customHeight="1" x14ac:dyDescent="0.2">
      <c r="A105" s="171"/>
      <c r="B105" s="38"/>
      <c r="C105" s="120"/>
      <c r="D105" s="321"/>
      <c r="E105" s="322"/>
      <c r="F105" s="334"/>
      <c r="G105" s="335"/>
      <c r="H105" s="321"/>
      <c r="I105" s="322"/>
      <c r="J105" s="334"/>
      <c r="K105" s="335"/>
      <c r="L105" s="321"/>
      <c r="M105" s="322"/>
      <c r="N105" s="334"/>
      <c r="O105" s="335"/>
      <c r="P105" s="321"/>
      <c r="Q105" s="322"/>
      <c r="R105" s="334"/>
      <c r="S105" s="335"/>
    </row>
    <row r="106" spans="1:19" s="22" customFormat="1" ht="13.9" customHeight="1" x14ac:dyDescent="0.2">
      <c r="A106" s="171"/>
      <c r="B106" s="30" t="s">
        <v>207</v>
      </c>
      <c r="C106" s="117"/>
      <c r="D106" s="338"/>
      <c r="E106" s="339"/>
      <c r="F106" s="340" t="s">
        <v>214</v>
      </c>
      <c r="G106" s="326"/>
      <c r="H106" s="338"/>
      <c r="I106" s="339"/>
      <c r="J106" s="340" t="s">
        <v>214</v>
      </c>
      <c r="K106" s="326"/>
      <c r="L106" s="338"/>
      <c r="M106" s="339"/>
      <c r="N106" s="340" t="s">
        <v>214</v>
      </c>
      <c r="O106" s="326"/>
      <c r="P106" s="338"/>
      <c r="Q106" s="339"/>
      <c r="R106" s="340" t="s">
        <v>214</v>
      </c>
      <c r="S106" s="326"/>
    </row>
    <row r="107" spans="1:19" s="22" customFormat="1" ht="13.9" customHeight="1" x14ac:dyDescent="0.2">
      <c r="A107" s="171"/>
      <c r="B107" s="205" t="s">
        <v>74</v>
      </c>
      <c r="C107" s="206">
        <f>'Exec Summ Ref'!B106</f>
        <v>0</v>
      </c>
      <c r="D107" s="341">
        <f ca="1">'Exec Summ Ref'!C106</f>
        <v>0</v>
      </c>
      <c r="E107" s="327" t="e">
        <f ca="1">'Exec Summ Ref'!E106</f>
        <v>#DIV/0!</v>
      </c>
      <c r="F107" s="342" t="e">
        <f ca="1">'Exec Summ Ref'!F106</f>
        <v>#DIV/0!</v>
      </c>
      <c r="G107" s="299" t="str">
        <f>'Exec Summ Ref'!H106</f>
        <v>-</v>
      </c>
      <c r="H107" s="341">
        <f ca="1">'Exec Summ Ref'!I106</f>
        <v>0</v>
      </c>
      <c r="I107" s="327" t="e">
        <f ca="1">'Exec Summ Ref'!K106</f>
        <v>#DIV/0!</v>
      </c>
      <c r="J107" s="342" t="e">
        <f ca="1">'Exec Summ Ref'!L106</f>
        <v>#DIV/0!</v>
      </c>
      <c r="K107" s="299" t="str">
        <f>'Exec Summ Ref'!N106</f>
        <v>-</v>
      </c>
      <c r="L107" s="341">
        <f ca="1">'Exec Summ Ref'!O106</f>
        <v>0</v>
      </c>
      <c r="M107" s="327" t="e">
        <f ca="1">'Exec Summ Ref'!Q106</f>
        <v>#DIV/0!</v>
      </c>
      <c r="N107" s="342" t="e">
        <f ca="1">'Exec Summ Ref'!R106</f>
        <v>#DIV/0!</v>
      </c>
      <c r="O107" s="299" t="str">
        <f>'Exec Summ Ref'!T106</f>
        <v>-</v>
      </c>
      <c r="P107" s="341">
        <f ca="1">'Exec Summ Ref'!U106</f>
        <v>0</v>
      </c>
      <c r="Q107" s="327" t="e">
        <f ca="1">'Exec Summ Ref'!W106</f>
        <v>#DIV/0!</v>
      </c>
      <c r="R107" s="342" t="e">
        <f ca="1">'Exec Summ Ref'!X106</f>
        <v>#DIV/0!</v>
      </c>
      <c r="S107" s="299" t="str">
        <f>'Exec Summ Ref'!Z106</f>
        <v>-</v>
      </c>
    </row>
    <row r="108" spans="1:19" s="22" customFormat="1" ht="13.9" customHeight="1" x14ac:dyDescent="0.2">
      <c r="A108" s="171"/>
      <c r="B108" s="51" t="s">
        <v>15</v>
      </c>
      <c r="C108" s="121">
        <f>'Exec Summ Ref'!B107</f>
        <v>0</v>
      </c>
      <c r="D108" s="328">
        <f ca="1">'Exec Summ Ref'!C107</f>
        <v>0</v>
      </c>
      <c r="E108" s="329" t="e">
        <f ca="1">'Exec Summ Ref'!E107</f>
        <v>#DIV/0!</v>
      </c>
      <c r="F108" s="330" t="e">
        <f ca="1">'Exec Summ Ref'!F107</f>
        <v>#DIV/0!</v>
      </c>
      <c r="G108" s="290" t="e">
        <f ca="1">'Exec Summ Ref'!H107</f>
        <v>#DIV/0!</v>
      </c>
      <c r="H108" s="328">
        <f ca="1">'Exec Summ Ref'!I107</f>
        <v>0</v>
      </c>
      <c r="I108" s="329" t="e">
        <f ca="1">'Exec Summ Ref'!K107</f>
        <v>#DIV/0!</v>
      </c>
      <c r="J108" s="330" t="e">
        <f ca="1">'Exec Summ Ref'!L107</f>
        <v>#DIV/0!</v>
      </c>
      <c r="K108" s="290" t="e">
        <f ca="1">'Exec Summ Ref'!N107</f>
        <v>#DIV/0!</v>
      </c>
      <c r="L108" s="328">
        <f ca="1">'Exec Summ Ref'!O107</f>
        <v>0</v>
      </c>
      <c r="M108" s="329" t="e">
        <f ca="1">'Exec Summ Ref'!Q107</f>
        <v>#DIV/0!</v>
      </c>
      <c r="N108" s="330" t="e">
        <f ca="1">'Exec Summ Ref'!R107</f>
        <v>#DIV/0!</v>
      </c>
      <c r="O108" s="290" t="e">
        <f ca="1">'Exec Summ Ref'!T107</f>
        <v>#DIV/0!</v>
      </c>
      <c r="P108" s="328">
        <f ca="1">'Exec Summ Ref'!U107</f>
        <v>0</v>
      </c>
      <c r="Q108" s="329" t="e">
        <f ca="1">'Exec Summ Ref'!W107</f>
        <v>#DIV/0!</v>
      </c>
      <c r="R108" s="330" t="e">
        <f ca="1">'Exec Summ Ref'!X107</f>
        <v>#DIV/0!</v>
      </c>
      <c r="S108" s="290" t="e">
        <f ca="1">'Exec Summ Ref'!Z107</f>
        <v>#DIV/0!</v>
      </c>
    </row>
    <row r="109" spans="1:19" s="22" customFormat="1" ht="13.9" customHeight="1" x14ac:dyDescent="0.2">
      <c r="A109" s="171"/>
      <c r="B109" s="51" t="s">
        <v>5</v>
      </c>
      <c r="C109" s="121">
        <f>'Exec Summ Ref'!B108</f>
        <v>0</v>
      </c>
      <c r="D109" s="328">
        <f ca="1">'Exec Summ Ref'!C108</f>
        <v>0</v>
      </c>
      <c r="E109" s="329" t="e">
        <f ca="1">'Exec Summ Ref'!E108</f>
        <v>#DIV/0!</v>
      </c>
      <c r="F109" s="330" t="e">
        <f ca="1">'Exec Summ Ref'!F108</f>
        <v>#DIV/0!</v>
      </c>
      <c r="G109" s="290" t="e">
        <f ca="1">'Exec Summ Ref'!H108</f>
        <v>#DIV/0!</v>
      </c>
      <c r="H109" s="328">
        <f ca="1">'Exec Summ Ref'!I108</f>
        <v>0</v>
      </c>
      <c r="I109" s="329" t="e">
        <f ca="1">'Exec Summ Ref'!K108</f>
        <v>#DIV/0!</v>
      </c>
      <c r="J109" s="330" t="e">
        <f ca="1">'Exec Summ Ref'!L108</f>
        <v>#DIV/0!</v>
      </c>
      <c r="K109" s="290" t="e">
        <f ca="1">'Exec Summ Ref'!N108</f>
        <v>#DIV/0!</v>
      </c>
      <c r="L109" s="328">
        <f ca="1">'Exec Summ Ref'!O108</f>
        <v>0</v>
      </c>
      <c r="M109" s="329" t="e">
        <f ca="1">'Exec Summ Ref'!Q108</f>
        <v>#DIV/0!</v>
      </c>
      <c r="N109" s="330" t="e">
        <f ca="1">'Exec Summ Ref'!R108</f>
        <v>#DIV/0!</v>
      </c>
      <c r="O109" s="290" t="e">
        <f ca="1">'Exec Summ Ref'!T108</f>
        <v>#DIV/0!</v>
      </c>
      <c r="P109" s="328">
        <f ca="1">'Exec Summ Ref'!U108</f>
        <v>0</v>
      </c>
      <c r="Q109" s="329" t="e">
        <f ca="1">'Exec Summ Ref'!W108</f>
        <v>#DIV/0!</v>
      </c>
      <c r="R109" s="330" t="e">
        <f ca="1">'Exec Summ Ref'!X108</f>
        <v>#DIV/0!</v>
      </c>
      <c r="S109" s="290" t="e">
        <f ca="1">'Exec Summ Ref'!Z108</f>
        <v>#DIV/0!</v>
      </c>
    </row>
    <row r="110" spans="1:19" s="22" customFormat="1" ht="13.9" customHeight="1" x14ac:dyDescent="0.2">
      <c r="A110" s="171"/>
      <c r="B110" s="51" t="s">
        <v>14</v>
      </c>
      <c r="C110" s="121">
        <f>'Exec Summ Ref'!B109</f>
        <v>0</v>
      </c>
      <c r="D110" s="331">
        <f ca="1">'Exec Summ Ref'!C109</f>
        <v>0</v>
      </c>
      <c r="E110" s="332" t="e">
        <f ca="1">'Exec Summ Ref'!E109</f>
        <v>#DIV/0!</v>
      </c>
      <c r="F110" s="333" t="e">
        <f ca="1">'Exec Summ Ref'!F109</f>
        <v>#DIV/0!</v>
      </c>
      <c r="G110" s="290" t="e">
        <f ca="1">'Exec Summ Ref'!H109</f>
        <v>#DIV/0!</v>
      </c>
      <c r="H110" s="331">
        <f ca="1">'Exec Summ Ref'!I109</f>
        <v>0</v>
      </c>
      <c r="I110" s="332" t="e">
        <f ca="1">'Exec Summ Ref'!K109</f>
        <v>#DIV/0!</v>
      </c>
      <c r="J110" s="333" t="e">
        <f ca="1">'Exec Summ Ref'!L109</f>
        <v>#DIV/0!</v>
      </c>
      <c r="K110" s="290" t="e">
        <f ca="1">'Exec Summ Ref'!N109</f>
        <v>#DIV/0!</v>
      </c>
      <c r="L110" s="331">
        <f ca="1">'Exec Summ Ref'!O109</f>
        <v>0</v>
      </c>
      <c r="M110" s="332" t="e">
        <f ca="1">'Exec Summ Ref'!Q109</f>
        <v>#DIV/0!</v>
      </c>
      <c r="N110" s="333" t="e">
        <f ca="1">'Exec Summ Ref'!R109</f>
        <v>#DIV/0!</v>
      </c>
      <c r="O110" s="290" t="e">
        <f ca="1">'Exec Summ Ref'!T109</f>
        <v>#DIV/0!</v>
      </c>
      <c r="P110" s="331">
        <f ca="1">'Exec Summ Ref'!U109</f>
        <v>0</v>
      </c>
      <c r="Q110" s="332" t="e">
        <f ca="1">'Exec Summ Ref'!W109</f>
        <v>#DIV/0!</v>
      </c>
      <c r="R110" s="333" t="e">
        <f ca="1">'Exec Summ Ref'!X109</f>
        <v>#DIV/0!</v>
      </c>
      <c r="S110" s="290" t="e">
        <f ca="1">'Exec Summ Ref'!Z109</f>
        <v>#DIV/0!</v>
      </c>
    </row>
    <row r="111" spans="1:19" s="22" customFormat="1" ht="13.9" customHeight="1" x14ac:dyDescent="0.2">
      <c r="A111" s="171"/>
      <c r="B111" s="49" t="s">
        <v>6</v>
      </c>
      <c r="C111" s="121">
        <f>'Exec Summ Ref'!B110</f>
        <v>0</v>
      </c>
      <c r="D111" s="287">
        <f ca="1">'Exec Summ Ref'!C110</f>
        <v>0</v>
      </c>
      <c r="E111" s="288" t="e">
        <f ca="1">'Exec Summ Ref'!E110</f>
        <v>#DIV/0!</v>
      </c>
      <c r="F111" s="289" t="e">
        <f ca="1">'Exec Summ Ref'!F110</f>
        <v>#DIV/0!</v>
      </c>
      <c r="G111" s="290" t="e">
        <f ca="1">'Exec Summ Ref'!H110</f>
        <v>#DIV/0!</v>
      </c>
      <c r="H111" s="287">
        <f ca="1">'Exec Summ Ref'!I110</f>
        <v>0</v>
      </c>
      <c r="I111" s="288" t="e">
        <f ca="1">'Exec Summ Ref'!K110</f>
        <v>#DIV/0!</v>
      </c>
      <c r="J111" s="289" t="e">
        <f ca="1">'Exec Summ Ref'!L110</f>
        <v>#DIV/0!</v>
      </c>
      <c r="K111" s="290" t="e">
        <f ca="1">'Exec Summ Ref'!N110</f>
        <v>#DIV/0!</v>
      </c>
      <c r="L111" s="287">
        <f ca="1">'Exec Summ Ref'!O110</f>
        <v>0</v>
      </c>
      <c r="M111" s="288" t="e">
        <f ca="1">'Exec Summ Ref'!Q110</f>
        <v>#DIV/0!</v>
      </c>
      <c r="N111" s="289" t="e">
        <f ca="1">'Exec Summ Ref'!R110</f>
        <v>#DIV/0!</v>
      </c>
      <c r="O111" s="290" t="e">
        <f ca="1">'Exec Summ Ref'!T110</f>
        <v>#DIV/0!</v>
      </c>
      <c r="P111" s="287">
        <f ca="1">'Exec Summ Ref'!U110</f>
        <v>0</v>
      </c>
      <c r="Q111" s="288" t="e">
        <f ca="1">'Exec Summ Ref'!W110</f>
        <v>#DIV/0!</v>
      </c>
      <c r="R111" s="289" t="e">
        <f ca="1">'Exec Summ Ref'!X110</f>
        <v>#DIV/0!</v>
      </c>
      <c r="S111" s="290" t="e">
        <f ca="1">'Exec Summ Ref'!Z110</f>
        <v>#DIV/0!</v>
      </c>
    </row>
    <row r="112" spans="1:19" s="22" customFormat="1" ht="13.9" customHeight="1" x14ac:dyDescent="0.2">
      <c r="A112" s="171"/>
      <c r="B112" s="49" t="s">
        <v>8</v>
      </c>
      <c r="C112" s="121">
        <f>'Exec Summ Ref'!B111</f>
        <v>0</v>
      </c>
      <c r="D112" s="287">
        <f ca="1">'Exec Summ Ref'!C111</f>
        <v>0</v>
      </c>
      <c r="E112" s="288" t="e">
        <f ca="1">'Exec Summ Ref'!E111</f>
        <v>#DIV/0!</v>
      </c>
      <c r="F112" s="289" t="e">
        <f ca="1">'Exec Summ Ref'!F111</f>
        <v>#DIV/0!</v>
      </c>
      <c r="G112" s="290" t="e">
        <f ca="1">'Exec Summ Ref'!H111</f>
        <v>#DIV/0!</v>
      </c>
      <c r="H112" s="287">
        <f ca="1">'Exec Summ Ref'!I111</f>
        <v>0</v>
      </c>
      <c r="I112" s="288" t="e">
        <f ca="1">'Exec Summ Ref'!K111</f>
        <v>#DIV/0!</v>
      </c>
      <c r="J112" s="289" t="e">
        <f ca="1">'Exec Summ Ref'!L111</f>
        <v>#DIV/0!</v>
      </c>
      <c r="K112" s="290" t="e">
        <f ca="1">'Exec Summ Ref'!N111</f>
        <v>#DIV/0!</v>
      </c>
      <c r="L112" s="287">
        <f ca="1">'Exec Summ Ref'!O111</f>
        <v>0</v>
      </c>
      <c r="M112" s="288" t="e">
        <f ca="1">'Exec Summ Ref'!Q111</f>
        <v>#DIV/0!</v>
      </c>
      <c r="N112" s="289" t="e">
        <f ca="1">'Exec Summ Ref'!R111</f>
        <v>#DIV/0!</v>
      </c>
      <c r="O112" s="290" t="e">
        <f ca="1">'Exec Summ Ref'!T111</f>
        <v>#DIV/0!</v>
      </c>
      <c r="P112" s="287">
        <f ca="1">'Exec Summ Ref'!U111</f>
        <v>0</v>
      </c>
      <c r="Q112" s="288" t="e">
        <f ca="1">'Exec Summ Ref'!W111</f>
        <v>#DIV/0!</v>
      </c>
      <c r="R112" s="289" t="e">
        <f ca="1">'Exec Summ Ref'!X111</f>
        <v>#DIV/0!</v>
      </c>
      <c r="S112" s="290" t="e">
        <f ca="1">'Exec Summ Ref'!Z111</f>
        <v>#DIV/0!</v>
      </c>
    </row>
    <row r="113" spans="1:19" s="22" customFormat="1" ht="13.9" customHeight="1" x14ac:dyDescent="0.2">
      <c r="A113" s="171"/>
      <c r="B113" s="49" t="s">
        <v>7</v>
      </c>
      <c r="C113" s="121">
        <f>'Exec Summ Ref'!B112</f>
        <v>0</v>
      </c>
      <c r="D113" s="287">
        <f ca="1">'Exec Summ Ref'!C112</f>
        <v>0</v>
      </c>
      <c r="E113" s="288" t="e">
        <f ca="1">'Exec Summ Ref'!E112</f>
        <v>#DIV/0!</v>
      </c>
      <c r="F113" s="289" t="e">
        <f ca="1">'Exec Summ Ref'!F112</f>
        <v>#DIV/0!</v>
      </c>
      <c r="G113" s="290" t="e">
        <f ca="1">'Exec Summ Ref'!H112</f>
        <v>#DIV/0!</v>
      </c>
      <c r="H113" s="287">
        <f ca="1">'Exec Summ Ref'!I112</f>
        <v>0</v>
      </c>
      <c r="I113" s="288" t="e">
        <f ca="1">'Exec Summ Ref'!K112</f>
        <v>#DIV/0!</v>
      </c>
      <c r="J113" s="289" t="e">
        <f ca="1">'Exec Summ Ref'!L112</f>
        <v>#DIV/0!</v>
      </c>
      <c r="K113" s="290" t="e">
        <f ca="1">'Exec Summ Ref'!N112</f>
        <v>#DIV/0!</v>
      </c>
      <c r="L113" s="287">
        <f ca="1">'Exec Summ Ref'!O112</f>
        <v>0</v>
      </c>
      <c r="M113" s="288" t="e">
        <f ca="1">'Exec Summ Ref'!Q112</f>
        <v>#DIV/0!</v>
      </c>
      <c r="N113" s="289" t="e">
        <f ca="1">'Exec Summ Ref'!R112</f>
        <v>#DIV/0!</v>
      </c>
      <c r="O113" s="290" t="e">
        <f ca="1">'Exec Summ Ref'!T112</f>
        <v>#DIV/0!</v>
      </c>
      <c r="P113" s="287">
        <f ca="1">'Exec Summ Ref'!U112</f>
        <v>0</v>
      </c>
      <c r="Q113" s="288" t="e">
        <f ca="1">'Exec Summ Ref'!W112</f>
        <v>#DIV/0!</v>
      </c>
      <c r="R113" s="289" t="e">
        <f ca="1">'Exec Summ Ref'!X112</f>
        <v>#DIV/0!</v>
      </c>
      <c r="S113" s="290" t="e">
        <f ca="1">'Exec Summ Ref'!Z112</f>
        <v>#DIV/0!</v>
      </c>
    </row>
    <row r="114" spans="1:19" s="22" customFormat="1" ht="13.9" customHeight="1" x14ac:dyDescent="0.2">
      <c r="A114" s="171"/>
      <c r="B114" s="49" t="s">
        <v>10</v>
      </c>
      <c r="C114" s="121">
        <f>'Exec Summ Ref'!B113</f>
        <v>0</v>
      </c>
      <c r="D114" s="287">
        <f ca="1">'Exec Summ Ref'!C113</f>
        <v>0</v>
      </c>
      <c r="E114" s="288" t="e">
        <f ca="1">'Exec Summ Ref'!E113</f>
        <v>#DIV/0!</v>
      </c>
      <c r="F114" s="289" t="e">
        <f ca="1">'Exec Summ Ref'!F113</f>
        <v>#DIV/0!</v>
      </c>
      <c r="G114" s="290" t="e">
        <f ca="1">'Exec Summ Ref'!H113</f>
        <v>#DIV/0!</v>
      </c>
      <c r="H114" s="287">
        <f ca="1">'Exec Summ Ref'!I113</f>
        <v>0</v>
      </c>
      <c r="I114" s="288" t="e">
        <f ca="1">'Exec Summ Ref'!K113</f>
        <v>#DIV/0!</v>
      </c>
      <c r="J114" s="289" t="e">
        <f ca="1">'Exec Summ Ref'!L113</f>
        <v>#DIV/0!</v>
      </c>
      <c r="K114" s="290" t="e">
        <f ca="1">'Exec Summ Ref'!N113</f>
        <v>#DIV/0!</v>
      </c>
      <c r="L114" s="287">
        <f ca="1">'Exec Summ Ref'!O113</f>
        <v>0</v>
      </c>
      <c r="M114" s="288" t="e">
        <f ca="1">'Exec Summ Ref'!Q113</f>
        <v>#DIV/0!</v>
      </c>
      <c r="N114" s="289" t="e">
        <f ca="1">'Exec Summ Ref'!R113</f>
        <v>#DIV/0!</v>
      </c>
      <c r="O114" s="290" t="e">
        <f ca="1">'Exec Summ Ref'!T113</f>
        <v>#DIV/0!</v>
      </c>
      <c r="P114" s="287">
        <f ca="1">'Exec Summ Ref'!U113</f>
        <v>0</v>
      </c>
      <c r="Q114" s="288" t="e">
        <f ca="1">'Exec Summ Ref'!W113</f>
        <v>#DIV/0!</v>
      </c>
      <c r="R114" s="289" t="e">
        <f ca="1">'Exec Summ Ref'!X113</f>
        <v>#DIV/0!</v>
      </c>
      <c r="S114" s="290" t="e">
        <f ca="1">'Exec Summ Ref'!Z113</f>
        <v>#DIV/0!</v>
      </c>
    </row>
    <row r="115" spans="1:19" s="22" customFormat="1" ht="13.9" customHeight="1" x14ac:dyDescent="0.2">
      <c r="A115" s="171"/>
      <c r="B115" s="49" t="s">
        <v>9</v>
      </c>
      <c r="C115" s="121">
        <f>'Exec Summ Ref'!B114</f>
        <v>0</v>
      </c>
      <c r="D115" s="287">
        <f ca="1">'Exec Summ Ref'!C114</f>
        <v>0</v>
      </c>
      <c r="E115" s="288" t="e">
        <f ca="1">'Exec Summ Ref'!E114</f>
        <v>#DIV/0!</v>
      </c>
      <c r="F115" s="289" t="e">
        <f ca="1">'Exec Summ Ref'!F114</f>
        <v>#DIV/0!</v>
      </c>
      <c r="G115" s="290" t="e">
        <f ca="1">'Exec Summ Ref'!H114</f>
        <v>#DIV/0!</v>
      </c>
      <c r="H115" s="287">
        <f ca="1">'Exec Summ Ref'!I114</f>
        <v>0</v>
      </c>
      <c r="I115" s="288" t="e">
        <f ca="1">'Exec Summ Ref'!K114</f>
        <v>#DIV/0!</v>
      </c>
      <c r="J115" s="289" t="e">
        <f ca="1">'Exec Summ Ref'!L114</f>
        <v>#DIV/0!</v>
      </c>
      <c r="K115" s="290" t="e">
        <f ca="1">'Exec Summ Ref'!N114</f>
        <v>#DIV/0!</v>
      </c>
      <c r="L115" s="287">
        <f ca="1">'Exec Summ Ref'!O114</f>
        <v>0</v>
      </c>
      <c r="M115" s="288" t="e">
        <f ca="1">'Exec Summ Ref'!Q114</f>
        <v>#DIV/0!</v>
      </c>
      <c r="N115" s="289" t="e">
        <f ca="1">'Exec Summ Ref'!R114</f>
        <v>#DIV/0!</v>
      </c>
      <c r="O115" s="290" t="e">
        <f ca="1">'Exec Summ Ref'!T114</f>
        <v>#DIV/0!</v>
      </c>
      <c r="P115" s="287">
        <f ca="1">'Exec Summ Ref'!U114</f>
        <v>0</v>
      </c>
      <c r="Q115" s="288" t="e">
        <f ca="1">'Exec Summ Ref'!W114</f>
        <v>#DIV/0!</v>
      </c>
      <c r="R115" s="289" t="e">
        <f ca="1">'Exec Summ Ref'!X114</f>
        <v>#DIV/0!</v>
      </c>
      <c r="S115" s="290" t="e">
        <f ca="1">'Exec Summ Ref'!Z114</f>
        <v>#DIV/0!</v>
      </c>
    </row>
    <row r="116" spans="1:19" s="22" customFormat="1" ht="13.9" customHeight="1" x14ac:dyDescent="0.2">
      <c r="A116" s="171"/>
      <c r="B116" s="49" t="s">
        <v>11</v>
      </c>
      <c r="C116" s="121">
        <f>'Exec Summ Ref'!B115</f>
        <v>0</v>
      </c>
      <c r="D116" s="287">
        <f ca="1">'Exec Summ Ref'!C115</f>
        <v>0</v>
      </c>
      <c r="E116" s="288" t="e">
        <f ca="1">'Exec Summ Ref'!E115</f>
        <v>#DIV/0!</v>
      </c>
      <c r="F116" s="289" t="e">
        <f ca="1">'Exec Summ Ref'!F115</f>
        <v>#DIV/0!</v>
      </c>
      <c r="G116" s="290" t="e">
        <f ca="1">'Exec Summ Ref'!H115</f>
        <v>#DIV/0!</v>
      </c>
      <c r="H116" s="287">
        <f ca="1">'Exec Summ Ref'!I115</f>
        <v>0</v>
      </c>
      <c r="I116" s="288" t="e">
        <f ca="1">'Exec Summ Ref'!K115</f>
        <v>#DIV/0!</v>
      </c>
      <c r="J116" s="289" t="e">
        <f ca="1">'Exec Summ Ref'!L115</f>
        <v>#DIV/0!</v>
      </c>
      <c r="K116" s="290" t="e">
        <f ca="1">'Exec Summ Ref'!N115</f>
        <v>#DIV/0!</v>
      </c>
      <c r="L116" s="287">
        <f ca="1">'Exec Summ Ref'!O115</f>
        <v>0</v>
      </c>
      <c r="M116" s="288" t="e">
        <f ca="1">'Exec Summ Ref'!Q115</f>
        <v>#DIV/0!</v>
      </c>
      <c r="N116" s="289" t="e">
        <f ca="1">'Exec Summ Ref'!R115</f>
        <v>#DIV/0!</v>
      </c>
      <c r="O116" s="290" t="e">
        <f ca="1">'Exec Summ Ref'!T115</f>
        <v>#DIV/0!</v>
      </c>
      <c r="P116" s="287">
        <f ca="1">'Exec Summ Ref'!U115</f>
        <v>0</v>
      </c>
      <c r="Q116" s="288" t="e">
        <f ca="1">'Exec Summ Ref'!W115</f>
        <v>#DIV/0!</v>
      </c>
      <c r="R116" s="289" t="e">
        <f ca="1">'Exec Summ Ref'!X115</f>
        <v>#DIV/0!</v>
      </c>
      <c r="S116" s="290" t="e">
        <f ca="1">'Exec Summ Ref'!Z115</f>
        <v>#DIV/0!</v>
      </c>
    </row>
    <row r="117" spans="1:19" s="22" customFormat="1" ht="13.9" customHeight="1" x14ac:dyDescent="0.2">
      <c r="A117" s="171"/>
      <c r="B117" s="49" t="s">
        <v>100</v>
      </c>
      <c r="C117" s="121">
        <f>'Exec Summ Ref'!B116</f>
        <v>0</v>
      </c>
      <c r="D117" s="287">
        <f ca="1">'Exec Summ Ref'!C116</f>
        <v>0</v>
      </c>
      <c r="E117" s="288" t="e">
        <f ca="1">'Exec Summ Ref'!E116</f>
        <v>#DIV/0!</v>
      </c>
      <c r="F117" s="289" t="e">
        <f ca="1">'Exec Summ Ref'!F116</f>
        <v>#DIV/0!</v>
      </c>
      <c r="G117" s="290" t="e">
        <f ca="1">'Exec Summ Ref'!H116</f>
        <v>#DIV/0!</v>
      </c>
      <c r="H117" s="287">
        <f ca="1">'Exec Summ Ref'!I116</f>
        <v>0</v>
      </c>
      <c r="I117" s="288" t="e">
        <f ca="1">'Exec Summ Ref'!K116</f>
        <v>#DIV/0!</v>
      </c>
      <c r="J117" s="289" t="e">
        <f ca="1">'Exec Summ Ref'!L116</f>
        <v>#DIV/0!</v>
      </c>
      <c r="K117" s="290" t="e">
        <f ca="1">'Exec Summ Ref'!N116</f>
        <v>#DIV/0!</v>
      </c>
      <c r="L117" s="287">
        <f ca="1">'Exec Summ Ref'!O116</f>
        <v>0</v>
      </c>
      <c r="M117" s="288" t="e">
        <f ca="1">'Exec Summ Ref'!Q116</f>
        <v>#DIV/0!</v>
      </c>
      <c r="N117" s="289" t="e">
        <f ca="1">'Exec Summ Ref'!R116</f>
        <v>#DIV/0!</v>
      </c>
      <c r="O117" s="290" t="e">
        <f ca="1">'Exec Summ Ref'!T116</f>
        <v>#DIV/0!</v>
      </c>
      <c r="P117" s="287">
        <f ca="1">'Exec Summ Ref'!U116</f>
        <v>0</v>
      </c>
      <c r="Q117" s="288" t="e">
        <f ca="1">'Exec Summ Ref'!W116</f>
        <v>#DIV/0!</v>
      </c>
      <c r="R117" s="289" t="e">
        <f ca="1">'Exec Summ Ref'!X116</f>
        <v>#DIV/0!</v>
      </c>
      <c r="S117" s="290" t="e">
        <f ca="1">'Exec Summ Ref'!Z116</f>
        <v>#DIV/0!</v>
      </c>
    </row>
    <row r="118" spans="1:19" s="22" customFormat="1" ht="13.9" customHeight="1" x14ac:dyDescent="0.2">
      <c r="A118" s="171"/>
      <c r="B118" s="49" t="s">
        <v>217</v>
      </c>
      <c r="C118" s="121">
        <f>'Exec Summ Ref'!B117</f>
        <v>0</v>
      </c>
      <c r="D118" s="287">
        <f ca="1">'Exec Summ Ref'!C117</f>
        <v>0</v>
      </c>
      <c r="E118" s="288" t="e">
        <f ca="1">'Exec Summ Ref'!E117</f>
        <v>#DIV/0!</v>
      </c>
      <c r="F118" s="289" t="e">
        <f ca="1">'Exec Summ Ref'!F117</f>
        <v>#DIV/0!</v>
      </c>
      <c r="G118" s="290" t="e">
        <f ca="1">'Exec Summ Ref'!H117</f>
        <v>#DIV/0!</v>
      </c>
      <c r="H118" s="287">
        <f ca="1">'Exec Summ Ref'!I117</f>
        <v>0</v>
      </c>
      <c r="I118" s="288" t="e">
        <f ca="1">'Exec Summ Ref'!K117</f>
        <v>#DIV/0!</v>
      </c>
      <c r="J118" s="289" t="e">
        <f ca="1">'Exec Summ Ref'!L117</f>
        <v>#DIV/0!</v>
      </c>
      <c r="K118" s="290" t="e">
        <f ca="1">'Exec Summ Ref'!N117</f>
        <v>#DIV/0!</v>
      </c>
      <c r="L118" s="287">
        <f ca="1">'Exec Summ Ref'!O117</f>
        <v>0</v>
      </c>
      <c r="M118" s="288" t="e">
        <f ca="1">'Exec Summ Ref'!Q117</f>
        <v>#DIV/0!</v>
      </c>
      <c r="N118" s="289" t="e">
        <f ca="1">'Exec Summ Ref'!R117</f>
        <v>#DIV/0!</v>
      </c>
      <c r="O118" s="290" t="e">
        <f ca="1">'Exec Summ Ref'!T117</f>
        <v>#DIV/0!</v>
      </c>
      <c r="P118" s="287">
        <f ca="1">'Exec Summ Ref'!U117</f>
        <v>0</v>
      </c>
      <c r="Q118" s="288" t="e">
        <f ca="1">'Exec Summ Ref'!W117</f>
        <v>#DIV/0!</v>
      </c>
      <c r="R118" s="289" t="e">
        <f ca="1">'Exec Summ Ref'!X117</f>
        <v>#DIV/0!</v>
      </c>
      <c r="S118" s="290" t="e">
        <f ca="1">'Exec Summ Ref'!Z117</f>
        <v>#DIV/0!</v>
      </c>
    </row>
    <row r="119" spans="1:19" s="22" customFormat="1" ht="13.9" customHeight="1" x14ac:dyDescent="0.2">
      <c r="A119" s="171"/>
      <c r="B119" s="49" t="s">
        <v>208</v>
      </c>
      <c r="C119" s="121">
        <f>'Exec Summ Ref'!B118</f>
        <v>0</v>
      </c>
      <c r="D119" s="287">
        <f ca="1">'Exec Summ Ref'!C118</f>
        <v>0</v>
      </c>
      <c r="E119" s="288" t="e">
        <f ca="1">'Exec Summ Ref'!E118</f>
        <v>#DIV/0!</v>
      </c>
      <c r="F119" s="289" t="e">
        <f ca="1">'Exec Summ Ref'!F118</f>
        <v>#DIV/0!</v>
      </c>
      <c r="G119" s="290" t="e">
        <f ca="1">'Exec Summ Ref'!H118</f>
        <v>#DIV/0!</v>
      </c>
      <c r="H119" s="287">
        <f ca="1">'Exec Summ Ref'!I118</f>
        <v>0</v>
      </c>
      <c r="I119" s="288" t="e">
        <f ca="1">'Exec Summ Ref'!K118</f>
        <v>#DIV/0!</v>
      </c>
      <c r="J119" s="289" t="e">
        <f ca="1">'Exec Summ Ref'!L118</f>
        <v>#DIV/0!</v>
      </c>
      <c r="K119" s="290" t="e">
        <f ca="1">'Exec Summ Ref'!N118</f>
        <v>#DIV/0!</v>
      </c>
      <c r="L119" s="287">
        <f ca="1">'Exec Summ Ref'!O118</f>
        <v>0</v>
      </c>
      <c r="M119" s="288" t="e">
        <f ca="1">'Exec Summ Ref'!Q118</f>
        <v>#DIV/0!</v>
      </c>
      <c r="N119" s="289" t="e">
        <f ca="1">'Exec Summ Ref'!R118</f>
        <v>#DIV/0!</v>
      </c>
      <c r="O119" s="290" t="e">
        <f ca="1">'Exec Summ Ref'!T118</f>
        <v>#DIV/0!</v>
      </c>
      <c r="P119" s="287">
        <f ca="1">'Exec Summ Ref'!U118</f>
        <v>0</v>
      </c>
      <c r="Q119" s="288" t="e">
        <f ca="1">'Exec Summ Ref'!W118</f>
        <v>#DIV/0!</v>
      </c>
      <c r="R119" s="289" t="e">
        <f ca="1">'Exec Summ Ref'!X118</f>
        <v>#DIV/0!</v>
      </c>
      <c r="S119" s="290" t="e">
        <f ca="1">'Exec Summ Ref'!Z118</f>
        <v>#DIV/0!</v>
      </c>
    </row>
    <row r="120" spans="1:19" s="22" customFormat="1" ht="13.9" customHeight="1" x14ac:dyDescent="0.2">
      <c r="A120" s="171"/>
      <c r="B120" s="49" t="s">
        <v>13</v>
      </c>
      <c r="C120" s="121">
        <f>'Exec Summ Ref'!B119</f>
        <v>0</v>
      </c>
      <c r="D120" s="287">
        <f ca="1">'Exec Summ Ref'!C119</f>
        <v>0</v>
      </c>
      <c r="E120" s="288" t="e">
        <f ca="1">'Exec Summ Ref'!E119</f>
        <v>#DIV/0!</v>
      </c>
      <c r="F120" s="289" t="e">
        <f ca="1">'Exec Summ Ref'!F119</f>
        <v>#DIV/0!</v>
      </c>
      <c r="G120" s="290" t="e">
        <f ca="1">'Exec Summ Ref'!H119</f>
        <v>#DIV/0!</v>
      </c>
      <c r="H120" s="287">
        <f ca="1">'Exec Summ Ref'!I119</f>
        <v>0</v>
      </c>
      <c r="I120" s="288" t="e">
        <f ca="1">'Exec Summ Ref'!K119</f>
        <v>#DIV/0!</v>
      </c>
      <c r="J120" s="289" t="e">
        <f ca="1">'Exec Summ Ref'!L119</f>
        <v>#DIV/0!</v>
      </c>
      <c r="K120" s="290" t="e">
        <f ca="1">'Exec Summ Ref'!N119</f>
        <v>#DIV/0!</v>
      </c>
      <c r="L120" s="287">
        <f ca="1">'Exec Summ Ref'!O119</f>
        <v>0</v>
      </c>
      <c r="M120" s="288" t="e">
        <f ca="1">'Exec Summ Ref'!Q119</f>
        <v>#DIV/0!</v>
      </c>
      <c r="N120" s="289" t="e">
        <f ca="1">'Exec Summ Ref'!R119</f>
        <v>#DIV/0!</v>
      </c>
      <c r="O120" s="290" t="e">
        <f ca="1">'Exec Summ Ref'!T119</f>
        <v>#DIV/0!</v>
      </c>
      <c r="P120" s="287">
        <f ca="1">'Exec Summ Ref'!U119</f>
        <v>0</v>
      </c>
      <c r="Q120" s="288" t="e">
        <f ca="1">'Exec Summ Ref'!W119</f>
        <v>#DIV/0!</v>
      </c>
      <c r="R120" s="289" t="e">
        <f ca="1">'Exec Summ Ref'!X119</f>
        <v>#DIV/0!</v>
      </c>
      <c r="S120" s="290" t="e">
        <f ca="1">'Exec Summ Ref'!Z119</f>
        <v>#DIV/0!</v>
      </c>
    </row>
    <row r="121" spans="1:19" s="22" customFormat="1" ht="13.9" customHeight="1" x14ac:dyDescent="0.2">
      <c r="A121" s="171"/>
      <c r="B121" s="49" t="s">
        <v>102</v>
      </c>
      <c r="C121" s="121">
        <f>'Exec Summ Ref'!B120</f>
        <v>0</v>
      </c>
      <c r="D121" s="287">
        <f ca="1">'Exec Summ Ref'!C120</f>
        <v>0</v>
      </c>
      <c r="E121" s="288" t="e">
        <f ca="1">'Exec Summ Ref'!E120</f>
        <v>#DIV/0!</v>
      </c>
      <c r="F121" s="289" t="e">
        <f ca="1">'Exec Summ Ref'!F120</f>
        <v>#DIV/0!</v>
      </c>
      <c r="G121" s="290" t="e">
        <f ca="1">'Exec Summ Ref'!H120</f>
        <v>#DIV/0!</v>
      </c>
      <c r="H121" s="287">
        <f ca="1">'Exec Summ Ref'!I120</f>
        <v>0</v>
      </c>
      <c r="I121" s="288" t="e">
        <f ca="1">'Exec Summ Ref'!K120</f>
        <v>#DIV/0!</v>
      </c>
      <c r="J121" s="289" t="e">
        <f ca="1">'Exec Summ Ref'!L120</f>
        <v>#DIV/0!</v>
      </c>
      <c r="K121" s="290" t="e">
        <f ca="1">'Exec Summ Ref'!N120</f>
        <v>#DIV/0!</v>
      </c>
      <c r="L121" s="287">
        <f ca="1">'Exec Summ Ref'!O120</f>
        <v>0</v>
      </c>
      <c r="M121" s="288" t="e">
        <f ca="1">'Exec Summ Ref'!Q120</f>
        <v>#DIV/0!</v>
      </c>
      <c r="N121" s="289" t="e">
        <f ca="1">'Exec Summ Ref'!R120</f>
        <v>#DIV/0!</v>
      </c>
      <c r="O121" s="290" t="e">
        <f ca="1">'Exec Summ Ref'!T120</f>
        <v>#DIV/0!</v>
      </c>
      <c r="P121" s="287">
        <f ca="1">'Exec Summ Ref'!U120</f>
        <v>0</v>
      </c>
      <c r="Q121" s="288" t="e">
        <f ca="1">'Exec Summ Ref'!W120</f>
        <v>#DIV/0!</v>
      </c>
      <c r="R121" s="289" t="e">
        <f ca="1">'Exec Summ Ref'!X120</f>
        <v>#DIV/0!</v>
      </c>
      <c r="S121" s="290" t="e">
        <f ca="1">'Exec Summ Ref'!Z120</f>
        <v>#DIV/0!</v>
      </c>
    </row>
    <row r="122" spans="1:19" s="22" customFormat="1" ht="13.9" customHeight="1" x14ac:dyDescent="0.2">
      <c r="A122" s="171"/>
      <c r="B122" s="98" t="s">
        <v>19</v>
      </c>
      <c r="C122" s="121" t="str">
        <f>'Exec Summ Ref'!B121</f>
        <v>FORMULA</v>
      </c>
      <c r="D122" s="301">
        <f ca="1">'Exec Summ Ref'!C121</f>
        <v>0</v>
      </c>
      <c r="E122" s="302" t="e">
        <f ca="1">'Exec Summ Ref'!E121</f>
        <v>#DIV/0!</v>
      </c>
      <c r="F122" s="289" t="e">
        <f ca="1">'Exec Summ Ref'!F121</f>
        <v>#DIV/0!</v>
      </c>
      <c r="G122" s="291" t="e">
        <f ca="1">'Exec Summ Ref'!H121</f>
        <v>#DIV/0!</v>
      </c>
      <c r="H122" s="301">
        <f ca="1">'Exec Summ Ref'!I121</f>
        <v>0</v>
      </c>
      <c r="I122" s="302" t="e">
        <f ca="1">'Exec Summ Ref'!K121</f>
        <v>#DIV/0!</v>
      </c>
      <c r="J122" s="289" t="e">
        <f ca="1">'Exec Summ Ref'!L121</f>
        <v>#DIV/0!</v>
      </c>
      <c r="K122" s="291" t="e">
        <f ca="1">'Exec Summ Ref'!N121</f>
        <v>#DIV/0!</v>
      </c>
      <c r="L122" s="301">
        <f ca="1">'Exec Summ Ref'!O121</f>
        <v>0</v>
      </c>
      <c r="M122" s="302" t="e">
        <f ca="1">'Exec Summ Ref'!Q121</f>
        <v>#DIV/0!</v>
      </c>
      <c r="N122" s="289" t="e">
        <f ca="1">'Exec Summ Ref'!R121</f>
        <v>#DIV/0!</v>
      </c>
      <c r="O122" s="291" t="e">
        <f ca="1">'Exec Summ Ref'!T121</f>
        <v>#DIV/0!</v>
      </c>
      <c r="P122" s="301">
        <f ca="1">'Exec Summ Ref'!U121</f>
        <v>0</v>
      </c>
      <c r="Q122" s="302" t="e">
        <f ca="1">'Exec Summ Ref'!W121</f>
        <v>#DIV/0!</v>
      </c>
      <c r="R122" s="289" t="e">
        <f ca="1">'Exec Summ Ref'!X121</f>
        <v>#DIV/0!</v>
      </c>
      <c r="S122" s="291" t="e">
        <f ca="1">'Exec Summ Ref'!Z121</f>
        <v>#DIV/0!</v>
      </c>
    </row>
    <row r="123" spans="1:19" s="61" customFormat="1" ht="13.9" customHeight="1" x14ac:dyDescent="0.2">
      <c r="A123" s="171"/>
      <c r="B123" s="15"/>
      <c r="C123" s="119"/>
      <c r="D123" s="343"/>
      <c r="E123" s="344"/>
      <c r="F123" s="343"/>
      <c r="G123" s="335"/>
      <c r="H123" s="343"/>
      <c r="I123" s="344"/>
      <c r="J123" s="343"/>
      <c r="K123" s="335"/>
      <c r="L123" s="343"/>
      <c r="M123" s="344"/>
      <c r="N123" s="343"/>
      <c r="O123" s="335"/>
      <c r="P123" s="343"/>
      <c r="Q123" s="344"/>
      <c r="R123" s="343"/>
      <c r="S123" s="335"/>
    </row>
    <row r="124" spans="1:19" ht="12" customHeight="1" x14ac:dyDescent="0.2">
      <c r="A124" s="171"/>
      <c r="B124" s="60" t="s">
        <v>148</v>
      </c>
      <c r="C124" s="77"/>
      <c r="D124" s="345"/>
      <c r="E124" s="346"/>
      <c r="F124" s="347" t="s">
        <v>215</v>
      </c>
      <c r="G124" s="348"/>
      <c r="H124" s="345"/>
      <c r="I124" s="346"/>
      <c r="J124" s="347" t="s">
        <v>215</v>
      </c>
      <c r="K124" s="348"/>
      <c r="L124" s="345"/>
      <c r="M124" s="346"/>
      <c r="N124" s="347" t="s">
        <v>215</v>
      </c>
      <c r="O124" s="348"/>
      <c r="P124" s="345"/>
      <c r="Q124" s="346"/>
      <c r="R124" s="347" t="s">
        <v>215</v>
      </c>
      <c r="S124" s="348"/>
    </row>
    <row r="125" spans="1:19" ht="12" customHeight="1" x14ac:dyDescent="0.2">
      <c r="A125" s="171"/>
      <c r="B125" s="208" t="s">
        <v>136</v>
      </c>
      <c r="C125" s="207" t="str">
        <f>'Exec Summ Ref'!B124</f>
        <v>E127+E129</v>
      </c>
      <c r="D125" s="283">
        <f ca="1">'Exec Summ Ref'!C124</f>
        <v>0</v>
      </c>
      <c r="E125" s="284" t="e">
        <f ca="1">'Exec Summ Ref'!E124</f>
        <v>#DIV/0!</v>
      </c>
      <c r="F125" s="285" t="e">
        <f ca="1">'Exec Summ Ref'!F124</f>
        <v>#DIV/0!</v>
      </c>
      <c r="G125" s="300" t="str">
        <f>'Exec Summ Ref'!H124</f>
        <v>-</v>
      </c>
      <c r="H125" s="283">
        <f ca="1">'Exec Summ Ref'!I124</f>
        <v>0</v>
      </c>
      <c r="I125" s="284" t="e">
        <f ca="1">'Exec Summ Ref'!K124</f>
        <v>#DIV/0!</v>
      </c>
      <c r="J125" s="285" t="e">
        <f ca="1">'Exec Summ Ref'!L124</f>
        <v>#DIV/0!</v>
      </c>
      <c r="K125" s="300" t="str">
        <f>'Exec Summ Ref'!N124</f>
        <v>-</v>
      </c>
      <c r="L125" s="283">
        <f ca="1">'Exec Summ Ref'!O124</f>
        <v>0</v>
      </c>
      <c r="M125" s="284" t="e">
        <f ca="1">'Exec Summ Ref'!Q124</f>
        <v>#DIV/0!</v>
      </c>
      <c r="N125" s="285" t="e">
        <f ca="1">'Exec Summ Ref'!R124</f>
        <v>#DIV/0!</v>
      </c>
      <c r="O125" s="300" t="str">
        <f>'Exec Summ Ref'!T124</f>
        <v>-</v>
      </c>
      <c r="P125" s="283">
        <f ca="1">'Exec Summ Ref'!U124</f>
        <v>0</v>
      </c>
      <c r="Q125" s="284" t="e">
        <f ca="1">'Exec Summ Ref'!W124</f>
        <v>#DIV/0!</v>
      </c>
      <c r="R125" s="285" t="e">
        <f ca="1">'Exec Summ Ref'!X124</f>
        <v>#DIV/0!</v>
      </c>
      <c r="S125" s="300" t="str">
        <f>'Exec Summ Ref'!Z124</f>
        <v>-</v>
      </c>
    </row>
    <row r="126" spans="1:19" ht="12" customHeight="1" x14ac:dyDescent="0.2">
      <c r="A126" s="171"/>
      <c r="B126" s="127" t="s">
        <v>137</v>
      </c>
      <c r="C126" s="121" t="str">
        <f>'Exec Summ Ref'!B125</f>
        <v>E128+E130</v>
      </c>
      <c r="D126" s="287">
        <f ca="1">'Exec Summ Ref'!C125</f>
        <v>0</v>
      </c>
      <c r="E126" s="288" t="e">
        <f ca="1">'Exec Summ Ref'!E125</f>
        <v>#DIV/0!</v>
      </c>
      <c r="F126" s="289" t="e">
        <f ca="1">'Exec Summ Ref'!F125</f>
        <v>#DIV/0!</v>
      </c>
      <c r="G126" s="290" t="e">
        <f ca="1">'Exec Summ Ref'!H125</f>
        <v>#DIV/0!</v>
      </c>
      <c r="H126" s="287">
        <f ca="1">'Exec Summ Ref'!I125</f>
        <v>0</v>
      </c>
      <c r="I126" s="288" t="e">
        <f ca="1">'Exec Summ Ref'!K125</f>
        <v>#DIV/0!</v>
      </c>
      <c r="J126" s="289" t="e">
        <f ca="1">'Exec Summ Ref'!L125</f>
        <v>#DIV/0!</v>
      </c>
      <c r="K126" s="290" t="e">
        <f ca="1">'Exec Summ Ref'!N125</f>
        <v>#DIV/0!</v>
      </c>
      <c r="L126" s="287">
        <f ca="1">'Exec Summ Ref'!O125</f>
        <v>0</v>
      </c>
      <c r="M126" s="288" t="e">
        <f ca="1">'Exec Summ Ref'!Q125</f>
        <v>#DIV/0!</v>
      </c>
      <c r="N126" s="289" t="e">
        <f ca="1">'Exec Summ Ref'!R125</f>
        <v>#DIV/0!</v>
      </c>
      <c r="O126" s="290" t="e">
        <f ca="1">'Exec Summ Ref'!T125</f>
        <v>#DIV/0!</v>
      </c>
      <c r="P126" s="287">
        <f ca="1">'Exec Summ Ref'!U125</f>
        <v>0</v>
      </c>
      <c r="Q126" s="288" t="e">
        <f ca="1">'Exec Summ Ref'!W125</f>
        <v>#DIV/0!</v>
      </c>
      <c r="R126" s="289" t="e">
        <f ca="1">'Exec Summ Ref'!X125</f>
        <v>#DIV/0!</v>
      </c>
      <c r="S126" s="290" t="e">
        <f ca="1">'Exec Summ Ref'!Z125</f>
        <v>#DIV/0!</v>
      </c>
    </row>
    <row r="127" spans="1:19" ht="12" customHeight="1" x14ac:dyDescent="0.2">
      <c r="A127" s="171"/>
      <c r="B127" s="126" t="s">
        <v>40</v>
      </c>
      <c r="C127" s="121" t="str">
        <f>'Exec Summ Ref'!B126</f>
        <v/>
      </c>
      <c r="D127" s="287">
        <f ca="1">'Exec Summ Ref'!C126</f>
        <v>0</v>
      </c>
      <c r="E127" s="288" t="e">
        <f ca="1">'Exec Summ Ref'!E126</f>
        <v>#DIV/0!</v>
      </c>
      <c r="F127" s="289" t="e">
        <f ca="1">'Exec Summ Ref'!F126</f>
        <v>#DIV/0!</v>
      </c>
      <c r="G127" s="290" t="e">
        <f ca="1">'Exec Summ Ref'!H126</f>
        <v>#DIV/0!</v>
      </c>
      <c r="H127" s="287">
        <f ca="1">'Exec Summ Ref'!I126</f>
        <v>0</v>
      </c>
      <c r="I127" s="288" t="e">
        <f ca="1">'Exec Summ Ref'!K126</f>
        <v>#DIV/0!</v>
      </c>
      <c r="J127" s="289" t="e">
        <f ca="1">'Exec Summ Ref'!L126</f>
        <v>#DIV/0!</v>
      </c>
      <c r="K127" s="290" t="str">
        <f>'Exec Summ Ref'!N126</f>
        <v>-</v>
      </c>
      <c r="L127" s="287">
        <f ca="1">'Exec Summ Ref'!O126</f>
        <v>0</v>
      </c>
      <c r="M127" s="288" t="e">
        <f ca="1">'Exec Summ Ref'!Q126</f>
        <v>#DIV/0!</v>
      </c>
      <c r="N127" s="289" t="e">
        <f ca="1">'Exec Summ Ref'!R126</f>
        <v>#DIV/0!</v>
      </c>
      <c r="O127" s="290" t="str">
        <f>'Exec Summ Ref'!T126</f>
        <v>-</v>
      </c>
      <c r="P127" s="287">
        <f ca="1">'Exec Summ Ref'!U126</f>
        <v>0</v>
      </c>
      <c r="Q127" s="288" t="e">
        <f ca="1">'Exec Summ Ref'!W126</f>
        <v>#DIV/0!</v>
      </c>
      <c r="R127" s="289" t="e">
        <f ca="1">'Exec Summ Ref'!X126</f>
        <v>#DIV/0!</v>
      </c>
      <c r="S127" s="290" t="str">
        <f>'Exec Summ Ref'!Z126</f>
        <v>-</v>
      </c>
    </row>
    <row r="128" spans="1:19" ht="12" customHeight="1" x14ac:dyDescent="0.2">
      <c r="A128" s="171"/>
      <c r="B128" s="126" t="s">
        <v>138</v>
      </c>
      <c r="C128" s="121" t="str">
        <f>'Exec Summ Ref'!B127</f>
        <v/>
      </c>
      <c r="D128" s="287">
        <f ca="1">'Exec Summ Ref'!C127</f>
        <v>0</v>
      </c>
      <c r="E128" s="288" t="e">
        <f ca="1">'Exec Summ Ref'!E127</f>
        <v>#DIV/0!</v>
      </c>
      <c r="F128" s="289" t="e">
        <f ca="1">'Exec Summ Ref'!F127</f>
        <v>#DIV/0!</v>
      </c>
      <c r="G128" s="290" t="e">
        <f ca="1">'Exec Summ Ref'!H127</f>
        <v>#DIV/0!</v>
      </c>
      <c r="H128" s="287">
        <f ca="1">'Exec Summ Ref'!I127</f>
        <v>0</v>
      </c>
      <c r="I128" s="288" t="e">
        <f ca="1">'Exec Summ Ref'!K127</f>
        <v>#DIV/0!</v>
      </c>
      <c r="J128" s="289" t="e">
        <f ca="1">'Exec Summ Ref'!L127</f>
        <v>#DIV/0!</v>
      </c>
      <c r="K128" s="290" t="e">
        <f ca="1">'Exec Summ Ref'!N127</f>
        <v>#DIV/0!</v>
      </c>
      <c r="L128" s="287">
        <f ca="1">'Exec Summ Ref'!O127</f>
        <v>0</v>
      </c>
      <c r="M128" s="288" t="e">
        <f ca="1">'Exec Summ Ref'!Q127</f>
        <v>#DIV/0!</v>
      </c>
      <c r="N128" s="289" t="e">
        <f ca="1">'Exec Summ Ref'!R127</f>
        <v>#DIV/0!</v>
      </c>
      <c r="O128" s="290" t="e">
        <f ca="1">'Exec Summ Ref'!T127</f>
        <v>#DIV/0!</v>
      </c>
      <c r="P128" s="287">
        <f ca="1">'Exec Summ Ref'!U127</f>
        <v>0</v>
      </c>
      <c r="Q128" s="288" t="e">
        <f ca="1">'Exec Summ Ref'!W127</f>
        <v>#DIV/0!</v>
      </c>
      <c r="R128" s="289" t="e">
        <f ca="1">'Exec Summ Ref'!X127</f>
        <v>#DIV/0!</v>
      </c>
      <c r="S128" s="290" t="e">
        <f ca="1">'Exec Summ Ref'!Z127</f>
        <v>#DIV/0!</v>
      </c>
    </row>
    <row r="129" spans="1:19" ht="12" customHeight="1" x14ac:dyDescent="0.2">
      <c r="A129" s="171"/>
      <c r="B129" s="126" t="s">
        <v>139</v>
      </c>
      <c r="C129" s="121" t="str">
        <f>'Exec Summ Ref'!B128</f>
        <v/>
      </c>
      <c r="D129" s="287">
        <f ca="1">'Exec Summ Ref'!C128</f>
        <v>0</v>
      </c>
      <c r="E129" s="288" t="e">
        <f ca="1">'Exec Summ Ref'!E128</f>
        <v>#DIV/0!</v>
      </c>
      <c r="F129" s="289" t="e">
        <f ca="1">'Exec Summ Ref'!F128</f>
        <v>#DIV/0!</v>
      </c>
      <c r="G129" s="290" t="e">
        <f ca="1">'Exec Summ Ref'!H128</f>
        <v>#DIV/0!</v>
      </c>
      <c r="H129" s="287">
        <f ca="1">'Exec Summ Ref'!I128</f>
        <v>0</v>
      </c>
      <c r="I129" s="288" t="e">
        <f ca="1">'Exec Summ Ref'!K128</f>
        <v>#DIV/0!</v>
      </c>
      <c r="J129" s="289" t="e">
        <f ca="1">'Exec Summ Ref'!L128</f>
        <v>#DIV/0!</v>
      </c>
      <c r="K129" s="290" t="str">
        <f>'Exec Summ Ref'!N128</f>
        <v>-</v>
      </c>
      <c r="L129" s="287">
        <f ca="1">'Exec Summ Ref'!O128</f>
        <v>0</v>
      </c>
      <c r="M129" s="288" t="e">
        <f ca="1">'Exec Summ Ref'!Q128</f>
        <v>#DIV/0!</v>
      </c>
      <c r="N129" s="289" t="e">
        <f ca="1">'Exec Summ Ref'!R128</f>
        <v>#DIV/0!</v>
      </c>
      <c r="O129" s="290" t="str">
        <f>'Exec Summ Ref'!T128</f>
        <v>-</v>
      </c>
      <c r="P129" s="287">
        <f ca="1">'Exec Summ Ref'!U128</f>
        <v>0</v>
      </c>
      <c r="Q129" s="288" t="e">
        <f ca="1">'Exec Summ Ref'!W128</f>
        <v>#DIV/0!</v>
      </c>
      <c r="R129" s="289" t="e">
        <f ca="1">'Exec Summ Ref'!X128</f>
        <v>#DIV/0!</v>
      </c>
      <c r="S129" s="290" t="str">
        <f>'Exec Summ Ref'!Z128</f>
        <v>-</v>
      </c>
    </row>
    <row r="130" spans="1:19" ht="12" customHeight="1" x14ac:dyDescent="0.2">
      <c r="A130" s="171"/>
      <c r="B130" s="128" t="s">
        <v>140</v>
      </c>
      <c r="C130" s="121" t="str">
        <f>'Exec Summ Ref'!B129</f>
        <v/>
      </c>
      <c r="D130" s="301">
        <f ca="1">'Exec Summ Ref'!C129</f>
        <v>0</v>
      </c>
      <c r="E130" s="302" t="e">
        <f ca="1">'Exec Summ Ref'!E129</f>
        <v>#DIV/0!</v>
      </c>
      <c r="F130" s="303" t="e">
        <f ca="1">'Exec Summ Ref'!F129</f>
        <v>#DIV/0!</v>
      </c>
      <c r="G130" s="291" t="e">
        <f ca="1">'Exec Summ Ref'!H129</f>
        <v>#DIV/0!</v>
      </c>
      <c r="H130" s="301">
        <f ca="1">'Exec Summ Ref'!I129</f>
        <v>0</v>
      </c>
      <c r="I130" s="302" t="e">
        <f ca="1">'Exec Summ Ref'!K129</f>
        <v>#DIV/0!</v>
      </c>
      <c r="J130" s="303" t="e">
        <f ca="1">'Exec Summ Ref'!L129</f>
        <v>#DIV/0!</v>
      </c>
      <c r="K130" s="291" t="e">
        <f ca="1">'Exec Summ Ref'!N129</f>
        <v>#DIV/0!</v>
      </c>
      <c r="L130" s="301">
        <f ca="1">'Exec Summ Ref'!O129</f>
        <v>0</v>
      </c>
      <c r="M130" s="302" t="e">
        <f ca="1">'Exec Summ Ref'!Q129</f>
        <v>#DIV/0!</v>
      </c>
      <c r="N130" s="303" t="e">
        <f ca="1">'Exec Summ Ref'!R129</f>
        <v>#DIV/0!</v>
      </c>
      <c r="O130" s="291" t="e">
        <f ca="1">'Exec Summ Ref'!T129</f>
        <v>#DIV/0!</v>
      </c>
      <c r="P130" s="301">
        <f ca="1">'Exec Summ Ref'!U129</f>
        <v>0</v>
      </c>
      <c r="Q130" s="302" t="e">
        <f ca="1">'Exec Summ Ref'!W129</f>
        <v>#DIV/0!</v>
      </c>
      <c r="R130" s="303" t="e">
        <f ca="1">'Exec Summ Ref'!X129</f>
        <v>#DIV/0!</v>
      </c>
      <c r="S130" s="291" t="e">
        <f ca="1">'Exec Summ Ref'!Z129</f>
        <v>#DIV/0!</v>
      </c>
    </row>
    <row r="131" spans="1:19" ht="12" customHeight="1" x14ac:dyDescent="0.2">
      <c r="A131" s="171"/>
      <c r="B131" s="116"/>
      <c r="C131" s="122"/>
      <c r="D131" s="349"/>
      <c r="E131" s="350"/>
      <c r="F131" s="351"/>
      <c r="G131" s="335"/>
      <c r="H131" s="349"/>
      <c r="I131" s="350"/>
      <c r="J131" s="351"/>
      <c r="K131" s="335"/>
      <c r="L131" s="349"/>
      <c r="M131" s="350"/>
      <c r="N131" s="351"/>
      <c r="O131" s="335"/>
      <c r="P131" s="349"/>
      <c r="Q131" s="350"/>
      <c r="R131" s="351"/>
      <c r="S131" s="335"/>
    </row>
    <row r="132" spans="1:19" ht="12" customHeight="1" x14ac:dyDescent="0.2">
      <c r="A132" s="171"/>
      <c r="B132" s="60" t="s">
        <v>147</v>
      </c>
      <c r="C132" s="77"/>
      <c r="D132" s="338"/>
      <c r="E132" s="346"/>
      <c r="F132" s="347" t="s">
        <v>215</v>
      </c>
      <c r="G132" s="352"/>
      <c r="H132" s="338"/>
      <c r="I132" s="346"/>
      <c r="J132" s="347" t="s">
        <v>215</v>
      </c>
      <c r="K132" s="352"/>
      <c r="L132" s="338"/>
      <c r="M132" s="346"/>
      <c r="N132" s="347" t="s">
        <v>215</v>
      </c>
      <c r="O132" s="352"/>
      <c r="P132" s="338"/>
      <c r="Q132" s="346"/>
      <c r="R132" s="347" t="s">
        <v>215</v>
      </c>
      <c r="S132" s="352"/>
    </row>
    <row r="133" spans="1:19" ht="12" customHeight="1" x14ac:dyDescent="0.2">
      <c r="A133" s="171"/>
      <c r="B133" s="208" t="s">
        <v>141</v>
      </c>
      <c r="C133" s="207" t="str">
        <f>'Exec Summ Ref'!B132</f>
        <v>E135+E137</v>
      </c>
      <c r="D133" s="283">
        <f ca="1">'Exec Summ Ref'!C132</f>
        <v>0</v>
      </c>
      <c r="E133" s="284" t="e">
        <f ca="1">'Exec Summ Ref'!E132</f>
        <v>#DIV/0!</v>
      </c>
      <c r="F133" s="285" t="e">
        <f ca="1">'Exec Summ Ref'!F132</f>
        <v>#DIV/0!</v>
      </c>
      <c r="G133" s="300" t="str">
        <f>'Exec Summ Ref'!H132</f>
        <v>-</v>
      </c>
      <c r="H133" s="283">
        <f ca="1">'Exec Summ Ref'!I132</f>
        <v>0</v>
      </c>
      <c r="I133" s="284" t="e">
        <f ca="1">'Exec Summ Ref'!K132</f>
        <v>#DIV/0!</v>
      </c>
      <c r="J133" s="285" t="e">
        <f ca="1">'Exec Summ Ref'!L132</f>
        <v>#DIV/0!</v>
      </c>
      <c r="K133" s="300" t="str">
        <f>'Exec Summ Ref'!N132</f>
        <v>-</v>
      </c>
      <c r="L133" s="283">
        <f ca="1">'Exec Summ Ref'!O132</f>
        <v>0</v>
      </c>
      <c r="M133" s="284" t="e">
        <f ca="1">'Exec Summ Ref'!Q132</f>
        <v>#DIV/0!</v>
      </c>
      <c r="N133" s="285" t="e">
        <f ca="1">'Exec Summ Ref'!R132</f>
        <v>#DIV/0!</v>
      </c>
      <c r="O133" s="300" t="str">
        <f>'Exec Summ Ref'!T132</f>
        <v>-</v>
      </c>
      <c r="P133" s="283">
        <f ca="1">'Exec Summ Ref'!U132</f>
        <v>0</v>
      </c>
      <c r="Q133" s="284" t="e">
        <f ca="1">'Exec Summ Ref'!W132</f>
        <v>#DIV/0!</v>
      </c>
      <c r="R133" s="285" t="e">
        <f ca="1">'Exec Summ Ref'!X132</f>
        <v>#DIV/0!</v>
      </c>
      <c r="S133" s="300" t="str">
        <f>'Exec Summ Ref'!Z132</f>
        <v>-</v>
      </c>
    </row>
    <row r="134" spans="1:19" ht="12" customHeight="1" x14ac:dyDescent="0.2">
      <c r="A134" s="171"/>
      <c r="B134" s="127" t="s">
        <v>142</v>
      </c>
      <c r="C134" s="121" t="str">
        <f>'Exec Summ Ref'!B133</f>
        <v>E136+E138</v>
      </c>
      <c r="D134" s="287">
        <f ca="1">'Exec Summ Ref'!C133</f>
        <v>0</v>
      </c>
      <c r="E134" s="288" t="e">
        <f ca="1">'Exec Summ Ref'!E133</f>
        <v>#DIV/0!</v>
      </c>
      <c r="F134" s="289" t="e">
        <f ca="1">'Exec Summ Ref'!F133</f>
        <v>#DIV/0!</v>
      </c>
      <c r="G134" s="290" t="e">
        <f ca="1">'Exec Summ Ref'!H133</f>
        <v>#DIV/0!</v>
      </c>
      <c r="H134" s="287">
        <f ca="1">'Exec Summ Ref'!I133</f>
        <v>0</v>
      </c>
      <c r="I134" s="288" t="e">
        <f ca="1">'Exec Summ Ref'!K133</f>
        <v>#DIV/0!</v>
      </c>
      <c r="J134" s="289" t="e">
        <f ca="1">'Exec Summ Ref'!L133</f>
        <v>#DIV/0!</v>
      </c>
      <c r="K134" s="290" t="e">
        <f ca="1">'Exec Summ Ref'!N133</f>
        <v>#DIV/0!</v>
      </c>
      <c r="L134" s="287">
        <f ca="1">'Exec Summ Ref'!O133</f>
        <v>0</v>
      </c>
      <c r="M134" s="288" t="e">
        <f ca="1">'Exec Summ Ref'!Q133</f>
        <v>#DIV/0!</v>
      </c>
      <c r="N134" s="289" t="e">
        <f ca="1">'Exec Summ Ref'!R133</f>
        <v>#DIV/0!</v>
      </c>
      <c r="O134" s="290" t="e">
        <f ca="1">'Exec Summ Ref'!T133</f>
        <v>#DIV/0!</v>
      </c>
      <c r="P134" s="287">
        <f ca="1">'Exec Summ Ref'!U133</f>
        <v>0</v>
      </c>
      <c r="Q134" s="288" t="e">
        <f ca="1">'Exec Summ Ref'!W133</f>
        <v>#DIV/0!</v>
      </c>
      <c r="R134" s="289" t="e">
        <f ca="1">'Exec Summ Ref'!X133</f>
        <v>#DIV/0!</v>
      </c>
      <c r="S134" s="290" t="e">
        <f ca="1">'Exec Summ Ref'!Z133</f>
        <v>#DIV/0!</v>
      </c>
    </row>
    <row r="135" spans="1:19" ht="12" customHeight="1" x14ac:dyDescent="0.2">
      <c r="A135" s="171"/>
      <c r="B135" s="126" t="s">
        <v>143</v>
      </c>
      <c r="C135" s="121" t="e">
        <f>'Exec Summ Ref'!B134</f>
        <v>#REF!</v>
      </c>
      <c r="D135" s="287">
        <f ca="1">'Exec Summ Ref'!C134</f>
        <v>0</v>
      </c>
      <c r="E135" s="288" t="e">
        <f ca="1">'Exec Summ Ref'!E134</f>
        <v>#DIV/0!</v>
      </c>
      <c r="F135" s="289" t="e">
        <f ca="1">'Exec Summ Ref'!F134</f>
        <v>#DIV/0!</v>
      </c>
      <c r="G135" s="290" t="str">
        <f>'Exec Summ Ref'!H134</f>
        <v>-</v>
      </c>
      <c r="H135" s="287">
        <f ca="1">'Exec Summ Ref'!I134</f>
        <v>0</v>
      </c>
      <c r="I135" s="288" t="e">
        <f ca="1">'Exec Summ Ref'!K134</f>
        <v>#DIV/0!</v>
      </c>
      <c r="J135" s="289" t="e">
        <f ca="1">'Exec Summ Ref'!L134</f>
        <v>#DIV/0!</v>
      </c>
      <c r="K135" s="290" t="str">
        <f>'Exec Summ Ref'!N134</f>
        <v>-</v>
      </c>
      <c r="L135" s="287">
        <f ca="1">'Exec Summ Ref'!O134</f>
        <v>0</v>
      </c>
      <c r="M135" s="288" t="e">
        <f ca="1">'Exec Summ Ref'!Q134</f>
        <v>#DIV/0!</v>
      </c>
      <c r="N135" s="289" t="e">
        <f ca="1">'Exec Summ Ref'!R134</f>
        <v>#DIV/0!</v>
      </c>
      <c r="O135" s="290" t="str">
        <f>'Exec Summ Ref'!T134</f>
        <v>-</v>
      </c>
      <c r="P135" s="287">
        <f ca="1">'Exec Summ Ref'!U134</f>
        <v>0</v>
      </c>
      <c r="Q135" s="288" t="e">
        <f ca="1">'Exec Summ Ref'!W134</f>
        <v>#DIV/0!</v>
      </c>
      <c r="R135" s="289" t="e">
        <f ca="1">'Exec Summ Ref'!X134</f>
        <v>#DIV/0!</v>
      </c>
      <c r="S135" s="290" t="str">
        <f>'Exec Summ Ref'!Z134</f>
        <v>-</v>
      </c>
    </row>
    <row r="136" spans="1:19" ht="12" customHeight="1" x14ac:dyDescent="0.2">
      <c r="A136" s="171"/>
      <c r="B136" s="126" t="s">
        <v>144</v>
      </c>
      <c r="C136" s="121" t="str">
        <f>'Exec Summ Ref'!B135</f>
        <v/>
      </c>
      <c r="D136" s="287">
        <f ca="1">'Exec Summ Ref'!C135</f>
        <v>0</v>
      </c>
      <c r="E136" s="288" t="e">
        <f ca="1">'Exec Summ Ref'!E135</f>
        <v>#DIV/0!</v>
      </c>
      <c r="F136" s="289" t="e">
        <f ca="1">'Exec Summ Ref'!F135</f>
        <v>#DIV/0!</v>
      </c>
      <c r="G136" s="290" t="e">
        <f ca="1">'Exec Summ Ref'!H135</f>
        <v>#DIV/0!</v>
      </c>
      <c r="H136" s="287">
        <f ca="1">'Exec Summ Ref'!I135</f>
        <v>0</v>
      </c>
      <c r="I136" s="288" t="e">
        <f ca="1">'Exec Summ Ref'!K135</f>
        <v>#DIV/0!</v>
      </c>
      <c r="J136" s="289" t="e">
        <f ca="1">'Exec Summ Ref'!L135</f>
        <v>#DIV/0!</v>
      </c>
      <c r="K136" s="290" t="e">
        <f ca="1">'Exec Summ Ref'!N135</f>
        <v>#DIV/0!</v>
      </c>
      <c r="L136" s="287">
        <f ca="1">'Exec Summ Ref'!O135</f>
        <v>0</v>
      </c>
      <c r="M136" s="288" t="e">
        <f ca="1">'Exec Summ Ref'!Q135</f>
        <v>#DIV/0!</v>
      </c>
      <c r="N136" s="289" t="e">
        <f ca="1">'Exec Summ Ref'!R135</f>
        <v>#DIV/0!</v>
      </c>
      <c r="O136" s="290" t="e">
        <f ca="1">'Exec Summ Ref'!T135</f>
        <v>#DIV/0!</v>
      </c>
      <c r="P136" s="287">
        <f ca="1">'Exec Summ Ref'!U135</f>
        <v>0</v>
      </c>
      <c r="Q136" s="288" t="e">
        <f ca="1">'Exec Summ Ref'!W135</f>
        <v>#DIV/0!</v>
      </c>
      <c r="R136" s="289" t="e">
        <f ca="1">'Exec Summ Ref'!X135</f>
        <v>#DIV/0!</v>
      </c>
      <c r="S136" s="290" t="e">
        <f ca="1">'Exec Summ Ref'!Z135</f>
        <v>#DIV/0!</v>
      </c>
    </row>
    <row r="137" spans="1:19" ht="12" customHeight="1" x14ac:dyDescent="0.2">
      <c r="A137" s="171"/>
      <c r="B137" s="126" t="s">
        <v>145</v>
      </c>
      <c r="C137" s="121" t="str">
        <f>'Exec Summ Ref'!B136</f>
        <v/>
      </c>
      <c r="D137" s="287">
        <f ca="1">'Exec Summ Ref'!C136</f>
        <v>0</v>
      </c>
      <c r="E137" s="288" t="e">
        <f ca="1">'Exec Summ Ref'!E136</f>
        <v>#DIV/0!</v>
      </c>
      <c r="F137" s="289" t="e">
        <f ca="1">'Exec Summ Ref'!F136</f>
        <v>#DIV/0!</v>
      </c>
      <c r="G137" s="290" t="str">
        <f>'Exec Summ Ref'!H136</f>
        <v>-</v>
      </c>
      <c r="H137" s="287">
        <f ca="1">'Exec Summ Ref'!I136</f>
        <v>0</v>
      </c>
      <c r="I137" s="288" t="e">
        <f ca="1">'Exec Summ Ref'!K136</f>
        <v>#DIV/0!</v>
      </c>
      <c r="J137" s="289" t="e">
        <f ca="1">'Exec Summ Ref'!L136</f>
        <v>#DIV/0!</v>
      </c>
      <c r="K137" s="290" t="str">
        <f>'Exec Summ Ref'!N136</f>
        <v>-</v>
      </c>
      <c r="L137" s="287">
        <f ca="1">'Exec Summ Ref'!O136</f>
        <v>0</v>
      </c>
      <c r="M137" s="288" t="e">
        <f ca="1">'Exec Summ Ref'!Q136</f>
        <v>#DIV/0!</v>
      </c>
      <c r="N137" s="289" t="e">
        <f ca="1">'Exec Summ Ref'!R136</f>
        <v>#DIV/0!</v>
      </c>
      <c r="O137" s="290" t="str">
        <f>'Exec Summ Ref'!T136</f>
        <v>-</v>
      </c>
      <c r="P137" s="287">
        <f ca="1">'Exec Summ Ref'!U136</f>
        <v>0</v>
      </c>
      <c r="Q137" s="288" t="e">
        <f ca="1">'Exec Summ Ref'!W136</f>
        <v>#DIV/0!</v>
      </c>
      <c r="R137" s="289" t="e">
        <f ca="1">'Exec Summ Ref'!X136</f>
        <v>#DIV/0!</v>
      </c>
      <c r="S137" s="290" t="str">
        <f>'Exec Summ Ref'!Z136</f>
        <v>-</v>
      </c>
    </row>
    <row r="138" spans="1:19" ht="12" customHeight="1" x14ac:dyDescent="0.2">
      <c r="A138" s="171"/>
      <c r="B138" s="128" t="s">
        <v>146</v>
      </c>
      <c r="C138" s="121" t="str">
        <f>'Exec Summ Ref'!B137</f>
        <v/>
      </c>
      <c r="D138" s="287">
        <f ca="1">'Exec Summ Ref'!C137</f>
        <v>0</v>
      </c>
      <c r="E138" s="288" t="e">
        <f ca="1">'Exec Summ Ref'!E137</f>
        <v>#DIV/0!</v>
      </c>
      <c r="F138" s="289" t="e">
        <f ca="1">'Exec Summ Ref'!F137</f>
        <v>#DIV/0!</v>
      </c>
      <c r="G138" s="291" t="e">
        <f ca="1">'Exec Summ Ref'!H137</f>
        <v>#DIV/0!</v>
      </c>
      <c r="H138" s="287">
        <f ca="1">'Exec Summ Ref'!I137</f>
        <v>0</v>
      </c>
      <c r="I138" s="288" t="e">
        <f ca="1">'Exec Summ Ref'!K137</f>
        <v>#DIV/0!</v>
      </c>
      <c r="J138" s="289" t="e">
        <f ca="1">'Exec Summ Ref'!L137</f>
        <v>#DIV/0!</v>
      </c>
      <c r="K138" s="291" t="e">
        <f ca="1">'Exec Summ Ref'!N137</f>
        <v>#DIV/0!</v>
      </c>
      <c r="L138" s="287">
        <f ca="1">'Exec Summ Ref'!O137</f>
        <v>0</v>
      </c>
      <c r="M138" s="288" t="e">
        <f ca="1">'Exec Summ Ref'!Q137</f>
        <v>#DIV/0!</v>
      </c>
      <c r="N138" s="289" t="e">
        <f ca="1">'Exec Summ Ref'!R137</f>
        <v>#DIV/0!</v>
      </c>
      <c r="O138" s="291" t="e">
        <f ca="1">'Exec Summ Ref'!T137</f>
        <v>#DIV/0!</v>
      </c>
      <c r="P138" s="287">
        <f ca="1">'Exec Summ Ref'!U137</f>
        <v>0</v>
      </c>
      <c r="Q138" s="288" t="e">
        <f ca="1">'Exec Summ Ref'!W137</f>
        <v>#DIV/0!</v>
      </c>
      <c r="R138" s="289" t="e">
        <f ca="1">'Exec Summ Ref'!X137</f>
        <v>#DIV/0!</v>
      </c>
      <c r="S138" s="291" t="e">
        <f ca="1">'Exec Summ Ref'!Z137</f>
        <v>#DIV/0!</v>
      </c>
    </row>
    <row r="139" spans="1:19" ht="12" customHeight="1" x14ac:dyDescent="0.2">
      <c r="B139" s="116"/>
      <c r="C139" s="122"/>
      <c r="D139" s="174"/>
      <c r="E139" s="234"/>
      <c r="F139" s="174"/>
      <c r="G139" s="174"/>
      <c r="H139" s="174"/>
      <c r="I139" s="238"/>
      <c r="J139" s="174"/>
      <c r="K139" s="174"/>
      <c r="L139" s="174"/>
      <c r="M139" s="238"/>
      <c r="N139" s="174"/>
      <c r="O139" s="174"/>
      <c r="P139" s="174"/>
      <c r="Q139" s="238"/>
      <c r="R139" s="174"/>
      <c r="S139" s="174"/>
    </row>
    <row r="140" spans="1:19" ht="12" customHeight="1" x14ac:dyDescent="0.2">
      <c r="B140" s="61" t="s">
        <v>172</v>
      </c>
    </row>
  </sheetData>
  <mergeCells count="15">
    <mergeCell ref="B1:S1"/>
    <mergeCell ref="B2:S2"/>
    <mergeCell ref="B3:S3"/>
    <mergeCell ref="D4:G4"/>
    <mergeCell ref="H4:K4"/>
    <mergeCell ref="L4:O4"/>
    <mergeCell ref="P4:S4"/>
    <mergeCell ref="N5:O5"/>
    <mergeCell ref="P5:Q5"/>
    <mergeCell ref="R5:S5"/>
    <mergeCell ref="D5:E5"/>
    <mergeCell ref="F5:G5"/>
    <mergeCell ref="H5:I5"/>
    <mergeCell ref="J5:K5"/>
    <mergeCell ref="L5:M5"/>
  </mergeCells>
  <conditionalFormatting sqref="D8:D19 D71:E83 H71:I83 L71:M83 P71:Q83 D111:E122 H111:I122 L111:M122 P111:Q122 D53:E66 H53:I66 L53:M66 P53:Q66">
    <cfRule type="cellIs" dxfId="2350" priority="242" stopIfTrue="1" operator="lessThan">
      <formula>0</formula>
    </cfRule>
  </conditionalFormatting>
  <conditionalFormatting sqref="D8:D19">
    <cfRule type="cellIs" dxfId="2349" priority="241" stopIfTrue="1" operator="lessThan">
      <formula>0</formula>
    </cfRule>
  </conditionalFormatting>
  <conditionalFormatting sqref="D22:D30">
    <cfRule type="cellIs" dxfId="2348" priority="240" stopIfTrue="1" operator="lessThan">
      <formula>0</formula>
    </cfRule>
  </conditionalFormatting>
  <conditionalFormatting sqref="D22:D30">
    <cfRule type="cellIs" dxfId="2347" priority="239" stopIfTrue="1" operator="lessThan">
      <formula>0</formula>
    </cfRule>
  </conditionalFormatting>
  <conditionalFormatting sqref="D33:D35">
    <cfRule type="cellIs" dxfId="2346" priority="238" stopIfTrue="1" operator="lessThan">
      <formula>0</formula>
    </cfRule>
  </conditionalFormatting>
  <conditionalFormatting sqref="D33:D35">
    <cfRule type="cellIs" dxfId="2345" priority="237" stopIfTrue="1" operator="lessThan">
      <formula>0</formula>
    </cfRule>
  </conditionalFormatting>
  <conditionalFormatting sqref="D38:D40">
    <cfRule type="cellIs" dxfId="2344" priority="236" stopIfTrue="1" operator="lessThan">
      <formula>0</formula>
    </cfRule>
  </conditionalFormatting>
  <conditionalFormatting sqref="D38:D40">
    <cfRule type="cellIs" dxfId="2343" priority="235" stopIfTrue="1" operator="lessThan">
      <formula>0</formula>
    </cfRule>
  </conditionalFormatting>
  <conditionalFormatting sqref="D43:D49">
    <cfRule type="cellIs" dxfId="2342" priority="234" stopIfTrue="1" operator="lessThan">
      <formula>0</formula>
    </cfRule>
  </conditionalFormatting>
  <conditionalFormatting sqref="D43:D49">
    <cfRule type="cellIs" dxfId="2341" priority="233" stopIfTrue="1" operator="lessThan">
      <formula>0</formula>
    </cfRule>
  </conditionalFormatting>
  <conditionalFormatting sqref="D90:D104">
    <cfRule type="cellIs" dxfId="2340" priority="232" stopIfTrue="1" operator="lessThan">
      <formula>0</formula>
    </cfRule>
  </conditionalFormatting>
  <conditionalFormatting sqref="D90:D104">
    <cfRule type="cellIs" dxfId="2339" priority="231" stopIfTrue="1" operator="lessThan">
      <formula>0</formula>
    </cfRule>
  </conditionalFormatting>
  <conditionalFormatting sqref="D125:D130">
    <cfRule type="cellIs" dxfId="2338" priority="230" stopIfTrue="1" operator="lessThan">
      <formula>0</formula>
    </cfRule>
  </conditionalFormatting>
  <conditionalFormatting sqref="D125:D130">
    <cfRule type="cellIs" dxfId="2337" priority="229" stopIfTrue="1" operator="lessThan">
      <formula>0</formula>
    </cfRule>
  </conditionalFormatting>
  <conditionalFormatting sqref="D134:D138">
    <cfRule type="cellIs" dxfId="2336" priority="228" stopIfTrue="1" operator="lessThan">
      <formula>0</formula>
    </cfRule>
  </conditionalFormatting>
  <conditionalFormatting sqref="D134:D138">
    <cfRule type="cellIs" dxfId="2335" priority="227" stopIfTrue="1" operator="lessThan">
      <formula>0</formula>
    </cfRule>
  </conditionalFormatting>
  <conditionalFormatting sqref="E8:E19">
    <cfRule type="cellIs" dxfId="2334" priority="226" stopIfTrue="1" operator="lessThan">
      <formula>0</formula>
    </cfRule>
  </conditionalFormatting>
  <conditionalFormatting sqref="E22:E30">
    <cfRule type="cellIs" dxfId="2333" priority="225" stopIfTrue="1" operator="lessThan">
      <formula>0</formula>
    </cfRule>
  </conditionalFormatting>
  <conditionalFormatting sqref="E33:E35">
    <cfRule type="cellIs" dxfId="2332" priority="224" stopIfTrue="1" operator="lessThan">
      <formula>0</formula>
    </cfRule>
  </conditionalFormatting>
  <conditionalFormatting sqref="E38:E40">
    <cfRule type="cellIs" dxfId="2331" priority="223" stopIfTrue="1" operator="lessThan">
      <formula>0</formula>
    </cfRule>
  </conditionalFormatting>
  <conditionalFormatting sqref="E43:E49">
    <cfRule type="cellIs" dxfId="2330" priority="222" stopIfTrue="1" operator="lessThan">
      <formula>0</formula>
    </cfRule>
  </conditionalFormatting>
  <conditionalFormatting sqref="E90:E104">
    <cfRule type="cellIs" dxfId="2329" priority="221" stopIfTrue="1" operator="lessThan">
      <formula>0</formula>
    </cfRule>
  </conditionalFormatting>
  <conditionalFormatting sqref="E125:E130">
    <cfRule type="cellIs" dxfId="2328" priority="220" stopIfTrue="1" operator="lessThan">
      <formula>0</formula>
    </cfRule>
  </conditionalFormatting>
  <conditionalFormatting sqref="E134:E138">
    <cfRule type="cellIs" dxfId="2327" priority="219" stopIfTrue="1" operator="lessThan">
      <formula>0</formula>
    </cfRule>
  </conditionalFormatting>
  <conditionalFormatting sqref="D21">
    <cfRule type="cellIs" dxfId="2326" priority="218" stopIfTrue="1" operator="lessThan">
      <formula>0</formula>
    </cfRule>
  </conditionalFormatting>
  <conditionalFormatting sqref="D21">
    <cfRule type="cellIs" dxfId="2325" priority="217" stopIfTrue="1" operator="lessThan">
      <formula>0</formula>
    </cfRule>
  </conditionalFormatting>
  <conditionalFormatting sqref="E21">
    <cfRule type="cellIs" dxfId="2324" priority="216" stopIfTrue="1" operator="lessThan">
      <formula>0</formula>
    </cfRule>
  </conditionalFormatting>
  <conditionalFormatting sqref="D32">
    <cfRule type="cellIs" dxfId="2323" priority="215" stopIfTrue="1" operator="lessThan">
      <formula>0</formula>
    </cfRule>
  </conditionalFormatting>
  <conditionalFormatting sqref="D32">
    <cfRule type="cellIs" dxfId="2322" priority="214" stopIfTrue="1" operator="lessThan">
      <formula>0</formula>
    </cfRule>
  </conditionalFormatting>
  <conditionalFormatting sqref="E32">
    <cfRule type="cellIs" dxfId="2321" priority="213" stopIfTrue="1" operator="lessThan">
      <formula>0</formula>
    </cfRule>
  </conditionalFormatting>
  <conditionalFormatting sqref="D37">
    <cfRule type="cellIs" dxfId="2320" priority="212" stopIfTrue="1" operator="lessThan">
      <formula>0</formula>
    </cfRule>
  </conditionalFormatting>
  <conditionalFormatting sqref="D37">
    <cfRule type="cellIs" dxfId="2319" priority="211" stopIfTrue="1" operator="lessThan">
      <formula>0</formula>
    </cfRule>
  </conditionalFormatting>
  <conditionalFormatting sqref="E37">
    <cfRule type="cellIs" dxfId="2318" priority="210" stopIfTrue="1" operator="lessThan">
      <formula>0</formula>
    </cfRule>
  </conditionalFormatting>
  <conditionalFormatting sqref="D42">
    <cfRule type="cellIs" dxfId="2317" priority="209" stopIfTrue="1" operator="lessThan">
      <formula>0</formula>
    </cfRule>
  </conditionalFormatting>
  <conditionalFormatting sqref="D42">
    <cfRule type="cellIs" dxfId="2316" priority="208" stopIfTrue="1" operator="lessThan">
      <formula>0</formula>
    </cfRule>
  </conditionalFormatting>
  <conditionalFormatting sqref="E42">
    <cfRule type="cellIs" dxfId="2315" priority="207" stopIfTrue="1" operator="lessThan">
      <formula>0</formula>
    </cfRule>
  </conditionalFormatting>
  <conditionalFormatting sqref="D52">
    <cfRule type="cellIs" dxfId="2314" priority="206" stopIfTrue="1" operator="lessThan">
      <formula>0</formula>
    </cfRule>
  </conditionalFormatting>
  <conditionalFormatting sqref="D52">
    <cfRule type="cellIs" dxfId="2313" priority="205" stopIfTrue="1" operator="lessThan">
      <formula>0</formula>
    </cfRule>
  </conditionalFormatting>
  <conditionalFormatting sqref="E52">
    <cfRule type="cellIs" dxfId="2312" priority="204" stopIfTrue="1" operator="lessThan">
      <formula>0</formula>
    </cfRule>
  </conditionalFormatting>
  <conditionalFormatting sqref="D69">
    <cfRule type="cellIs" dxfId="2311" priority="203" stopIfTrue="1" operator="lessThan">
      <formula>0</formula>
    </cfRule>
  </conditionalFormatting>
  <conditionalFormatting sqref="D69">
    <cfRule type="cellIs" dxfId="2310" priority="202" stopIfTrue="1" operator="lessThan">
      <formula>0</formula>
    </cfRule>
  </conditionalFormatting>
  <conditionalFormatting sqref="E69">
    <cfRule type="cellIs" dxfId="2309" priority="201" stopIfTrue="1" operator="lessThan">
      <formula>0</formula>
    </cfRule>
  </conditionalFormatting>
  <conditionalFormatting sqref="D87:D89">
    <cfRule type="cellIs" dxfId="2308" priority="200" stopIfTrue="1" operator="lessThan">
      <formula>0</formula>
    </cfRule>
  </conditionalFormatting>
  <conditionalFormatting sqref="D87:D89">
    <cfRule type="cellIs" dxfId="2307" priority="199" stopIfTrue="1" operator="lessThan">
      <formula>0</formula>
    </cfRule>
  </conditionalFormatting>
  <conditionalFormatting sqref="E87:E89">
    <cfRule type="cellIs" dxfId="2306" priority="198" stopIfTrue="1" operator="lessThan">
      <formula>0</formula>
    </cfRule>
  </conditionalFormatting>
  <conditionalFormatting sqref="D86">
    <cfRule type="cellIs" dxfId="2305" priority="197" stopIfTrue="1" operator="lessThan">
      <formula>0</formula>
    </cfRule>
  </conditionalFormatting>
  <conditionalFormatting sqref="D86">
    <cfRule type="cellIs" dxfId="2304" priority="196" stopIfTrue="1" operator="lessThan">
      <formula>0</formula>
    </cfRule>
  </conditionalFormatting>
  <conditionalFormatting sqref="E86">
    <cfRule type="cellIs" dxfId="2303" priority="195" stopIfTrue="1" operator="lessThan">
      <formula>0</formula>
    </cfRule>
  </conditionalFormatting>
  <conditionalFormatting sqref="D108:D110">
    <cfRule type="cellIs" dxfId="2302" priority="194" stopIfTrue="1" operator="lessThan">
      <formula>0</formula>
    </cfRule>
  </conditionalFormatting>
  <conditionalFormatting sqref="D108:D110">
    <cfRule type="cellIs" dxfId="2301" priority="193" stopIfTrue="1" operator="lessThan">
      <formula>0</formula>
    </cfRule>
  </conditionalFormatting>
  <conditionalFormatting sqref="E108:E110">
    <cfRule type="cellIs" dxfId="2300" priority="192" stopIfTrue="1" operator="lessThan">
      <formula>0</formula>
    </cfRule>
  </conditionalFormatting>
  <conditionalFormatting sqref="D107">
    <cfRule type="cellIs" dxfId="2299" priority="191" stopIfTrue="1" operator="lessThan">
      <formula>0</formula>
    </cfRule>
  </conditionalFormatting>
  <conditionalFormatting sqref="D107">
    <cfRule type="cellIs" dxfId="2298" priority="190" stopIfTrue="1" operator="lessThan">
      <formula>0</formula>
    </cfRule>
  </conditionalFormatting>
  <conditionalFormatting sqref="E107">
    <cfRule type="cellIs" dxfId="2297" priority="189" stopIfTrue="1" operator="lessThan">
      <formula>0</formula>
    </cfRule>
  </conditionalFormatting>
  <conditionalFormatting sqref="D133">
    <cfRule type="cellIs" dxfId="2296" priority="188" stopIfTrue="1" operator="lessThan">
      <formula>0</formula>
    </cfRule>
  </conditionalFormatting>
  <conditionalFormatting sqref="D133">
    <cfRule type="cellIs" dxfId="2295" priority="187" stopIfTrue="1" operator="lessThan">
      <formula>0</formula>
    </cfRule>
  </conditionalFormatting>
  <conditionalFormatting sqref="E133">
    <cfRule type="cellIs" dxfId="2294" priority="186" stopIfTrue="1" operator="lessThan">
      <formula>0</formula>
    </cfRule>
  </conditionalFormatting>
  <conditionalFormatting sqref="G8:G41 S71:S138 O71:O138 K71:K138 G71:G138 G43:G69 K43:K69 O43:O69 S43:S69">
    <cfRule type="colorScale" priority="18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G52">
    <cfRule type="cellIs" dxfId="2293" priority="184" operator="equal">
      <formula>" -   "</formula>
    </cfRule>
  </conditionalFormatting>
  <conditionalFormatting sqref="G42">
    <cfRule type="colorScale" priority="18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H8:H19">
    <cfRule type="cellIs" dxfId="2292" priority="182" stopIfTrue="1" operator="lessThan">
      <formula>0</formula>
    </cfRule>
  </conditionalFormatting>
  <conditionalFormatting sqref="H8:H19">
    <cfRule type="cellIs" dxfId="2291" priority="181" stopIfTrue="1" operator="lessThan">
      <formula>0</formula>
    </cfRule>
  </conditionalFormatting>
  <conditionalFormatting sqref="H22:H30">
    <cfRule type="cellIs" dxfId="2290" priority="180" stopIfTrue="1" operator="lessThan">
      <formula>0</formula>
    </cfRule>
  </conditionalFormatting>
  <conditionalFormatting sqref="H22:H30">
    <cfRule type="cellIs" dxfId="2289" priority="179" stopIfTrue="1" operator="lessThan">
      <formula>0</formula>
    </cfRule>
  </conditionalFormatting>
  <conditionalFormatting sqref="H33:H35">
    <cfRule type="cellIs" dxfId="2288" priority="178" stopIfTrue="1" operator="lessThan">
      <formula>0</formula>
    </cfRule>
  </conditionalFormatting>
  <conditionalFormatting sqref="H33:H35">
    <cfRule type="cellIs" dxfId="2287" priority="177" stopIfTrue="1" operator="lessThan">
      <formula>0</formula>
    </cfRule>
  </conditionalFormatting>
  <conditionalFormatting sqref="H38:H40">
    <cfRule type="cellIs" dxfId="2286" priority="176" stopIfTrue="1" operator="lessThan">
      <formula>0</formula>
    </cfRule>
  </conditionalFormatting>
  <conditionalFormatting sqref="H38:H40">
    <cfRule type="cellIs" dxfId="2285" priority="175" stopIfTrue="1" operator="lessThan">
      <formula>0</formula>
    </cfRule>
  </conditionalFormatting>
  <conditionalFormatting sqref="H43:H49">
    <cfRule type="cellIs" dxfId="2284" priority="174" stopIfTrue="1" operator="lessThan">
      <formula>0</formula>
    </cfRule>
  </conditionalFormatting>
  <conditionalFormatting sqref="H43:H49">
    <cfRule type="cellIs" dxfId="2283" priority="173" stopIfTrue="1" operator="lessThan">
      <formula>0</formula>
    </cfRule>
  </conditionalFormatting>
  <conditionalFormatting sqref="H90:H104">
    <cfRule type="cellIs" dxfId="2282" priority="172" stopIfTrue="1" operator="lessThan">
      <formula>0</formula>
    </cfRule>
  </conditionalFormatting>
  <conditionalFormatting sqref="H90:H104">
    <cfRule type="cellIs" dxfId="2281" priority="171" stopIfTrue="1" operator="lessThan">
      <formula>0</formula>
    </cfRule>
  </conditionalFormatting>
  <conditionalFormatting sqref="H125:H130">
    <cfRule type="cellIs" dxfId="2280" priority="170" stopIfTrue="1" operator="lessThan">
      <formula>0</formula>
    </cfRule>
  </conditionalFormatting>
  <conditionalFormatting sqref="H125:H130">
    <cfRule type="cellIs" dxfId="2279" priority="169" stopIfTrue="1" operator="lessThan">
      <formula>0</formula>
    </cfRule>
  </conditionalFormatting>
  <conditionalFormatting sqref="H134:H138">
    <cfRule type="cellIs" dxfId="2278" priority="168" stopIfTrue="1" operator="lessThan">
      <formula>0</formula>
    </cfRule>
  </conditionalFormatting>
  <conditionalFormatting sqref="H134:H138">
    <cfRule type="cellIs" dxfId="2277" priority="167" stopIfTrue="1" operator="lessThan">
      <formula>0</formula>
    </cfRule>
  </conditionalFormatting>
  <conditionalFormatting sqref="I8:I19">
    <cfRule type="cellIs" dxfId="2276" priority="166" stopIfTrue="1" operator="lessThan">
      <formula>0</formula>
    </cfRule>
  </conditionalFormatting>
  <conditionalFormatting sqref="I22:I30">
    <cfRule type="cellIs" dxfId="2275" priority="165" stopIfTrue="1" operator="lessThan">
      <formula>0</formula>
    </cfRule>
  </conditionalFormatting>
  <conditionalFormatting sqref="I33:I35">
    <cfRule type="cellIs" dxfId="2274" priority="164" stopIfTrue="1" operator="lessThan">
      <formula>0</formula>
    </cfRule>
  </conditionalFormatting>
  <conditionalFormatting sqref="I38:I40">
    <cfRule type="cellIs" dxfId="2273" priority="163" stopIfTrue="1" operator="lessThan">
      <formula>0</formula>
    </cfRule>
  </conditionalFormatting>
  <conditionalFormatting sqref="I43:I49">
    <cfRule type="cellIs" dxfId="2272" priority="162" stopIfTrue="1" operator="lessThan">
      <formula>0</formula>
    </cfRule>
  </conditionalFormatting>
  <conditionalFormatting sqref="I90:I104">
    <cfRule type="cellIs" dxfId="2271" priority="161" stopIfTrue="1" operator="lessThan">
      <formula>0</formula>
    </cfRule>
  </conditionalFormatting>
  <conditionalFormatting sqref="I125:I130">
    <cfRule type="cellIs" dxfId="2270" priority="160" stopIfTrue="1" operator="lessThan">
      <formula>0</formula>
    </cfRule>
  </conditionalFormatting>
  <conditionalFormatting sqref="I134:I138">
    <cfRule type="cellIs" dxfId="2269" priority="159" stopIfTrue="1" operator="lessThan">
      <formula>0</formula>
    </cfRule>
  </conditionalFormatting>
  <conditionalFormatting sqref="H21">
    <cfRule type="cellIs" dxfId="2268" priority="158" stopIfTrue="1" operator="lessThan">
      <formula>0</formula>
    </cfRule>
  </conditionalFormatting>
  <conditionalFormatting sqref="H21">
    <cfRule type="cellIs" dxfId="2267" priority="157" stopIfTrue="1" operator="lessThan">
      <formula>0</formula>
    </cfRule>
  </conditionalFormatting>
  <conditionalFormatting sqref="I21">
    <cfRule type="cellIs" dxfId="2266" priority="156" stopIfTrue="1" operator="lessThan">
      <formula>0</formula>
    </cfRule>
  </conditionalFormatting>
  <conditionalFormatting sqref="H32">
    <cfRule type="cellIs" dxfId="2265" priority="155" stopIfTrue="1" operator="lessThan">
      <formula>0</formula>
    </cfRule>
  </conditionalFormatting>
  <conditionalFormatting sqref="H32">
    <cfRule type="cellIs" dxfId="2264" priority="154" stopIfTrue="1" operator="lessThan">
      <formula>0</formula>
    </cfRule>
  </conditionalFormatting>
  <conditionalFormatting sqref="I32">
    <cfRule type="cellIs" dxfId="2263" priority="153" stopIfTrue="1" operator="lessThan">
      <formula>0</formula>
    </cfRule>
  </conditionalFormatting>
  <conditionalFormatting sqref="H37">
    <cfRule type="cellIs" dxfId="2262" priority="152" stopIfTrue="1" operator="lessThan">
      <formula>0</formula>
    </cfRule>
  </conditionalFormatting>
  <conditionalFormatting sqref="H37">
    <cfRule type="cellIs" dxfId="2261" priority="151" stopIfTrue="1" operator="lessThan">
      <formula>0</formula>
    </cfRule>
  </conditionalFormatting>
  <conditionalFormatting sqref="I37">
    <cfRule type="cellIs" dxfId="2260" priority="150" stopIfTrue="1" operator="lessThan">
      <formula>0</formula>
    </cfRule>
  </conditionalFormatting>
  <conditionalFormatting sqref="H42">
    <cfRule type="cellIs" dxfId="2259" priority="149" stopIfTrue="1" operator="lessThan">
      <formula>0</formula>
    </cfRule>
  </conditionalFormatting>
  <conditionalFormatting sqref="H42">
    <cfRule type="cellIs" dxfId="2258" priority="148" stopIfTrue="1" operator="lessThan">
      <formula>0</formula>
    </cfRule>
  </conditionalFormatting>
  <conditionalFormatting sqref="I42">
    <cfRule type="cellIs" dxfId="2257" priority="147" stopIfTrue="1" operator="lessThan">
      <formula>0</formula>
    </cfRule>
  </conditionalFormatting>
  <conditionalFormatting sqref="H52">
    <cfRule type="cellIs" dxfId="2256" priority="146" stopIfTrue="1" operator="lessThan">
      <formula>0</formula>
    </cfRule>
  </conditionalFormatting>
  <conditionalFormatting sqref="H52">
    <cfRule type="cellIs" dxfId="2255" priority="145" stopIfTrue="1" operator="lessThan">
      <formula>0</formula>
    </cfRule>
  </conditionalFormatting>
  <conditionalFormatting sqref="I52">
    <cfRule type="cellIs" dxfId="2254" priority="144" stopIfTrue="1" operator="lessThan">
      <formula>0</formula>
    </cfRule>
  </conditionalFormatting>
  <conditionalFormatting sqref="H69">
    <cfRule type="cellIs" dxfId="2253" priority="143" stopIfTrue="1" operator="lessThan">
      <formula>0</formula>
    </cfRule>
  </conditionalFormatting>
  <conditionalFormatting sqref="H69">
    <cfRule type="cellIs" dxfId="2252" priority="142" stopIfTrue="1" operator="lessThan">
      <formula>0</formula>
    </cfRule>
  </conditionalFormatting>
  <conditionalFormatting sqref="I69">
    <cfRule type="cellIs" dxfId="2251" priority="141" stopIfTrue="1" operator="lessThan">
      <formula>0</formula>
    </cfRule>
  </conditionalFormatting>
  <conditionalFormatting sqref="H87:H89">
    <cfRule type="cellIs" dxfId="2250" priority="140" stopIfTrue="1" operator="lessThan">
      <formula>0</formula>
    </cfRule>
  </conditionalFormatting>
  <conditionalFormatting sqref="H87:H89">
    <cfRule type="cellIs" dxfId="2249" priority="139" stopIfTrue="1" operator="lessThan">
      <formula>0</formula>
    </cfRule>
  </conditionalFormatting>
  <conditionalFormatting sqref="I87:I89">
    <cfRule type="cellIs" dxfId="2248" priority="138" stopIfTrue="1" operator="lessThan">
      <formula>0</formula>
    </cfRule>
  </conditionalFormatting>
  <conditionalFormatting sqref="H86">
    <cfRule type="cellIs" dxfId="2247" priority="137" stopIfTrue="1" operator="lessThan">
      <formula>0</formula>
    </cfRule>
  </conditionalFormatting>
  <conditionalFormatting sqref="H86">
    <cfRule type="cellIs" dxfId="2246" priority="136" stopIfTrue="1" operator="lessThan">
      <formula>0</formula>
    </cfRule>
  </conditionalFormatting>
  <conditionalFormatting sqref="I86">
    <cfRule type="cellIs" dxfId="2245" priority="135" stopIfTrue="1" operator="lessThan">
      <formula>0</formula>
    </cfRule>
  </conditionalFormatting>
  <conditionalFormatting sqref="H108:H110">
    <cfRule type="cellIs" dxfId="2244" priority="134" stopIfTrue="1" operator="lessThan">
      <formula>0</formula>
    </cfRule>
  </conditionalFormatting>
  <conditionalFormatting sqref="H108:H110">
    <cfRule type="cellIs" dxfId="2243" priority="133" stopIfTrue="1" operator="lessThan">
      <formula>0</formula>
    </cfRule>
  </conditionalFormatting>
  <conditionalFormatting sqref="I108:I110">
    <cfRule type="cellIs" dxfId="2242" priority="132" stopIfTrue="1" operator="lessThan">
      <formula>0</formula>
    </cfRule>
  </conditionalFormatting>
  <conditionalFormatting sqref="H107">
    <cfRule type="cellIs" dxfId="2241" priority="131" stopIfTrue="1" operator="lessThan">
      <formula>0</formula>
    </cfRule>
  </conditionalFormatting>
  <conditionalFormatting sqref="H107">
    <cfRule type="cellIs" dxfId="2240" priority="130" stopIfTrue="1" operator="lessThan">
      <formula>0</formula>
    </cfRule>
  </conditionalFormatting>
  <conditionalFormatting sqref="I107">
    <cfRule type="cellIs" dxfId="2239" priority="129" stopIfTrue="1" operator="lessThan">
      <formula>0</formula>
    </cfRule>
  </conditionalFormatting>
  <conditionalFormatting sqref="H133">
    <cfRule type="cellIs" dxfId="2238" priority="128" stopIfTrue="1" operator="lessThan">
      <formula>0</formula>
    </cfRule>
  </conditionalFormatting>
  <conditionalFormatting sqref="H133">
    <cfRule type="cellIs" dxfId="2237" priority="127" stopIfTrue="1" operator="lessThan">
      <formula>0</formula>
    </cfRule>
  </conditionalFormatting>
  <conditionalFormatting sqref="I133">
    <cfRule type="cellIs" dxfId="2236" priority="126" stopIfTrue="1" operator="lessThan">
      <formula>0</formula>
    </cfRule>
  </conditionalFormatting>
  <conditionalFormatting sqref="K8:K41">
    <cfRule type="colorScale" priority="12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52">
    <cfRule type="cellIs" dxfId="2235" priority="124" operator="equal">
      <formula>" -   "</formula>
    </cfRule>
  </conditionalFormatting>
  <conditionalFormatting sqref="K42">
    <cfRule type="colorScale" priority="12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L8:L19">
    <cfRule type="cellIs" dxfId="2234" priority="122" stopIfTrue="1" operator="lessThan">
      <formula>0</formula>
    </cfRule>
  </conditionalFormatting>
  <conditionalFormatting sqref="L8:L19">
    <cfRule type="cellIs" dxfId="2233" priority="121" stopIfTrue="1" operator="lessThan">
      <formula>0</formula>
    </cfRule>
  </conditionalFormatting>
  <conditionalFormatting sqref="L22:L30">
    <cfRule type="cellIs" dxfId="2232" priority="120" stopIfTrue="1" operator="lessThan">
      <formula>0</formula>
    </cfRule>
  </conditionalFormatting>
  <conditionalFormatting sqref="L22:L30">
    <cfRule type="cellIs" dxfId="2231" priority="119" stopIfTrue="1" operator="lessThan">
      <formula>0</formula>
    </cfRule>
  </conditionalFormatting>
  <conditionalFormatting sqref="L33:L35">
    <cfRule type="cellIs" dxfId="2230" priority="118" stopIfTrue="1" operator="lessThan">
      <formula>0</formula>
    </cfRule>
  </conditionalFormatting>
  <conditionalFormatting sqref="L33:L35">
    <cfRule type="cellIs" dxfId="2229" priority="117" stopIfTrue="1" operator="lessThan">
      <formula>0</formula>
    </cfRule>
  </conditionalFormatting>
  <conditionalFormatting sqref="L38:L40">
    <cfRule type="cellIs" dxfId="2228" priority="116" stopIfTrue="1" operator="lessThan">
      <formula>0</formula>
    </cfRule>
  </conditionalFormatting>
  <conditionalFormatting sqref="L38:L40">
    <cfRule type="cellIs" dxfId="2227" priority="115" stopIfTrue="1" operator="lessThan">
      <formula>0</formula>
    </cfRule>
  </conditionalFormatting>
  <conditionalFormatting sqref="L43:L49">
    <cfRule type="cellIs" dxfId="2226" priority="114" stopIfTrue="1" operator="lessThan">
      <formula>0</formula>
    </cfRule>
  </conditionalFormatting>
  <conditionalFormatting sqref="L43:L49">
    <cfRule type="cellIs" dxfId="2225" priority="113" stopIfTrue="1" operator="lessThan">
      <formula>0</formula>
    </cfRule>
  </conditionalFormatting>
  <conditionalFormatting sqref="L90:L104">
    <cfRule type="cellIs" dxfId="2224" priority="112" stopIfTrue="1" operator="lessThan">
      <formula>0</formula>
    </cfRule>
  </conditionalFormatting>
  <conditionalFormatting sqref="L90:L104">
    <cfRule type="cellIs" dxfId="2223" priority="111" stopIfTrue="1" operator="lessThan">
      <formula>0</formula>
    </cfRule>
  </conditionalFormatting>
  <conditionalFormatting sqref="L125:L130">
    <cfRule type="cellIs" dxfId="2222" priority="110" stopIfTrue="1" operator="lessThan">
      <formula>0</formula>
    </cfRule>
  </conditionalFormatting>
  <conditionalFormatting sqref="L125:L130">
    <cfRule type="cellIs" dxfId="2221" priority="109" stopIfTrue="1" operator="lessThan">
      <formula>0</formula>
    </cfRule>
  </conditionalFormatting>
  <conditionalFormatting sqref="L134:L138">
    <cfRule type="cellIs" dxfId="2220" priority="108" stopIfTrue="1" operator="lessThan">
      <formula>0</formula>
    </cfRule>
  </conditionalFormatting>
  <conditionalFormatting sqref="L134:L138">
    <cfRule type="cellIs" dxfId="2219" priority="107" stopIfTrue="1" operator="lessThan">
      <formula>0</formula>
    </cfRule>
  </conditionalFormatting>
  <conditionalFormatting sqref="M8:M19">
    <cfRule type="cellIs" dxfId="2218" priority="106" stopIfTrue="1" operator="lessThan">
      <formula>0</formula>
    </cfRule>
  </conditionalFormatting>
  <conditionalFormatting sqref="M22:M30">
    <cfRule type="cellIs" dxfId="2217" priority="105" stopIfTrue="1" operator="lessThan">
      <formula>0</formula>
    </cfRule>
  </conditionalFormatting>
  <conditionalFormatting sqref="M33:M35">
    <cfRule type="cellIs" dxfId="2216" priority="104" stopIfTrue="1" operator="lessThan">
      <formula>0</formula>
    </cfRule>
  </conditionalFormatting>
  <conditionalFormatting sqref="M38:M40">
    <cfRule type="cellIs" dxfId="2215" priority="103" stopIfTrue="1" operator="lessThan">
      <formula>0</formula>
    </cfRule>
  </conditionalFormatting>
  <conditionalFormatting sqref="M43:M49">
    <cfRule type="cellIs" dxfId="2214" priority="102" stopIfTrue="1" operator="lessThan">
      <formula>0</formula>
    </cfRule>
  </conditionalFormatting>
  <conditionalFormatting sqref="M90:M104">
    <cfRule type="cellIs" dxfId="2213" priority="101" stopIfTrue="1" operator="lessThan">
      <formula>0</formula>
    </cfRule>
  </conditionalFormatting>
  <conditionalFormatting sqref="M125:M130">
    <cfRule type="cellIs" dxfId="2212" priority="100" stopIfTrue="1" operator="lessThan">
      <formula>0</formula>
    </cfRule>
  </conditionalFormatting>
  <conditionalFormatting sqref="M134:M138">
    <cfRule type="cellIs" dxfId="2211" priority="99" stopIfTrue="1" operator="lessThan">
      <formula>0</formula>
    </cfRule>
  </conditionalFormatting>
  <conditionalFormatting sqref="L21">
    <cfRule type="cellIs" dxfId="2210" priority="98" stopIfTrue="1" operator="lessThan">
      <formula>0</formula>
    </cfRule>
  </conditionalFormatting>
  <conditionalFormatting sqref="L21">
    <cfRule type="cellIs" dxfId="2209" priority="97" stopIfTrue="1" operator="lessThan">
      <formula>0</formula>
    </cfRule>
  </conditionalFormatting>
  <conditionalFormatting sqref="M21">
    <cfRule type="cellIs" dxfId="2208" priority="96" stopIfTrue="1" operator="lessThan">
      <formula>0</formula>
    </cfRule>
  </conditionalFormatting>
  <conditionalFormatting sqref="L32">
    <cfRule type="cellIs" dxfId="2207" priority="95" stopIfTrue="1" operator="lessThan">
      <formula>0</formula>
    </cfRule>
  </conditionalFormatting>
  <conditionalFormatting sqref="L32">
    <cfRule type="cellIs" dxfId="2206" priority="94" stopIfTrue="1" operator="lessThan">
      <formula>0</formula>
    </cfRule>
  </conditionalFormatting>
  <conditionalFormatting sqref="M32">
    <cfRule type="cellIs" dxfId="2205" priority="93" stopIfTrue="1" operator="lessThan">
      <formula>0</formula>
    </cfRule>
  </conditionalFormatting>
  <conditionalFormatting sqref="L37">
    <cfRule type="cellIs" dxfId="2204" priority="92" stopIfTrue="1" operator="lessThan">
      <formula>0</formula>
    </cfRule>
  </conditionalFormatting>
  <conditionalFormatting sqref="L37">
    <cfRule type="cellIs" dxfId="2203" priority="91" stopIfTrue="1" operator="lessThan">
      <formula>0</formula>
    </cfRule>
  </conditionalFormatting>
  <conditionalFormatting sqref="M37">
    <cfRule type="cellIs" dxfId="2202" priority="90" stopIfTrue="1" operator="lessThan">
      <formula>0</formula>
    </cfRule>
  </conditionalFormatting>
  <conditionalFormatting sqref="L42">
    <cfRule type="cellIs" dxfId="2201" priority="89" stopIfTrue="1" operator="lessThan">
      <formula>0</formula>
    </cfRule>
  </conditionalFormatting>
  <conditionalFormatting sqref="L42">
    <cfRule type="cellIs" dxfId="2200" priority="88" stopIfTrue="1" operator="lessThan">
      <formula>0</formula>
    </cfRule>
  </conditionalFormatting>
  <conditionalFormatting sqref="M42">
    <cfRule type="cellIs" dxfId="2199" priority="87" stopIfTrue="1" operator="lessThan">
      <formula>0</formula>
    </cfRule>
  </conditionalFormatting>
  <conditionalFormatting sqref="L52">
    <cfRule type="cellIs" dxfId="2198" priority="86" stopIfTrue="1" operator="lessThan">
      <formula>0</formula>
    </cfRule>
  </conditionalFormatting>
  <conditionalFormatting sqref="L52">
    <cfRule type="cellIs" dxfId="2197" priority="85" stopIfTrue="1" operator="lessThan">
      <formula>0</formula>
    </cfRule>
  </conditionalFormatting>
  <conditionalFormatting sqref="M52">
    <cfRule type="cellIs" dxfId="2196" priority="84" stopIfTrue="1" operator="lessThan">
      <formula>0</formula>
    </cfRule>
  </conditionalFormatting>
  <conditionalFormatting sqref="L69">
    <cfRule type="cellIs" dxfId="2195" priority="83" stopIfTrue="1" operator="lessThan">
      <formula>0</formula>
    </cfRule>
  </conditionalFormatting>
  <conditionalFormatting sqref="L69">
    <cfRule type="cellIs" dxfId="2194" priority="82" stopIfTrue="1" operator="lessThan">
      <formula>0</formula>
    </cfRule>
  </conditionalFormatting>
  <conditionalFormatting sqref="M69">
    <cfRule type="cellIs" dxfId="2193" priority="81" stopIfTrue="1" operator="lessThan">
      <formula>0</formula>
    </cfRule>
  </conditionalFormatting>
  <conditionalFormatting sqref="L87:L89">
    <cfRule type="cellIs" dxfId="2192" priority="80" stopIfTrue="1" operator="lessThan">
      <formula>0</formula>
    </cfRule>
  </conditionalFormatting>
  <conditionalFormatting sqref="L87:L89">
    <cfRule type="cellIs" dxfId="2191" priority="79" stopIfTrue="1" operator="lessThan">
      <formula>0</formula>
    </cfRule>
  </conditionalFormatting>
  <conditionalFormatting sqref="M87:M89">
    <cfRule type="cellIs" dxfId="2190" priority="78" stopIfTrue="1" operator="lessThan">
      <formula>0</formula>
    </cfRule>
  </conditionalFormatting>
  <conditionalFormatting sqref="L86">
    <cfRule type="cellIs" dxfId="2189" priority="77" stopIfTrue="1" operator="lessThan">
      <formula>0</formula>
    </cfRule>
  </conditionalFormatting>
  <conditionalFormatting sqref="L86">
    <cfRule type="cellIs" dxfId="2188" priority="76" stopIfTrue="1" operator="lessThan">
      <formula>0</formula>
    </cfRule>
  </conditionalFormatting>
  <conditionalFormatting sqref="M86">
    <cfRule type="cellIs" dxfId="2187" priority="75" stopIfTrue="1" operator="lessThan">
      <formula>0</formula>
    </cfRule>
  </conditionalFormatting>
  <conditionalFormatting sqref="L108:L110">
    <cfRule type="cellIs" dxfId="2186" priority="74" stopIfTrue="1" operator="lessThan">
      <formula>0</formula>
    </cfRule>
  </conditionalFormatting>
  <conditionalFormatting sqref="L108:L110">
    <cfRule type="cellIs" dxfId="2185" priority="73" stopIfTrue="1" operator="lessThan">
      <formula>0</formula>
    </cfRule>
  </conditionalFormatting>
  <conditionalFormatting sqref="M108:M110">
    <cfRule type="cellIs" dxfId="2184" priority="72" stopIfTrue="1" operator="lessThan">
      <formula>0</formula>
    </cfRule>
  </conditionalFormatting>
  <conditionalFormatting sqref="L107">
    <cfRule type="cellIs" dxfId="2183" priority="71" stopIfTrue="1" operator="lessThan">
      <formula>0</formula>
    </cfRule>
  </conditionalFormatting>
  <conditionalFormatting sqref="L107">
    <cfRule type="cellIs" dxfId="2182" priority="70" stopIfTrue="1" operator="lessThan">
      <formula>0</formula>
    </cfRule>
  </conditionalFormatting>
  <conditionalFormatting sqref="M107">
    <cfRule type="cellIs" dxfId="2181" priority="69" stopIfTrue="1" operator="lessThan">
      <formula>0</formula>
    </cfRule>
  </conditionalFormatting>
  <conditionalFormatting sqref="L133">
    <cfRule type="cellIs" dxfId="2180" priority="68" stopIfTrue="1" operator="lessThan">
      <formula>0</formula>
    </cfRule>
  </conditionalFormatting>
  <conditionalFormatting sqref="L133">
    <cfRule type="cellIs" dxfId="2179" priority="67" stopIfTrue="1" operator="lessThan">
      <formula>0</formula>
    </cfRule>
  </conditionalFormatting>
  <conditionalFormatting sqref="M133">
    <cfRule type="cellIs" dxfId="2178" priority="66" stopIfTrue="1" operator="lessThan">
      <formula>0</formula>
    </cfRule>
  </conditionalFormatting>
  <conditionalFormatting sqref="O8:O41">
    <cfRule type="colorScale" priority="6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O52">
    <cfRule type="cellIs" dxfId="2177" priority="64" operator="equal">
      <formula>" -   "</formula>
    </cfRule>
  </conditionalFormatting>
  <conditionalFormatting sqref="O42">
    <cfRule type="colorScale" priority="6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P8:P19">
    <cfRule type="cellIs" dxfId="2176" priority="62" stopIfTrue="1" operator="lessThan">
      <formula>0</formula>
    </cfRule>
  </conditionalFormatting>
  <conditionalFormatting sqref="P8:P19">
    <cfRule type="cellIs" dxfId="2175" priority="61" stopIfTrue="1" operator="lessThan">
      <formula>0</formula>
    </cfRule>
  </conditionalFormatting>
  <conditionalFormatting sqref="P22:P30">
    <cfRule type="cellIs" dxfId="2174" priority="60" stopIfTrue="1" operator="lessThan">
      <formula>0</formula>
    </cfRule>
  </conditionalFormatting>
  <conditionalFormatting sqref="P22:P30">
    <cfRule type="cellIs" dxfId="2173" priority="59" stopIfTrue="1" operator="lessThan">
      <formula>0</formula>
    </cfRule>
  </conditionalFormatting>
  <conditionalFormatting sqref="P33:P35">
    <cfRule type="cellIs" dxfId="2172" priority="58" stopIfTrue="1" operator="lessThan">
      <formula>0</formula>
    </cfRule>
  </conditionalFormatting>
  <conditionalFormatting sqref="P33:P35">
    <cfRule type="cellIs" dxfId="2171" priority="57" stopIfTrue="1" operator="lessThan">
      <formula>0</formula>
    </cfRule>
  </conditionalFormatting>
  <conditionalFormatting sqref="P38:P40">
    <cfRule type="cellIs" dxfId="2170" priority="56" stopIfTrue="1" operator="lessThan">
      <formula>0</formula>
    </cfRule>
  </conditionalFormatting>
  <conditionalFormatting sqref="P38:P40">
    <cfRule type="cellIs" dxfId="2169" priority="55" stopIfTrue="1" operator="lessThan">
      <formula>0</formula>
    </cfRule>
  </conditionalFormatting>
  <conditionalFormatting sqref="P43:P49">
    <cfRule type="cellIs" dxfId="2168" priority="54" stopIfTrue="1" operator="lessThan">
      <formula>0</formula>
    </cfRule>
  </conditionalFormatting>
  <conditionalFormatting sqref="P43:P49">
    <cfRule type="cellIs" dxfId="2167" priority="53" stopIfTrue="1" operator="lessThan">
      <formula>0</formula>
    </cfRule>
  </conditionalFormatting>
  <conditionalFormatting sqref="P90:P104">
    <cfRule type="cellIs" dxfId="2166" priority="52" stopIfTrue="1" operator="lessThan">
      <formula>0</formula>
    </cfRule>
  </conditionalFormatting>
  <conditionalFormatting sqref="P90:P104">
    <cfRule type="cellIs" dxfId="2165" priority="51" stopIfTrue="1" operator="lessThan">
      <formula>0</formula>
    </cfRule>
  </conditionalFormatting>
  <conditionalFormatting sqref="P125:P130">
    <cfRule type="cellIs" dxfId="2164" priority="50" stopIfTrue="1" operator="lessThan">
      <formula>0</formula>
    </cfRule>
  </conditionalFormatting>
  <conditionalFormatting sqref="P125:P130">
    <cfRule type="cellIs" dxfId="2163" priority="49" stopIfTrue="1" operator="lessThan">
      <formula>0</formula>
    </cfRule>
  </conditionalFormatting>
  <conditionalFormatting sqref="P134:P138">
    <cfRule type="cellIs" dxfId="2162" priority="48" stopIfTrue="1" operator="lessThan">
      <formula>0</formula>
    </cfRule>
  </conditionalFormatting>
  <conditionalFormatting sqref="P134:P138">
    <cfRule type="cellIs" dxfId="2161" priority="47" stopIfTrue="1" operator="lessThan">
      <formula>0</formula>
    </cfRule>
  </conditionalFormatting>
  <conditionalFormatting sqref="Q8:Q19">
    <cfRule type="cellIs" dxfId="2160" priority="46" stopIfTrue="1" operator="lessThan">
      <formula>0</formula>
    </cfRule>
  </conditionalFormatting>
  <conditionalFormatting sqref="Q22:Q30">
    <cfRule type="cellIs" dxfId="2159" priority="45" stopIfTrue="1" operator="lessThan">
      <formula>0</formula>
    </cfRule>
  </conditionalFormatting>
  <conditionalFormatting sqref="Q33:Q35">
    <cfRule type="cellIs" dxfId="2158" priority="44" stopIfTrue="1" operator="lessThan">
      <formula>0</formula>
    </cfRule>
  </conditionalFormatting>
  <conditionalFormatting sqref="Q38:Q40">
    <cfRule type="cellIs" dxfId="2157" priority="43" stopIfTrue="1" operator="lessThan">
      <formula>0</formula>
    </cfRule>
  </conditionalFormatting>
  <conditionalFormatting sqref="Q43:Q49">
    <cfRule type="cellIs" dxfId="2156" priority="42" stopIfTrue="1" operator="lessThan">
      <formula>0</formula>
    </cfRule>
  </conditionalFormatting>
  <conditionalFormatting sqref="Q90:Q104">
    <cfRule type="cellIs" dxfId="2155" priority="41" stopIfTrue="1" operator="lessThan">
      <formula>0</formula>
    </cfRule>
  </conditionalFormatting>
  <conditionalFormatting sqref="Q125:Q130">
    <cfRule type="cellIs" dxfId="2154" priority="40" stopIfTrue="1" operator="lessThan">
      <formula>0</formula>
    </cfRule>
  </conditionalFormatting>
  <conditionalFormatting sqref="Q134:Q138">
    <cfRule type="cellIs" dxfId="2153" priority="39" stopIfTrue="1" operator="lessThan">
      <formula>0</formula>
    </cfRule>
  </conditionalFormatting>
  <conditionalFormatting sqref="P21">
    <cfRule type="cellIs" dxfId="2152" priority="38" stopIfTrue="1" operator="lessThan">
      <formula>0</formula>
    </cfRule>
  </conditionalFormatting>
  <conditionalFormatting sqref="P21">
    <cfRule type="cellIs" dxfId="2151" priority="37" stopIfTrue="1" operator="lessThan">
      <formula>0</formula>
    </cfRule>
  </conditionalFormatting>
  <conditionalFormatting sqref="Q21">
    <cfRule type="cellIs" dxfId="2150" priority="36" stopIfTrue="1" operator="lessThan">
      <formula>0</formula>
    </cfRule>
  </conditionalFormatting>
  <conditionalFormatting sqref="P32">
    <cfRule type="cellIs" dxfId="2149" priority="35" stopIfTrue="1" operator="lessThan">
      <formula>0</formula>
    </cfRule>
  </conditionalFormatting>
  <conditionalFormatting sqref="P32">
    <cfRule type="cellIs" dxfId="2148" priority="34" stopIfTrue="1" operator="lessThan">
      <formula>0</formula>
    </cfRule>
  </conditionalFormatting>
  <conditionalFormatting sqref="Q32">
    <cfRule type="cellIs" dxfId="2147" priority="33" stopIfTrue="1" operator="lessThan">
      <formula>0</formula>
    </cfRule>
  </conditionalFormatting>
  <conditionalFormatting sqref="P37">
    <cfRule type="cellIs" dxfId="2146" priority="32" stopIfTrue="1" operator="lessThan">
      <formula>0</formula>
    </cfRule>
  </conditionalFormatting>
  <conditionalFormatting sqref="P37">
    <cfRule type="cellIs" dxfId="2145" priority="31" stopIfTrue="1" operator="lessThan">
      <formula>0</formula>
    </cfRule>
  </conditionalFormatting>
  <conditionalFormatting sqref="Q37">
    <cfRule type="cellIs" dxfId="2144" priority="30" stopIfTrue="1" operator="lessThan">
      <formula>0</formula>
    </cfRule>
  </conditionalFormatting>
  <conditionalFormatting sqref="P42">
    <cfRule type="cellIs" dxfId="2143" priority="29" stopIfTrue="1" operator="lessThan">
      <formula>0</formula>
    </cfRule>
  </conditionalFormatting>
  <conditionalFormatting sqref="P42">
    <cfRule type="cellIs" dxfId="2142" priority="28" stopIfTrue="1" operator="lessThan">
      <formula>0</formula>
    </cfRule>
  </conditionalFormatting>
  <conditionalFormatting sqref="Q42">
    <cfRule type="cellIs" dxfId="2141" priority="27" stopIfTrue="1" operator="lessThan">
      <formula>0</formula>
    </cfRule>
  </conditionalFormatting>
  <conditionalFormatting sqref="P52">
    <cfRule type="cellIs" dxfId="2140" priority="26" stopIfTrue="1" operator="lessThan">
      <formula>0</formula>
    </cfRule>
  </conditionalFormatting>
  <conditionalFormatting sqref="P52">
    <cfRule type="cellIs" dxfId="2139" priority="25" stopIfTrue="1" operator="lessThan">
      <formula>0</formula>
    </cfRule>
  </conditionalFormatting>
  <conditionalFormatting sqref="Q52">
    <cfRule type="cellIs" dxfId="2138" priority="24" stopIfTrue="1" operator="lessThan">
      <formula>0</formula>
    </cfRule>
  </conditionalFormatting>
  <conditionalFormatting sqref="P69">
    <cfRule type="cellIs" dxfId="2137" priority="23" stopIfTrue="1" operator="lessThan">
      <formula>0</formula>
    </cfRule>
  </conditionalFormatting>
  <conditionalFormatting sqref="P69">
    <cfRule type="cellIs" dxfId="2136" priority="22" stopIfTrue="1" operator="lessThan">
      <formula>0</formula>
    </cfRule>
  </conditionalFormatting>
  <conditionalFormatting sqref="Q69">
    <cfRule type="cellIs" dxfId="2135" priority="21" stopIfTrue="1" operator="lessThan">
      <formula>0</formula>
    </cfRule>
  </conditionalFormatting>
  <conditionalFormatting sqref="P87:P89">
    <cfRule type="cellIs" dxfId="2134" priority="20" stopIfTrue="1" operator="lessThan">
      <formula>0</formula>
    </cfRule>
  </conditionalFormatting>
  <conditionalFormatting sqref="P87:P89">
    <cfRule type="cellIs" dxfId="2133" priority="19" stopIfTrue="1" operator="lessThan">
      <formula>0</formula>
    </cfRule>
  </conditionalFormatting>
  <conditionalFormatting sqref="Q87:Q89">
    <cfRule type="cellIs" dxfId="2132" priority="18" stopIfTrue="1" operator="lessThan">
      <formula>0</formula>
    </cfRule>
  </conditionalFormatting>
  <conditionalFormatting sqref="P86">
    <cfRule type="cellIs" dxfId="2131" priority="17" stopIfTrue="1" operator="lessThan">
      <formula>0</formula>
    </cfRule>
  </conditionalFormatting>
  <conditionalFormatting sqref="P86">
    <cfRule type="cellIs" dxfId="2130" priority="16" stopIfTrue="1" operator="lessThan">
      <formula>0</formula>
    </cfRule>
  </conditionalFormatting>
  <conditionalFormatting sqref="Q86">
    <cfRule type="cellIs" dxfId="2129" priority="15" stopIfTrue="1" operator="lessThan">
      <formula>0</formula>
    </cfRule>
  </conditionalFormatting>
  <conditionalFormatting sqref="P108:P110">
    <cfRule type="cellIs" dxfId="2128" priority="14" stopIfTrue="1" operator="lessThan">
      <formula>0</formula>
    </cfRule>
  </conditionalFormatting>
  <conditionalFormatting sqref="P108:P110">
    <cfRule type="cellIs" dxfId="2127" priority="13" stopIfTrue="1" operator="lessThan">
      <formula>0</formula>
    </cfRule>
  </conditionalFormatting>
  <conditionalFormatting sqref="Q108:Q110">
    <cfRule type="cellIs" dxfId="2126" priority="12" stopIfTrue="1" operator="lessThan">
      <formula>0</formula>
    </cfRule>
  </conditionalFormatting>
  <conditionalFormatting sqref="P107">
    <cfRule type="cellIs" dxfId="2125" priority="11" stopIfTrue="1" operator="lessThan">
      <formula>0</formula>
    </cfRule>
  </conditionalFormatting>
  <conditionalFormatting sqref="P107">
    <cfRule type="cellIs" dxfId="2124" priority="10" stopIfTrue="1" operator="lessThan">
      <formula>0</formula>
    </cfRule>
  </conditionalFormatting>
  <conditionalFormatting sqref="Q107">
    <cfRule type="cellIs" dxfId="2123" priority="9" stopIfTrue="1" operator="lessThan">
      <formula>0</formula>
    </cfRule>
  </conditionalFormatting>
  <conditionalFormatting sqref="P133">
    <cfRule type="cellIs" dxfId="2122" priority="8" stopIfTrue="1" operator="lessThan">
      <formula>0</formula>
    </cfRule>
  </conditionalFormatting>
  <conditionalFormatting sqref="P133">
    <cfRule type="cellIs" dxfId="2121" priority="7" stopIfTrue="1" operator="lessThan">
      <formula>0</formula>
    </cfRule>
  </conditionalFormatting>
  <conditionalFormatting sqref="Q133">
    <cfRule type="cellIs" dxfId="2120" priority="6" stopIfTrue="1" operator="lessThan">
      <formula>0</formula>
    </cfRule>
  </conditionalFormatting>
  <conditionalFormatting sqref="S8:S41">
    <cfRule type="colorScale" priority="5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S52">
    <cfRule type="cellIs" dxfId="2119" priority="4" operator="equal">
      <formula>" -   "</formula>
    </cfRule>
  </conditionalFormatting>
  <conditionalFormatting sqref="S42">
    <cfRule type="colorScale" priority="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D70:E70 H70:I70 L70:M70 P70:Q70">
    <cfRule type="cellIs" dxfId="2118" priority="2" stopIfTrue="1" operator="lessThan">
      <formula>0</formula>
    </cfRule>
  </conditionalFormatting>
  <conditionalFormatting sqref="S70 O70 K70 G70">
    <cfRule type="colorScale" priority="1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pageMargins left="0.7" right="0.7" top="0.75" bottom="0.75" header="0.3" footer="0.3"/>
  <pageSetup scale="40" fitToWidth="0" fitToHeight="0" orientation="portrait"/>
  <headerFooter>
    <oddFooter>&amp;LCONFIDENTIALFor Internal PepsiCo Use Only&amp;RSource:  IRI - ILDpep_rpt187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" r:id="rId3" name="Drop Down 1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38100</xdr:rowOff>
                  </from>
                  <to>
                    <xdr:col>1</xdr:col>
                    <xdr:colOff>2552700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4" name="Drop Down 3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28575</xdr:rowOff>
                  </from>
                  <to>
                    <xdr:col>1</xdr:col>
                    <xdr:colOff>2552700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5" name="Button 4">
              <controlPr defaultSize="0" print="0" autoFill="0" autoLine="0" autoPict="0" macro="[0]!HideAndExpand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1</xdr:col>
                    <xdr:colOff>1181100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51"/>
    <pageSetUpPr fitToPage="1"/>
  </sheetPr>
  <dimension ref="A1:AD138"/>
  <sheetViews>
    <sheetView showGridLines="0" zoomScale="115" zoomScaleNormal="115" workbookViewId="0">
      <pane ySplit="6" topLeftCell="A37" activePane="bottomLeft" state="frozen"/>
      <selection pane="bottomLeft"/>
    </sheetView>
  </sheetViews>
  <sheetFormatPr defaultColWidth="10.83203125" defaultRowHeight="12" customHeight="1" outlineLevelRow="2" x14ac:dyDescent="0.2"/>
  <cols>
    <col min="1" max="1" width="34.1640625" customWidth="1"/>
    <col min="2" max="2" width="64.1640625" customWidth="1"/>
    <col min="3" max="3" width="35.6640625" customWidth="1"/>
    <col min="4" max="4" width="29" customWidth="1"/>
    <col min="5" max="5" width="10" customWidth="1"/>
    <col min="6" max="6" width="14" customWidth="1"/>
    <col min="7" max="7" width="10" customWidth="1"/>
    <col min="8" max="8" width="9.1640625" customWidth="1"/>
    <col min="9" max="10" width="28.83203125" customWidth="1"/>
    <col min="11" max="11" width="15.5" customWidth="1"/>
    <col min="12" max="12" width="14" customWidth="1"/>
    <col min="13" max="13" width="10" customWidth="1"/>
    <col min="14" max="14" width="9.1640625" customWidth="1"/>
    <col min="15" max="16" width="29" customWidth="1"/>
    <col min="17" max="17" width="9.1640625" customWidth="1"/>
    <col min="18" max="19" width="10" customWidth="1"/>
    <col min="20" max="20" width="9.1640625" customWidth="1"/>
    <col min="21" max="21" width="28.5" customWidth="1"/>
    <col min="22" max="22" width="28.6640625" customWidth="1"/>
    <col min="23" max="23" width="9.1640625" customWidth="1"/>
    <col min="24" max="25" width="10" customWidth="1"/>
    <col min="26" max="26" width="9.1640625" customWidth="1"/>
  </cols>
  <sheetData>
    <row r="1" spans="1:26" s="15" customFormat="1" ht="17.45" customHeight="1" x14ac:dyDescent="0.2">
      <c r="C1" s="17"/>
      <c r="D1" s="17"/>
      <c r="E1" s="16"/>
      <c r="F1" s="16"/>
      <c r="G1" s="16"/>
      <c r="H1" s="16"/>
      <c r="I1" s="16"/>
      <c r="J1" s="17"/>
      <c r="K1" s="66" t="s">
        <v>63</v>
      </c>
      <c r="L1" s="67"/>
      <c r="M1" s="67"/>
      <c r="N1" s="16"/>
      <c r="O1" s="16"/>
      <c r="P1" s="17"/>
      <c r="Q1" s="16"/>
      <c r="R1" s="16"/>
      <c r="S1" s="16"/>
      <c r="T1" s="16"/>
      <c r="U1" s="118"/>
      <c r="V1" s="17"/>
      <c r="W1" s="16"/>
      <c r="X1" s="16"/>
      <c r="Y1" s="16"/>
      <c r="Z1" s="16"/>
    </row>
    <row r="2" spans="1:26" s="15" customFormat="1" ht="17.45" customHeight="1" x14ac:dyDescent="0.2">
      <c r="C2" s="43"/>
      <c r="D2" s="43"/>
      <c r="E2" s="43"/>
      <c r="F2" s="43"/>
      <c r="G2" s="43"/>
      <c r="H2" s="43"/>
      <c r="I2" s="43"/>
      <c r="J2" s="43"/>
      <c r="K2" s="67"/>
      <c r="L2" s="66" t="s">
        <v>2</v>
      </c>
      <c r="M2" s="66"/>
      <c r="N2" s="43"/>
      <c r="O2" s="43"/>
      <c r="P2" s="43"/>
      <c r="Q2" s="43"/>
      <c r="R2" s="43"/>
      <c r="S2" s="43"/>
      <c r="T2" s="43"/>
      <c r="V2" s="43"/>
    </row>
    <row r="3" spans="1:26" s="15" customFormat="1" ht="10.15" customHeight="1" x14ac:dyDescent="0.2">
      <c r="C3" s="17"/>
      <c r="D3" s="17"/>
      <c r="E3" s="17"/>
      <c r="F3" s="18"/>
      <c r="G3" s="18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19" customFormat="1" ht="13.9" customHeight="1" x14ac:dyDescent="0.2">
      <c r="A4" s="47"/>
      <c r="B4" s="47"/>
      <c r="C4" s="251">
        <f>Picture!C3</f>
        <v>0</v>
      </c>
      <c r="D4" s="252"/>
      <c r="E4" s="252"/>
      <c r="F4" s="252"/>
      <c r="G4" s="252"/>
      <c r="H4" s="253"/>
      <c r="I4" s="254">
        <f>Picture!E3</f>
        <v>0</v>
      </c>
      <c r="J4" s="254"/>
      <c r="K4" s="254"/>
      <c r="L4" s="254"/>
      <c r="M4" s="254"/>
      <c r="N4" s="255"/>
      <c r="O4" s="256">
        <f>Picture!G3</f>
        <v>0</v>
      </c>
      <c r="P4" s="252"/>
      <c r="Q4" s="252"/>
      <c r="R4" s="252"/>
      <c r="S4" s="252"/>
      <c r="T4" s="253"/>
      <c r="U4" s="256">
        <f>Picture!I3</f>
        <v>0</v>
      </c>
      <c r="V4" s="252"/>
      <c r="W4" s="252"/>
      <c r="X4" s="252"/>
      <c r="Y4" s="252"/>
      <c r="Z4" s="253"/>
    </row>
    <row r="5" spans="1:26" s="19" customFormat="1" ht="13.9" customHeight="1" x14ac:dyDescent="0.2">
      <c r="A5" s="47"/>
      <c r="B5" s="47"/>
      <c r="C5" s="1" t="s">
        <v>62</v>
      </c>
      <c r="D5" s="373"/>
      <c r="E5" s="374"/>
      <c r="F5" s="1" t="s">
        <v>4</v>
      </c>
      <c r="G5" s="373"/>
      <c r="H5" s="374"/>
      <c r="I5" s="1" t="s">
        <v>62</v>
      </c>
      <c r="J5" s="373"/>
      <c r="K5" s="374"/>
      <c r="L5" s="1" t="s">
        <v>4</v>
      </c>
      <c r="M5" s="373"/>
      <c r="N5" s="374"/>
      <c r="O5" s="1" t="s">
        <v>62</v>
      </c>
      <c r="P5" s="373"/>
      <c r="Q5" s="374"/>
      <c r="R5" s="1" t="s">
        <v>4</v>
      </c>
      <c r="S5" s="373"/>
      <c r="T5" s="374"/>
      <c r="U5" s="1" t="s">
        <v>62</v>
      </c>
      <c r="V5" s="373"/>
      <c r="W5" s="374"/>
      <c r="X5" s="1" t="s">
        <v>4</v>
      </c>
      <c r="Y5" s="373"/>
      <c r="Z5" s="374"/>
    </row>
    <row r="6" spans="1:26" s="19" customFormat="1" ht="13.9" customHeight="1" x14ac:dyDescent="0.2">
      <c r="A6" s="225"/>
      <c r="B6" s="225"/>
      <c r="C6" s="257">
        <f>Picture!C4</f>
        <v>0</v>
      </c>
      <c r="D6" s="257">
        <f>Picture!D4</f>
        <v>0</v>
      </c>
      <c r="E6" s="257" t="s">
        <v>0</v>
      </c>
      <c r="F6" s="257" t="s">
        <v>4</v>
      </c>
      <c r="G6" s="257" t="s">
        <v>77</v>
      </c>
      <c r="H6" s="257" t="s">
        <v>60</v>
      </c>
      <c r="I6" s="257" t="s">
        <v>3</v>
      </c>
      <c r="J6" s="257" t="s">
        <v>76</v>
      </c>
      <c r="K6" s="257" t="s">
        <v>0</v>
      </c>
      <c r="L6" s="257" t="s">
        <v>4</v>
      </c>
      <c r="M6" s="257"/>
      <c r="N6" s="257" t="s">
        <v>60</v>
      </c>
      <c r="O6" s="257" t="s">
        <v>3</v>
      </c>
      <c r="P6" s="257" t="s">
        <v>76</v>
      </c>
      <c r="Q6" s="257" t="s">
        <v>0</v>
      </c>
      <c r="R6" s="257" t="s">
        <v>4</v>
      </c>
      <c r="S6" s="257"/>
      <c r="T6" s="257" t="s">
        <v>60</v>
      </c>
      <c r="U6" s="257" t="s">
        <v>3</v>
      </c>
      <c r="V6" s="257" t="s">
        <v>76</v>
      </c>
      <c r="W6" s="257" t="s">
        <v>0</v>
      </c>
      <c r="X6" s="257" t="s">
        <v>4</v>
      </c>
      <c r="Y6" s="257"/>
      <c r="Z6" s="257" t="s">
        <v>60</v>
      </c>
    </row>
    <row r="7" spans="1:26" s="22" customFormat="1" ht="13.9" customHeight="1" x14ac:dyDescent="0.2">
      <c r="A7" s="52" t="s">
        <v>1</v>
      </c>
      <c r="B7" s="215">
        <f>Picture!B5</f>
        <v>0</v>
      </c>
      <c r="C7" s="94">
        <f ca="1">OFFSET(Picture!C5,Info!$G$3,Info!$H$3)</f>
        <v>0</v>
      </c>
      <c r="D7" s="83">
        <f ca="1">OFFSET(Picture!D5,Info!$G$3,Info!$H$3)</f>
        <v>0</v>
      </c>
      <c r="E7" s="82" t="e">
        <f ca="1">(C7-D7)/D7*100</f>
        <v>#DIV/0!</v>
      </c>
      <c r="F7" s="24" t="e">
        <f ca="1">C7/C$7*100</f>
        <v>#DIV/0!</v>
      </c>
      <c r="G7" s="24" t="e">
        <f ca="1">D7/D$7*100</f>
        <v>#DIV/0!</v>
      </c>
      <c r="H7" s="84" t="s">
        <v>16</v>
      </c>
      <c r="I7" s="94">
        <f ca="1">OFFSET(Picture!E5,Info!$G$3,Info!$H$3)</f>
        <v>0</v>
      </c>
      <c r="J7" s="94">
        <f ca="1">OFFSET(Picture!F5,Info!$G$3,Info!$H$3)</f>
        <v>0</v>
      </c>
      <c r="K7" s="82" t="e">
        <f ca="1">(I7-J7)/J7*100</f>
        <v>#DIV/0!</v>
      </c>
      <c r="L7" s="24" t="e">
        <f ca="1">I7/I$7*100</f>
        <v>#DIV/0!</v>
      </c>
      <c r="M7" s="24" t="e">
        <f ca="1">J7/J$7*100</f>
        <v>#DIV/0!</v>
      </c>
      <c r="N7" s="84" t="s">
        <v>16</v>
      </c>
      <c r="O7" s="94">
        <f ca="1">OFFSET(Picture!G5,Info!$G$3,Info!$H$3)</f>
        <v>0</v>
      </c>
      <c r="P7" s="94">
        <f ca="1">OFFSET(Picture!H5,Info!$G$3,Info!$H$3)</f>
        <v>0</v>
      </c>
      <c r="Q7" s="82" t="e">
        <f ca="1">(O7-P7)/P7*100</f>
        <v>#DIV/0!</v>
      </c>
      <c r="R7" s="24" t="e">
        <f ca="1">O7/O$7*100</f>
        <v>#DIV/0!</v>
      </c>
      <c r="S7" s="24" t="e">
        <f ca="1">P7/P$7*100</f>
        <v>#DIV/0!</v>
      </c>
      <c r="T7" s="84" t="s">
        <v>16</v>
      </c>
      <c r="U7" s="94">
        <f ca="1">OFFSET(Picture!I5,Info!$G$3,Info!$H$3)</f>
        <v>0</v>
      </c>
      <c r="V7" s="94">
        <f ca="1">OFFSET(Picture!J5,Info!$G$3,Info!$H$3)</f>
        <v>0</v>
      </c>
      <c r="W7" s="82" t="e">
        <f ca="1">(U7-V7)/V7*100</f>
        <v>#DIV/0!</v>
      </c>
      <c r="X7" s="24" t="e">
        <f ca="1">U7/U$7*100</f>
        <v>#DIV/0!</v>
      </c>
      <c r="Y7" s="24" t="e">
        <f ca="1">V7/V$7*100</f>
        <v>#DIV/0!</v>
      </c>
      <c r="Z7" s="84" t="s">
        <v>16</v>
      </c>
    </row>
    <row r="8" spans="1:26" s="15" customFormat="1" ht="13.9" customHeight="1" x14ac:dyDescent="0.2">
      <c r="A8" s="92" t="s">
        <v>15</v>
      </c>
      <c r="B8" s="80" t="str">
        <f>TRIM(Picture!B6)</f>
        <v/>
      </c>
      <c r="C8" s="39">
        <f ca="1">OFFSET(Picture!C6,Info!$G$3,Info!$H$3)</f>
        <v>0</v>
      </c>
      <c r="D8" s="26">
        <f ca="1">OFFSET(Picture!D6,Info!$G$3,Info!$H$3)</f>
        <v>0</v>
      </c>
      <c r="E8" s="24" t="e">
        <f t="shared" ref="E8:E42" ca="1" si="0">(C8-D8)/D8*100</f>
        <v>#DIV/0!</v>
      </c>
      <c r="F8" s="24" t="e">
        <f ca="1">C8/C$7*100</f>
        <v>#DIV/0!</v>
      </c>
      <c r="G8" s="24" t="e">
        <f ca="1">D8/D$7*100</f>
        <v>#DIV/0!</v>
      </c>
      <c r="H8" s="36" t="e">
        <f ca="1">F8-G8</f>
        <v>#DIV/0!</v>
      </c>
      <c r="I8" s="39">
        <f ca="1">OFFSET(Picture!E6,Info!$G$3,Info!$H$3)</f>
        <v>0</v>
      </c>
      <c r="J8" s="26">
        <f ca="1">OFFSET(Picture!F6,Info!$G$3,Info!$H$3)</f>
        <v>0</v>
      </c>
      <c r="K8" s="24" t="e">
        <f t="shared" ref="K8:K23" ca="1" si="1">(I8-J8)/J8*100</f>
        <v>#DIV/0!</v>
      </c>
      <c r="L8" s="24" t="e">
        <f ca="1">I8/I$7*100</f>
        <v>#DIV/0!</v>
      </c>
      <c r="M8" s="24" t="e">
        <f ca="1">J8/J$7*100</f>
        <v>#DIV/0!</v>
      </c>
      <c r="N8" s="36" t="e">
        <f ca="1">L8-M8</f>
        <v>#DIV/0!</v>
      </c>
      <c r="O8" s="39">
        <f ca="1">OFFSET(Picture!G6,Info!$G$3,Info!$H$3)</f>
        <v>0</v>
      </c>
      <c r="P8" s="26">
        <f ca="1">OFFSET(Picture!H6,Info!$G$3,Info!$H$3)</f>
        <v>0</v>
      </c>
      <c r="Q8" s="24" t="e">
        <f t="shared" ref="Q8:Q23" ca="1" si="2">(O8-P8)/P8*100</f>
        <v>#DIV/0!</v>
      </c>
      <c r="R8" s="24" t="e">
        <f ca="1">O8/O$7*100</f>
        <v>#DIV/0!</v>
      </c>
      <c r="S8" s="24" t="e">
        <f ca="1">P8/P$7*100</f>
        <v>#DIV/0!</v>
      </c>
      <c r="T8" s="36" t="e">
        <f ca="1">R8-S8</f>
        <v>#DIV/0!</v>
      </c>
      <c r="U8" s="39">
        <f ca="1">OFFSET(Picture!I6,Info!$G$3,Info!$H$3)</f>
        <v>0</v>
      </c>
      <c r="V8" s="26">
        <f ca="1">OFFSET(Picture!J6,Info!$G$3,Info!$H$3)</f>
        <v>0</v>
      </c>
      <c r="W8" s="24" t="e">
        <f t="shared" ref="W8:W23" ca="1" si="3">(U8-V8)/V8*100</f>
        <v>#DIV/0!</v>
      </c>
      <c r="X8" s="24" t="e">
        <f ca="1">U8/U$7*100</f>
        <v>#DIV/0!</v>
      </c>
      <c r="Y8" s="24" t="e">
        <f ca="1">V8/V$7*100</f>
        <v>#DIV/0!</v>
      </c>
      <c r="Z8" s="36" t="e">
        <f ca="1">X8-Y8</f>
        <v>#DIV/0!</v>
      </c>
    </row>
    <row r="9" spans="1:26" s="15" customFormat="1" ht="13.9" customHeight="1" x14ac:dyDescent="0.2">
      <c r="A9" s="53" t="s">
        <v>5</v>
      </c>
      <c r="B9" s="80" t="str">
        <f>TRIM(Picture!B7)</f>
        <v/>
      </c>
      <c r="C9" s="39">
        <f ca="1">OFFSET(Picture!C7,Info!$G$3,Info!$H$3)</f>
        <v>0</v>
      </c>
      <c r="D9" s="26">
        <f ca="1">OFFSET(Picture!D7,Info!$G$3,Info!$H$3)</f>
        <v>0</v>
      </c>
      <c r="E9" s="24" t="e">
        <f t="shared" ca="1" si="0"/>
        <v>#DIV/0!</v>
      </c>
      <c r="F9" s="24" t="e">
        <f t="shared" ref="F9:F18" ca="1" si="4">C9/C$7*100</f>
        <v>#DIV/0!</v>
      </c>
      <c r="G9" s="24" t="e">
        <f t="shared" ref="G9:G18" ca="1" si="5">D9/D$7*100</f>
        <v>#DIV/0!</v>
      </c>
      <c r="H9" s="36" t="e">
        <f t="shared" ref="H9:H18" ca="1" si="6">F9-G9</f>
        <v>#DIV/0!</v>
      </c>
      <c r="I9" s="39">
        <f ca="1">OFFSET(Picture!E7,Info!$G$3,Info!$H$3)</f>
        <v>0</v>
      </c>
      <c r="J9" s="26">
        <f ca="1">OFFSET(Picture!F7,Info!$G$3,Info!$H$3)</f>
        <v>0</v>
      </c>
      <c r="K9" s="24" t="e">
        <f t="shared" ca="1" si="1"/>
        <v>#DIV/0!</v>
      </c>
      <c r="L9" s="24" t="e">
        <f t="shared" ref="L9:M18" ca="1" si="7">I9/I$7*100</f>
        <v>#DIV/0!</v>
      </c>
      <c r="M9" s="24" t="e">
        <f t="shared" ca="1" si="7"/>
        <v>#DIV/0!</v>
      </c>
      <c r="N9" s="36" t="e">
        <f t="shared" ref="N9:N18" ca="1" si="8">L9-M9</f>
        <v>#DIV/0!</v>
      </c>
      <c r="O9" s="39">
        <f ca="1">OFFSET(Picture!G7,Info!$G$3,Info!$H$3)</f>
        <v>0</v>
      </c>
      <c r="P9" s="26">
        <f ca="1">OFFSET(Picture!H7,Info!$G$3,Info!$H$3)</f>
        <v>0</v>
      </c>
      <c r="Q9" s="24" t="e">
        <f t="shared" ca="1" si="2"/>
        <v>#DIV/0!</v>
      </c>
      <c r="R9" s="24" t="e">
        <f t="shared" ref="R9:S18" ca="1" si="9">O9/O$7*100</f>
        <v>#DIV/0!</v>
      </c>
      <c r="S9" s="24" t="e">
        <f t="shared" ca="1" si="9"/>
        <v>#DIV/0!</v>
      </c>
      <c r="T9" s="36" t="e">
        <f t="shared" ref="T9:T18" ca="1" si="10">R9-S9</f>
        <v>#DIV/0!</v>
      </c>
      <c r="U9" s="39">
        <f ca="1">OFFSET(Picture!I7,Info!$G$3,Info!$H$3)</f>
        <v>0</v>
      </c>
      <c r="V9" s="26">
        <f ca="1">OFFSET(Picture!J7,Info!$G$3,Info!$H$3)</f>
        <v>0</v>
      </c>
      <c r="W9" s="24" t="e">
        <f t="shared" ca="1" si="3"/>
        <v>#DIV/0!</v>
      </c>
      <c r="X9" s="24" t="e">
        <f t="shared" ref="X9:Y18" ca="1" si="11">U9/U$7*100</f>
        <v>#DIV/0!</v>
      </c>
      <c r="Y9" s="24" t="e">
        <f t="shared" ca="1" si="11"/>
        <v>#DIV/0!</v>
      </c>
      <c r="Z9" s="36" t="e">
        <f t="shared" ref="Z9:Z18" ca="1" si="12">X9-Y9</f>
        <v>#DIV/0!</v>
      </c>
    </row>
    <row r="10" spans="1:26" s="15" customFormat="1" ht="13.15" customHeight="1" x14ac:dyDescent="0.2">
      <c r="A10" s="53" t="s">
        <v>14</v>
      </c>
      <c r="B10" s="80" t="str">
        <f>TRIM(Picture!B8)</f>
        <v/>
      </c>
      <c r="C10" s="39">
        <f ca="1">OFFSET(Picture!C8,Info!$G$3,Info!$H$3)</f>
        <v>0</v>
      </c>
      <c r="D10" s="26">
        <f ca="1">OFFSET(Picture!D8,Info!$G$3,Info!$H$3)</f>
        <v>0</v>
      </c>
      <c r="E10" s="24" t="e">
        <f t="shared" ca="1" si="0"/>
        <v>#DIV/0!</v>
      </c>
      <c r="F10" s="24" t="e">
        <f t="shared" ca="1" si="4"/>
        <v>#DIV/0!</v>
      </c>
      <c r="G10" s="24" t="e">
        <f t="shared" ca="1" si="5"/>
        <v>#DIV/0!</v>
      </c>
      <c r="H10" s="36" t="e">
        <f t="shared" ca="1" si="6"/>
        <v>#DIV/0!</v>
      </c>
      <c r="I10" s="39">
        <f ca="1">OFFSET(Picture!E8,Info!$G$3,Info!$H$3)</f>
        <v>0</v>
      </c>
      <c r="J10" s="26">
        <f ca="1">OFFSET(Picture!F8,Info!$G$3,Info!$H$3)</f>
        <v>0</v>
      </c>
      <c r="K10" s="24" t="e">
        <f t="shared" ca="1" si="1"/>
        <v>#DIV/0!</v>
      </c>
      <c r="L10" s="24" t="e">
        <f t="shared" ca="1" si="7"/>
        <v>#DIV/0!</v>
      </c>
      <c r="M10" s="24" t="e">
        <f t="shared" ca="1" si="7"/>
        <v>#DIV/0!</v>
      </c>
      <c r="N10" s="36" t="e">
        <f t="shared" ca="1" si="8"/>
        <v>#DIV/0!</v>
      </c>
      <c r="O10" s="39">
        <f ca="1">OFFSET(Picture!G8,Info!$G$3,Info!$H$3)</f>
        <v>0</v>
      </c>
      <c r="P10" s="26">
        <f ca="1">OFFSET(Picture!H8,Info!$G$3,Info!$H$3)</f>
        <v>0</v>
      </c>
      <c r="Q10" s="24" t="e">
        <f t="shared" ca="1" si="2"/>
        <v>#DIV/0!</v>
      </c>
      <c r="R10" s="24" t="e">
        <f t="shared" ca="1" si="9"/>
        <v>#DIV/0!</v>
      </c>
      <c r="S10" s="24" t="e">
        <f t="shared" ca="1" si="9"/>
        <v>#DIV/0!</v>
      </c>
      <c r="T10" s="36" t="e">
        <f t="shared" ca="1" si="10"/>
        <v>#DIV/0!</v>
      </c>
      <c r="U10" s="39">
        <f ca="1">OFFSET(Picture!I8,Info!$G$3,Info!$H$3)</f>
        <v>0</v>
      </c>
      <c r="V10" s="26">
        <f ca="1">OFFSET(Picture!J8,Info!$G$3,Info!$H$3)</f>
        <v>0</v>
      </c>
      <c r="W10" s="24" t="e">
        <f t="shared" ca="1" si="3"/>
        <v>#DIV/0!</v>
      </c>
      <c r="X10" s="24" t="e">
        <f t="shared" ca="1" si="11"/>
        <v>#DIV/0!</v>
      </c>
      <c r="Y10" s="24" t="e">
        <f t="shared" ca="1" si="11"/>
        <v>#DIV/0!</v>
      </c>
      <c r="Z10" s="36" t="e">
        <f t="shared" ca="1" si="12"/>
        <v>#DIV/0!</v>
      </c>
    </row>
    <row r="11" spans="1:26" s="15" customFormat="1" ht="13.15" customHeight="1" outlineLevel="1" x14ac:dyDescent="0.2">
      <c r="A11" s="53" t="s">
        <v>54</v>
      </c>
      <c r="B11" s="80" t="str">
        <f>TRIM(Picture!B9)</f>
        <v/>
      </c>
      <c r="C11" s="39">
        <f ca="1">OFFSET(Picture!C9,Info!$G$3,Info!$H$3)</f>
        <v>0</v>
      </c>
      <c r="D11" s="26">
        <f ca="1">OFFSET(Picture!D9,Info!$G$3,Info!$H$3)</f>
        <v>0</v>
      </c>
      <c r="E11" s="24" t="e">
        <f t="shared" ca="1" si="0"/>
        <v>#DIV/0!</v>
      </c>
      <c r="F11" s="24" t="e">
        <f t="shared" ca="1" si="4"/>
        <v>#DIV/0!</v>
      </c>
      <c r="G11" s="24" t="e">
        <f t="shared" ca="1" si="5"/>
        <v>#DIV/0!</v>
      </c>
      <c r="H11" s="36" t="e">
        <f t="shared" ca="1" si="6"/>
        <v>#DIV/0!</v>
      </c>
      <c r="I11" s="39">
        <f ca="1">OFFSET(Picture!E9,Info!$G$3,Info!$H$3)</f>
        <v>0</v>
      </c>
      <c r="J11" s="26">
        <f ca="1">OFFSET(Picture!F9,Info!$G$3,Info!$H$3)</f>
        <v>0</v>
      </c>
      <c r="K11" s="24" t="e">
        <f t="shared" ca="1" si="1"/>
        <v>#DIV/0!</v>
      </c>
      <c r="L11" s="24" t="e">
        <f t="shared" ca="1" si="7"/>
        <v>#DIV/0!</v>
      </c>
      <c r="M11" s="24" t="e">
        <f t="shared" ca="1" si="7"/>
        <v>#DIV/0!</v>
      </c>
      <c r="N11" s="36" t="e">
        <f t="shared" ca="1" si="8"/>
        <v>#DIV/0!</v>
      </c>
      <c r="O11" s="39">
        <f ca="1">OFFSET(Picture!G9,Info!$G$3,Info!$H$3)</f>
        <v>0</v>
      </c>
      <c r="P11" s="26">
        <f ca="1">OFFSET(Picture!H9,Info!$G$3,Info!$H$3)</f>
        <v>0</v>
      </c>
      <c r="Q11" s="24" t="e">
        <f t="shared" ca="1" si="2"/>
        <v>#DIV/0!</v>
      </c>
      <c r="R11" s="24" t="e">
        <f t="shared" ca="1" si="9"/>
        <v>#DIV/0!</v>
      </c>
      <c r="S11" s="24" t="e">
        <f t="shared" ca="1" si="9"/>
        <v>#DIV/0!</v>
      </c>
      <c r="T11" s="36" t="e">
        <f t="shared" ca="1" si="10"/>
        <v>#DIV/0!</v>
      </c>
      <c r="U11" s="39">
        <f ca="1">OFFSET(Picture!I9,Info!$G$3,Info!$H$3)</f>
        <v>0</v>
      </c>
      <c r="V11" s="26">
        <f ca="1">OFFSET(Picture!J9,Info!$G$3,Info!$H$3)</f>
        <v>0</v>
      </c>
      <c r="W11" s="24" t="e">
        <f t="shared" ca="1" si="3"/>
        <v>#DIV/0!</v>
      </c>
      <c r="X11" s="24" t="e">
        <f t="shared" ca="1" si="11"/>
        <v>#DIV/0!</v>
      </c>
      <c r="Y11" s="24" t="e">
        <f t="shared" ca="1" si="11"/>
        <v>#DIV/0!</v>
      </c>
      <c r="Z11" s="36" t="e">
        <f t="shared" ca="1" si="12"/>
        <v>#DIV/0!</v>
      </c>
    </row>
    <row r="12" spans="1:26" s="15" customFormat="1" ht="13.15" customHeight="1" outlineLevel="1" x14ac:dyDescent="0.2">
      <c r="A12" s="53" t="s">
        <v>46</v>
      </c>
      <c r="B12" s="80" t="str">
        <f>TRIM(Picture!B10)</f>
        <v/>
      </c>
      <c r="C12" s="39">
        <f ca="1">OFFSET(Picture!C10,Info!$G$3,Info!$H$3)</f>
        <v>0</v>
      </c>
      <c r="D12" s="26">
        <f ca="1">OFFSET(Picture!D10,Info!$G$3,Info!$H$3)</f>
        <v>0</v>
      </c>
      <c r="E12" s="24" t="e">
        <f t="shared" ca="1" si="0"/>
        <v>#DIV/0!</v>
      </c>
      <c r="F12" s="24" t="e">
        <f t="shared" ca="1" si="4"/>
        <v>#DIV/0!</v>
      </c>
      <c r="G12" s="24" t="e">
        <f t="shared" ca="1" si="5"/>
        <v>#DIV/0!</v>
      </c>
      <c r="H12" s="36" t="e">
        <f t="shared" ca="1" si="6"/>
        <v>#DIV/0!</v>
      </c>
      <c r="I12" s="39">
        <f ca="1">OFFSET(Picture!E10,Info!$G$3,Info!$H$3)</f>
        <v>0</v>
      </c>
      <c r="J12" s="26">
        <f ca="1">OFFSET(Picture!F10,Info!$G$3,Info!$H$3)</f>
        <v>0</v>
      </c>
      <c r="K12" s="24" t="e">
        <f t="shared" ca="1" si="1"/>
        <v>#DIV/0!</v>
      </c>
      <c r="L12" s="24" t="e">
        <f t="shared" ca="1" si="7"/>
        <v>#DIV/0!</v>
      </c>
      <c r="M12" s="24" t="e">
        <f t="shared" ca="1" si="7"/>
        <v>#DIV/0!</v>
      </c>
      <c r="N12" s="36" t="e">
        <f t="shared" ca="1" si="8"/>
        <v>#DIV/0!</v>
      </c>
      <c r="O12" s="39">
        <f ca="1">OFFSET(Picture!G10,Info!$G$3,Info!$H$3)</f>
        <v>0</v>
      </c>
      <c r="P12" s="26">
        <f ca="1">OFFSET(Picture!H10,Info!$G$3,Info!$H$3)</f>
        <v>0</v>
      </c>
      <c r="Q12" s="24" t="e">
        <f t="shared" ca="1" si="2"/>
        <v>#DIV/0!</v>
      </c>
      <c r="R12" s="24" t="e">
        <f t="shared" ca="1" si="9"/>
        <v>#DIV/0!</v>
      </c>
      <c r="S12" s="24" t="e">
        <f t="shared" ca="1" si="9"/>
        <v>#DIV/0!</v>
      </c>
      <c r="T12" s="36" t="e">
        <f t="shared" ca="1" si="10"/>
        <v>#DIV/0!</v>
      </c>
      <c r="U12" s="39">
        <f ca="1">OFFSET(Picture!I10,Info!$G$3,Info!$H$3)</f>
        <v>0</v>
      </c>
      <c r="V12" s="26">
        <f ca="1">OFFSET(Picture!J10,Info!$G$3,Info!$H$3)</f>
        <v>0</v>
      </c>
      <c r="W12" s="24" t="e">
        <f t="shared" ca="1" si="3"/>
        <v>#DIV/0!</v>
      </c>
      <c r="X12" s="24" t="e">
        <f t="shared" ca="1" si="11"/>
        <v>#DIV/0!</v>
      </c>
      <c r="Y12" s="24" t="e">
        <f t="shared" ca="1" si="11"/>
        <v>#DIV/0!</v>
      </c>
      <c r="Z12" s="36" t="e">
        <f t="shared" ca="1" si="12"/>
        <v>#DIV/0!</v>
      </c>
    </row>
    <row r="13" spans="1:26" s="15" customFormat="1" ht="13.15" customHeight="1" outlineLevel="1" x14ac:dyDescent="0.2">
      <c r="A13" s="53" t="s">
        <v>41</v>
      </c>
      <c r="B13" s="80" t="str">
        <f>TRIM(Picture!B11)</f>
        <v/>
      </c>
      <c r="C13" s="39">
        <f ca="1">OFFSET(Picture!C11,Info!$G$3,Info!$H$3)</f>
        <v>0</v>
      </c>
      <c r="D13" s="26">
        <f ca="1">OFFSET(Picture!D11,Info!$G$3,Info!$H$3)</f>
        <v>0</v>
      </c>
      <c r="E13" s="24" t="e">
        <f t="shared" ca="1" si="0"/>
        <v>#DIV/0!</v>
      </c>
      <c r="F13" s="24" t="e">
        <f t="shared" ca="1" si="4"/>
        <v>#DIV/0!</v>
      </c>
      <c r="G13" s="24" t="e">
        <f t="shared" ca="1" si="5"/>
        <v>#DIV/0!</v>
      </c>
      <c r="H13" s="36" t="e">
        <f t="shared" ca="1" si="6"/>
        <v>#DIV/0!</v>
      </c>
      <c r="I13" s="39">
        <f ca="1">OFFSET(Picture!E11,Info!$G$3,Info!$H$3)</f>
        <v>0</v>
      </c>
      <c r="J13" s="26">
        <f ca="1">OFFSET(Picture!F11,Info!$G$3,Info!$H$3)</f>
        <v>0</v>
      </c>
      <c r="K13" s="24" t="e">
        <f t="shared" ca="1" si="1"/>
        <v>#DIV/0!</v>
      </c>
      <c r="L13" s="24" t="e">
        <f t="shared" ca="1" si="7"/>
        <v>#DIV/0!</v>
      </c>
      <c r="M13" s="24" t="e">
        <f t="shared" ca="1" si="7"/>
        <v>#DIV/0!</v>
      </c>
      <c r="N13" s="36" t="e">
        <f t="shared" ca="1" si="8"/>
        <v>#DIV/0!</v>
      </c>
      <c r="O13" s="39">
        <f ca="1">OFFSET(Picture!G11,Info!$G$3,Info!$H$3)</f>
        <v>0</v>
      </c>
      <c r="P13" s="26">
        <f ca="1">OFFSET(Picture!H11,Info!$G$3,Info!$H$3)</f>
        <v>0</v>
      </c>
      <c r="Q13" s="24" t="e">
        <f t="shared" ca="1" si="2"/>
        <v>#DIV/0!</v>
      </c>
      <c r="R13" s="24" t="e">
        <f t="shared" ca="1" si="9"/>
        <v>#DIV/0!</v>
      </c>
      <c r="S13" s="24" t="e">
        <f t="shared" ca="1" si="9"/>
        <v>#DIV/0!</v>
      </c>
      <c r="T13" s="36" t="e">
        <f t="shared" ca="1" si="10"/>
        <v>#DIV/0!</v>
      </c>
      <c r="U13" s="39">
        <f ca="1">OFFSET(Picture!I11,Info!$G$3,Info!$H$3)</f>
        <v>0</v>
      </c>
      <c r="V13" s="26">
        <f ca="1">OFFSET(Picture!J11,Info!$G$3,Info!$H$3)</f>
        <v>0</v>
      </c>
      <c r="W13" s="24" t="e">
        <f t="shared" ca="1" si="3"/>
        <v>#DIV/0!</v>
      </c>
      <c r="X13" s="24" t="e">
        <f t="shared" ca="1" si="11"/>
        <v>#DIV/0!</v>
      </c>
      <c r="Y13" s="24" t="e">
        <f t="shared" ca="1" si="11"/>
        <v>#DIV/0!</v>
      </c>
      <c r="Z13" s="36" t="e">
        <f t="shared" ca="1" si="12"/>
        <v>#DIV/0!</v>
      </c>
    </row>
    <row r="14" spans="1:26" s="15" customFormat="1" ht="13.15" customHeight="1" outlineLevel="1" x14ac:dyDescent="0.2">
      <c r="A14" s="53" t="s">
        <v>42</v>
      </c>
      <c r="B14" s="80" t="str">
        <f>TRIM(Picture!B12)</f>
        <v/>
      </c>
      <c r="C14" s="39">
        <f ca="1">OFFSET(Picture!C12,Info!$G$3,Info!$H$3)</f>
        <v>0</v>
      </c>
      <c r="D14" s="26">
        <f ca="1">OFFSET(Picture!D12,Info!$G$3,Info!$H$3)</f>
        <v>0</v>
      </c>
      <c r="E14" s="24" t="e">
        <f t="shared" ca="1" si="0"/>
        <v>#DIV/0!</v>
      </c>
      <c r="F14" s="24" t="e">
        <f t="shared" ca="1" si="4"/>
        <v>#DIV/0!</v>
      </c>
      <c r="G14" s="24" t="e">
        <f t="shared" ca="1" si="5"/>
        <v>#DIV/0!</v>
      </c>
      <c r="H14" s="36" t="e">
        <f t="shared" ca="1" si="6"/>
        <v>#DIV/0!</v>
      </c>
      <c r="I14" s="39">
        <f ca="1">OFFSET(Picture!E12,Info!$G$3,Info!$H$3)</f>
        <v>0</v>
      </c>
      <c r="J14" s="26">
        <f ca="1">OFFSET(Picture!F12,Info!$G$3,Info!$H$3)</f>
        <v>0</v>
      </c>
      <c r="K14" s="24" t="e">
        <f t="shared" ca="1" si="1"/>
        <v>#DIV/0!</v>
      </c>
      <c r="L14" s="24" t="e">
        <f t="shared" ca="1" si="7"/>
        <v>#DIV/0!</v>
      </c>
      <c r="M14" s="24" t="e">
        <f t="shared" ca="1" si="7"/>
        <v>#DIV/0!</v>
      </c>
      <c r="N14" s="36" t="e">
        <f t="shared" ca="1" si="8"/>
        <v>#DIV/0!</v>
      </c>
      <c r="O14" s="39">
        <f ca="1">OFFSET(Picture!G12,Info!$G$3,Info!$H$3)</f>
        <v>0</v>
      </c>
      <c r="P14" s="26">
        <f ca="1">OFFSET(Picture!H12,Info!$G$3,Info!$H$3)</f>
        <v>0</v>
      </c>
      <c r="Q14" s="24" t="e">
        <f t="shared" ca="1" si="2"/>
        <v>#DIV/0!</v>
      </c>
      <c r="R14" s="24" t="e">
        <f t="shared" ca="1" si="9"/>
        <v>#DIV/0!</v>
      </c>
      <c r="S14" s="24" t="e">
        <f t="shared" ca="1" si="9"/>
        <v>#DIV/0!</v>
      </c>
      <c r="T14" s="36" t="e">
        <f t="shared" ca="1" si="10"/>
        <v>#DIV/0!</v>
      </c>
      <c r="U14" s="39">
        <f ca="1">OFFSET(Picture!I12,Info!$G$3,Info!$H$3)</f>
        <v>0</v>
      </c>
      <c r="V14" s="26">
        <f ca="1">OFFSET(Picture!J12,Info!$G$3,Info!$H$3)</f>
        <v>0</v>
      </c>
      <c r="W14" s="24" t="e">
        <f t="shared" ca="1" si="3"/>
        <v>#DIV/0!</v>
      </c>
      <c r="X14" s="24" t="e">
        <f t="shared" ca="1" si="11"/>
        <v>#DIV/0!</v>
      </c>
      <c r="Y14" s="24" t="e">
        <f t="shared" ca="1" si="11"/>
        <v>#DIV/0!</v>
      </c>
      <c r="Z14" s="36" t="e">
        <f t="shared" ca="1" si="12"/>
        <v>#DIV/0!</v>
      </c>
    </row>
    <row r="15" spans="1:26" s="15" customFormat="1" ht="13.15" customHeight="1" outlineLevel="1" x14ac:dyDescent="0.2">
      <c r="A15" s="53" t="s">
        <v>43</v>
      </c>
      <c r="B15" s="80" t="str">
        <f>TRIM(Picture!B13)</f>
        <v/>
      </c>
      <c r="C15" s="39">
        <f ca="1">OFFSET(Picture!C13,Info!$G$3,Info!$H$3)</f>
        <v>0</v>
      </c>
      <c r="D15" s="26">
        <f ca="1">OFFSET(Picture!D13,Info!$G$3,Info!$H$3)</f>
        <v>0</v>
      </c>
      <c r="E15" s="24" t="e">
        <f t="shared" ca="1" si="0"/>
        <v>#DIV/0!</v>
      </c>
      <c r="F15" s="24" t="e">
        <f t="shared" ca="1" si="4"/>
        <v>#DIV/0!</v>
      </c>
      <c r="G15" s="24" t="e">
        <f t="shared" ca="1" si="5"/>
        <v>#DIV/0!</v>
      </c>
      <c r="H15" s="36" t="e">
        <f t="shared" ca="1" si="6"/>
        <v>#DIV/0!</v>
      </c>
      <c r="I15" s="39">
        <f ca="1">OFFSET(Picture!E13,Info!$G$3,Info!$H$3)</f>
        <v>0</v>
      </c>
      <c r="J15" s="26">
        <f ca="1">OFFSET(Picture!F13,Info!$G$3,Info!$H$3)</f>
        <v>0</v>
      </c>
      <c r="K15" s="24" t="e">
        <f t="shared" ca="1" si="1"/>
        <v>#DIV/0!</v>
      </c>
      <c r="L15" s="24" t="e">
        <f t="shared" ca="1" si="7"/>
        <v>#DIV/0!</v>
      </c>
      <c r="M15" s="24" t="e">
        <f t="shared" ca="1" si="7"/>
        <v>#DIV/0!</v>
      </c>
      <c r="N15" s="36" t="e">
        <f t="shared" ca="1" si="8"/>
        <v>#DIV/0!</v>
      </c>
      <c r="O15" s="39">
        <f ca="1">OFFSET(Picture!G13,Info!$G$3,Info!$H$3)</f>
        <v>0</v>
      </c>
      <c r="P15" s="26">
        <f ca="1">OFFSET(Picture!H13,Info!$G$3,Info!$H$3)</f>
        <v>0</v>
      </c>
      <c r="Q15" s="24" t="e">
        <f t="shared" ca="1" si="2"/>
        <v>#DIV/0!</v>
      </c>
      <c r="R15" s="24" t="e">
        <f t="shared" ca="1" si="9"/>
        <v>#DIV/0!</v>
      </c>
      <c r="S15" s="24" t="e">
        <f t="shared" ca="1" si="9"/>
        <v>#DIV/0!</v>
      </c>
      <c r="T15" s="36" t="e">
        <f t="shared" ca="1" si="10"/>
        <v>#DIV/0!</v>
      </c>
      <c r="U15" s="39">
        <f ca="1">OFFSET(Picture!I13,Info!$G$3,Info!$H$3)</f>
        <v>0</v>
      </c>
      <c r="V15" s="26">
        <f ca="1">OFFSET(Picture!J13,Info!$G$3,Info!$H$3)</f>
        <v>0</v>
      </c>
      <c r="W15" s="24" t="e">
        <f t="shared" ca="1" si="3"/>
        <v>#DIV/0!</v>
      </c>
      <c r="X15" s="24" t="e">
        <f t="shared" ca="1" si="11"/>
        <v>#DIV/0!</v>
      </c>
      <c r="Y15" s="24" t="e">
        <f t="shared" ca="1" si="11"/>
        <v>#DIV/0!</v>
      </c>
      <c r="Z15" s="36" t="e">
        <f t="shared" ca="1" si="12"/>
        <v>#DIV/0!</v>
      </c>
    </row>
    <row r="16" spans="1:26" s="15" customFormat="1" ht="13.15" customHeight="1" outlineLevel="1" x14ac:dyDescent="0.2">
      <c r="A16" s="53" t="s">
        <v>44</v>
      </c>
      <c r="B16" s="80" t="str">
        <f>TRIM(Picture!B14)</f>
        <v/>
      </c>
      <c r="C16" s="39">
        <f ca="1">OFFSET(Picture!C14,Info!$G$3,Info!$H$3)</f>
        <v>0</v>
      </c>
      <c r="D16" s="26">
        <f ca="1">OFFSET(Picture!D14,Info!$G$3,Info!$H$3)</f>
        <v>0</v>
      </c>
      <c r="E16" s="24" t="e">
        <f t="shared" ca="1" si="0"/>
        <v>#DIV/0!</v>
      </c>
      <c r="F16" s="24" t="e">
        <f t="shared" ca="1" si="4"/>
        <v>#DIV/0!</v>
      </c>
      <c r="G16" s="24" t="e">
        <f t="shared" ca="1" si="5"/>
        <v>#DIV/0!</v>
      </c>
      <c r="H16" s="36" t="e">
        <f t="shared" ca="1" si="6"/>
        <v>#DIV/0!</v>
      </c>
      <c r="I16" s="39">
        <f ca="1">OFFSET(Picture!E14,Info!$G$3,Info!$H$3)</f>
        <v>0</v>
      </c>
      <c r="J16" s="26">
        <f ca="1">OFFSET(Picture!F14,Info!$G$3,Info!$H$3)</f>
        <v>0</v>
      </c>
      <c r="K16" s="24" t="e">
        <f t="shared" ca="1" si="1"/>
        <v>#DIV/0!</v>
      </c>
      <c r="L16" s="24" t="e">
        <f t="shared" ca="1" si="7"/>
        <v>#DIV/0!</v>
      </c>
      <c r="M16" s="24" t="e">
        <f t="shared" ca="1" si="7"/>
        <v>#DIV/0!</v>
      </c>
      <c r="N16" s="36" t="e">
        <f t="shared" ca="1" si="8"/>
        <v>#DIV/0!</v>
      </c>
      <c r="O16" s="39">
        <f ca="1">OFFSET(Picture!G14,Info!$G$3,Info!$H$3)</f>
        <v>0</v>
      </c>
      <c r="P16" s="26">
        <f ca="1">OFFSET(Picture!H14,Info!$G$3,Info!$H$3)</f>
        <v>0</v>
      </c>
      <c r="Q16" s="24" t="e">
        <f t="shared" ca="1" si="2"/>
        <v>#DIV/0!</v>
      </c>
      <c r="R16" s="24" t="e">
        <f t="shared" ca="1" si="9"/>
        <v>#DIV/0!</v>
      </c>
      <c r="S16" s="24" t="e">
        <f t="shared" ca="1" si="9"/>
        <v>#DIV/0!</v>
      </c>
      <c r="T16" s="36" t="e">
        <f t="shared" ca="1" si="10"/>
        <v>#DIV/0!</v>
      </c>
      <c r="U16" s="39">
        <f ca="1">OFFSET(Picture!I14,Info!$G$3,Info!$H$3)</f>
        <v>0</v>
      </c>
      <c r="V16" s="26">
        <f ca="1">OFFSET(Picture!J14,Info!$G$3,Info!$H$3)</f>
        <v>0</v>
      </c>
      <c r="W16" s="24" t="e">
        <f t="shared" ca="1" si="3"/>
        <v>#DIV/0!</v>
      </c>
      <c r="X16" s="24" t="e">
        <f t="shared" ca="1" si="11"/>
        <v>#DIV/0!</v>
      </c>
      <c r="Y16" s="24" t="e">
        <f t="shared" ca="1" si="11"/>
        <v>#DIV/0!</v>
      </c>
      <c r="Z16" s="36" t="e">
        <f t="shared" ca="1" si="12"/>
        <v>#DIV/0!</v>
      </c>
    </row>
    <row r="17" spans="1:26" s="15" customFormat="1" ht="13.15" customHeight="1" outlineLevel="2" x14ac:dyDescent="0.2">
      <c r="A17" s="53" t="s">
        <v>57</v>
      </c>
      <c r="B17" s="80" t="str">
        <f>TRIM(Picture!B15)</f>
        <v/>
      </c>
      <c r="C17" s="39">
        <f ca="1">OFFSET(Picture!C15,Info!$G$3,Info!$H$3)</f>
        <v>0</v>
      </c>
      <c r="D17" s="26">
        <f ca="1">OFFSET(Picture!D15,Info!$G$3,Info!$H$3)</f>
        <v>0</v>
      </c>
      <c r="E17" s="24" t="e">
        <f t="shared" ca="1" si="0"/>
        <v>#DIV/0!</v>
      </c>
      <c r="F17" s="24" t="e">
        <f t="shared" ca="1" si="4"/>
        <v>#DIV/0!</v>
      </c>
      <c r="G17" s="24" t="e">
        <f t="shared" ca="1" si="5"/>
        <v>#DIV/0!</v>
      </c>
      <c r="H17" s="36" t="e">
        <f t="shared" ca="1" si="6"/>
        <v>#DIV/0!</v>
      </c>
      <c r="I17" s="39">
        <f ca="1">OFFSET(Picture!E15,Info!$G$3,Info!$H$3)</f>
        <v>0</v>
      </c>
      <c r="J17" s="26">
        <f ca="1">OFFSET(Picture!F15,Info!$G$3,Info!$H$3)</f>
        <v>0</v>
      </c>
      <c r="K17" s="24" t="e">
        <f t="shared" ca="1" si="1"/>
        <v>#DIV/0!</v>
      </c>
      <c r="L17" s="24" t="e">
        <f t="shared" ca="1" si="7"/>
        <v>#DIV/0!</v>
      </c>
      <c r="M17" s="24" t="e">
        <f t="shared" ca="1" si="7"/>
        <v>#DIV/0!</v>
      </c>
      <c r="N17" s="36" t="e">
        <f t="shared" ca="1" si="8"/>
        <v>#DIV/0!</v>
      </c>
      <c r="O17" s="39">
        <f ca="1">OFFSET(Picture!G15,Info!$G$3,Info!$H$3)</f>
        <v>0</v>
      </c>
      <c r="P17" s="26">
        <f ca="1">OFFSET(Picture!H15,Info!$G$3,Info!$H$3)</f>
        <v>0</v>
      </c>
      <c r="Q17" s="24" t="e">
        <f t="shared" ca="1" si="2"/>
        <v>#DIV/0!</v>
      </c>
      <c r="R17" s="24" t="e">
        <f t="shared" ca="1" si="9"/>
        <v>#DIV/0!</v>
      </c>
      <c r="S17" s="24" t="e">
        <f t="shared" ca="1" si="9"/>
        <v>#DIV/0!</v>
      </c>
      <c r="T17" s="36" t="e">
        <f t="shared" ca="1" si="10"/>
        <v>#DIV/0!</v>
      </c>
      <c r="U17" s="39">
        <f ca="1">OFFSET(Picture!I15,Info!$G$3,Info!$H$3)</f>
        <v>0</v>
      </c>
      <c r="V17" s="26">
        <f ca="1">OFFSET(Picture!J15,Info!$G$3,Info!$H$3)</f>
        <v>0</v>
      </c>
      <c r="W17" s="24" t="e">
        <f t="shared" ca="1" si="3"/>
        <v>#DIV/0!</v>
      </c>
      <c r="X17" s="24" t="e">
        <f t="shared" ca="1" si="11"/>
        <v>#DIV/0!</v>
      </c>
      <c r="Y17" s="24" t="e">
        <f t="shared" ca="1" si="11"/>
        <v>#DIV/0!</v>
      </c>
      <c r="Z17" s="36" t="e">
        <f t="shared" ca="1" si="12"/>
        <v>#DIV/0!</v>
      </c>
    </row>
    <row r="18" spans="1:26" s="15" customFormat="1" ht="13.15" customHeight="1" outlineLevel="2" x14ac:dyDescent="0.2">
      <c r="A18" s="57" t="s">
        <v>58</v>
      </c>
      <c r="B18" s="93" t="str">
        <f>TRIM(Picture!B16)</f>
        <v/>
      </c>
      <c r="C18" s="71">
        <f ca="1">OFFSET(Picture!C16,Info!$G$3,Info!$H$3)</f>
        <v>0</v>
      </c>
      <c r="D18" s="28">
        <f ca="1">OFFSET(Picture!D16,Info!$G$3,Info!$H$3)</f>
        <v>0</v>
      </c>
      <c r="E18" s="27" t="e">
        <f t="shared" ca="1" si="0"/>
        <v>#DIV/0!</v>
      </c>
      <c r="F18" s="27" t="e">
        <f t="shared" ca="1" si="4"/>
        <v>#DIV/0!</v>
      </c>
      <c r="G18" s="27" t="e">
        <f t="shared" ca="1" si="5"/>
        <v>#DIV/0!</v>
      </c>
      <c r="H18" s="70" t="e">
        <f t="shared" ca="1" si="6"/>
        <v>#DIV/0!</v>
      </c>
      <c r="I18" s="71">
        <f ca="1">OFFSET(Picture!E16,Info!$G$3,Info!$H$3)</f>
        <v>0</v>
      </c>
      <c r="J18" s="28">
        <f ca="1">OFFSET(Picture!F16,Info!$G$3,Info!$H$3)</f>
        <v>0</v>
      </c>
      <c r="K18" s="27" t="e">
        <f t="shared" ca="1" si="1"/>
        <v>#DIV/0!</v>
      </c>
      <c r="L18" s="27" t="e">
        <f t="shared" ca="1" si="7"/>
        <v>#DIV/0!</v>
      </c>
      <c r="M18" s="27" t="e">
        <f t="shared" ca="1" si="7"/>
        <v>#DIV/0!</v>
      </c>
      <c r="N18" s="70" t="e">
        <f t="shared" ca="1" si="8"/>
        <v>#DIV/0!</v>
      </c>
      <c r="O18" s="71">
        <f ca="1">OFFSET(Picture!G16,Info!$G$3,Info!$H$3)</f>
        <v>0</v>
      </c>
      <c r="P18" s="28">
        <f ca="1">OFFSET(Picture!H16,Info!$G$3,Info!$H$3)</f>
        <v>0</v>
      </c>
      <c r="Q18" s="27" t="e">
        <f t="shared" ca="1" si="2"/>
        <v>#DIV/0!</v>
      </c>
      <c r="R18" s="27" t="e">
        <f t="shared" ca="1" si="9"/>
        <v>#DIV/0!</v>
      </c>
      <c r="S18" s="27" t="e">
        <f t="shared" ca="1" si="9"/>
        <v>#DIV/0!</v>
      </c>
      <c r="T18" s="70" t="e">
        <f t="shared" ca="1" si="10"/>
        <v>#DIV/0!</v>
      </c>
      <c r="U18" s="71">
        <f ca="1">OFFSET(Picture!I16,Info!$G$3,Info!$H$3)</f>
        <v>0</v>
      </c>
      <c r="V18" s="28">
        <f ca="1">OFFSET(Picture!J16,Info!$G$3,Info!$H$3)</f>
        <v>0</v>
      </c>
      <c r="W18" s="27" t="e">
        <f t="shared" ca="1" si="3"/>
        <v>#DIV/0!</v>
      </c>
      <c r="X18" s="27" t="e">
        <f t="shared" ca="1" si="11"/>
        <v>#DIV/0!</v>
      </c>
      <c r="Y18" s="27" t="e">
        <f t="shared" ca="1" si="11"/>
        <v>#DIV/0!</v>
      </c>
      <c r="Z18" s="70" t="e">
        <f t="shared" ca="1" si="12"/>
        <v>#DIV/0!</v>
      </c>
    </row>
    <row r="19" spans="1:26" s="21" customFormat="1" ht="13.15" customHeight="1" x14ac:dyDescent="0.2">
      <c r="A19" s="68"/>
    </row>
    <row r="20" spans="1:26" s="22" customFormat="1" ht="13.9" customHeight="1" x14ac:dyDescent="0.2">
      <c r="A20" s="52" t="s">
        <v>36</v>
      </c>
      <c r="B20" s="81" t="str">
        <f>TRIM(Picture!B17)</f>
        <v/>
      </c>
      <c r="C20" s="81">
        <f ca="1">OFFSET(Picture!C17,Info!$G$3,Info!$H$3)</f>
        <v>0</v>
      </c>
      <c r="D20" s="75">
        <f ca="1">OFFSET(Picture!D17,Info!$G$3,Info!$H$3)</f>
        <v>0</v>
      </c>
      <c r="E20" s="82" t="e">
        <f t="shared" ca="1" si="0"/>
        <v>#DIV/0!</v>
      </c>
      <c r="F20" s="82" t="e">
        <f ca="1">C20/C$20*100</f>
        <v>#DIV/0!</v>
      </c>
      <c r="G20" s="82" t="e">
        <f ca="1">D20/D$20*100</f>
        <v>#DIV/0!</v>
      </c>
      <c r="H20" s="84" t="s">
        <v>16</v>
      </c>
      <c r="I20" s="94">
        <f ca="1">OFFSET(Picture!E17,Info!$G$3,Info!$H$3)</f>
        <v>0</v>
      </c>
      <c r="J20" s="94">
        <f ca="1">OFFSET(Picture!F17,Info!$G$3,Info!$H$3)</f>
        <v>0</v>
      </c>
      <c r="K20" s="82" t="e">
        <f t="shared" ca="1" si="1"/>
        <v>#DIV/0!</v>
      </c>
      <c r="L20" s="82" t="e">
        <f ca="1">I20/I$20*100</f>
        <v>#DIV/0!</v>
      </c>
      <c r="M20" s="82" t="e">
        <f ca="1">J20/J$20*100</f>
        <v>#DIV/0!</v>
      </c>
      <c r="N20" s="169" t="s">
        <v>16</v>
      </c>
      <c r="O20" s="26">
        <f ca="1">OFFSET(Picture!G17,Info!$G$3,Info!$H$3)</f>
        <v>0</v>
      </c>
      <c r="P20" s="83">
        <f ca="1">OFFSET(Picture!H17,Info!$G$3,Info!$H$3)</f>
        <v>0</v>
      </c>
      <c r="Q20" s="24" t="e">
        <f t="shared" ca="1" si="2"/>
        <v>#DIV/0!</v>
      </c>
      <c r="R20" s="82" t="e">
        <f ca="1">O20/O$20*100</f>
        <v>#DIV/0!</v>
      </c>
      <c r="S20" s="82" t="e">
        <f ca="1">P20/P$20*100</f>
        <v>#DIV/0!</v>
      </c>
      <c r="T20" s="84" t="s">
        <v>16</v>
      </c>
      <c r="U20" s="94">
        <f ca="1">OFFSET(Picture!I17,Info!$G$3,Info!$H$3)</f>
        <v>0</v>
      </c>
      <c r="V20" s="94">
        <f ca="1">OFFSET(Picture!J17,Info!$G$3,Info!$H$3)</f>
        <v>0</v>
      </c>
      <c r="W20" s="27" t="e">
        <f t="shared" ca="1" si="3"/>
        <v>#DIV/0!</v>
      </c>
      <c r="X20" s="82" t="e">
        <f ca="1">U20/U$20*100</f>
        <v>#DIV/0!</v>
      </c>
      <c r="Y20" s="82" t="e">
        <f ca="1">V20/V$20*100</f>
        <v>#DIV/0!</v>
      </c>
      <c r="Z20" s="84" t="s">
        <v>16</v>
      </c>
    </row>
    <row r="21" spans="1:26" s="15" customFormat="1" ht="13.9" customHeight="1" x14ac:dyDescent="0.2">
      <c r="A21" s="53" t="s">
        <v>15</v>
      </c>
      <c r="B21" s="74" t="str">
        <f>TRIM(Picture!B18)</f>
        <v/>
      </c>
      <c r="C21" s="85">
        <f ca="1">OFFSET(Picture!C18,Info!$G$3,Info!$H$3)</f>
        <v>0</v>
      </c>
      <c r="D21" s="61">
        <f ca="1">OFFSET(Picture!D18,Info!$G$3,Info!$H$3)</f>
        <v>0</v>
      </c>
      <c r="E21" s="24" t="e">
        <f t="shared" ca="1" si="0"/>
        <v>#DIV/0!</v>
      </c>
      <c r="F21" s="24" t="e">
        <f t="shared" ref="F21:F29" ca="1" si="13">C21/C$20*100</f>
        <v>#DIV/0!</v>
      </c>
      <c r="G21" s="24" t="e">
        <f t="shared" ref="G21:G29" ca="1" si="14">D21/D$20*100</f>
        <v>#DIV/0!</v>
      </c>
      <c r="H21" s="36" t="e">
        <f ca="1">F21-G21</f>
        <v>#DIV/0!</v>
      </c>
      <c r="I21" s="39">
        <f ca="1">OFFSET(Picture!E18,Info!$G$3,Info!$H$3)</f>
        <v>0</v>
      </c>
      <c r="J21" s="26">
        <f ca="1">OFFSET(Picture!F18,Info!$G$3,Info!$H$3)</f>
        <v>0</v>
      </c>
      <c r="K21" s="24" t="e">
        <f t="shared" ca="1" si="1"/>
        <v>#DIV/0!</v>
      </c>
      <c r="L21" s="24" t="e">
        <f t="shared" ref="L21:L29" ca="1" si="15">I21/I$20*100</f>
        <v>#DIV/0!</v>
      </c>
      <c r="M21" s="24" t="e">
        <f t="shared" ref="M21:M29" ca="1" si="16">J21/J$20*100</f>
        <v>#DIV/0!</v>
      </c>
      <c r="N21" s="36" t="e">
        <f ca="1">L21-M21</f>
        <v>#DIV/0!</v>
      </c>
      <c r="O21" s="39">
        <f ca="1">OFFSET(Picture!G18,Info!$G$3,Info!$H$3)</f>
        <v>0</v>
      </c>
      <c r="P21" s="26">
        <f ca="1">OFFSET(Picture!H18,Info!$G$3,Info!$H$3)</f>
        <v>0</v>
      </c>
      <c r="Q21" s="24" t="e">
        <f t="shared" ca="1" si="2"/>
        <v>#DIV/0!</v>
      </c>
      <c r="R21" s="24" t="e">
        <f t="shared" ref="R21:R29" ca="1" si="17">O21/O$20*100</f>
        <v>#DIV/0!</v>
      </c>
      <c r="S21" s="24" t="e">
        <f t="shared" ref="S21:S29" ca="1" si="18">P21/P$20*100</f>
        <v>#DIV/0!</v>
      </c>
      <c r="T21" s="36" t="e">
        <f ca="1">R21-S21</f>
        <v>#DIV/0!</v>
      </c>
      <c r="U21" s="39">
        <f ca="1">OFFSET(Picture!I18,Info!$G$3,Info!$H$3)</f>
        <v>0</v>
      </c>
      <c r="V21" s="26">
        <f ca="1">OFFSET(Picture!J18,Info!$G$3,Info!$H$3)</f>
        <v>0</v>
      </c>
      <c r="W21" s="24" t="e">
        <f t="shared" ca="1" si="3"/>
        <v>#DIV/0!</v>
      </c>
      <c r="X21" s="24" t="e">
        <f t="shared" ref="X21:Y29" ca="1" si="19">U21/U$20*100</f>
        <v>#DIV/0!</v>
      </c>
      <c r="Y21" s="24" t="e">
        <f t="shared" ca="1" si="19"/>
        <v>#DIV/0!</v>
      </c>
      <c r="Z21" s="36" t="e">
        <f ca="1">X21-Y21</f>
        <v>#DIV/0!</v>
      </c>
    </row>
    <row r="22" spans="1:26" s="15" customFormat="1" ht="13.9" customHeight="1" x14ac:dyDescent="0.2">
      <c r="A22" s="53" t="s">
        <v>5</v>
      </c>
      <c r="B22" s="74" t="str">
        <f>TRIM(Picture!B19)</f>
        <v/>
      </c>
      <c r="C22" s="85">
        <f ca="1">OFFSET(Picture!C19,Info!$G$3,Info!$H$3)</f>
        <v>0</v>
      </c>
      <c r="D22" s="61">
        <f ca="1">OFFSET(Picture!D19,Info!$G$3,Info!$H$3)</f>
        <v>0</v>
      </c>
      <c r="E22" s="24" t="e">
        <f t="shared" ca="1" si="0"/>
        <v>#DIV/0!</v>
      </c>
      <c r="F22" s="24" t="e">
        <f t="shared" ca="1" si="13"/>
        <v>#DIV/0!</v>
      </c>
      <c r="G22" s="24" t="e">
        <f t="shared" ca="1" si="14"/>
        <v>#DIV/0!</v>
      </c>
      <c r="H22" s="36" t="e">
        <f t="shared" ref="H22:H29" ca="1" si="20">F22-G22</f>
        <v>#DIV/0!</v>
      </c>
      <c r="I22" s="39">
        <f ca="1">OFFSET(Picture!E19,Info!$G$3,Info!$H$3)</f>
        <v>0</v>
      </c>
      <c r="J22" s="26">
        <f ca="1">OFFSET(Picture!F19,Info!$G$3,Info!$H$3)</f>
        <v>0</v>
      </c>
      <c r="K22" s="24" t="e">
        <f t="shared" ca="1" si="1"/>
        <v>#DIV/0!</v>
      </c>
      <c r="L22" s="24" t="e">
        <f t="shared" ca="1" si="15"/>
        <v>#DIV/0!</v>
      </c>
      <c r="M22" s="24" t="e">
        <f t="shared" ca="1" si="16"/>
        <v>#DIV/0!</v>
      </c>
      <c r="N22" s="36" t="e">
        <f t="shared" ref="N22:N29" ca="1" si="21">L22-M22</f>
        <v>#DIV/0!</v>
      </c>
      <c r="O22" s="39">
        <f ca="1">OFFSET(Picture!G19,Info!$G$3,Info!$H$3)</f>
        <v>0</v>
      </c>
      <c r="P22" s="26">
        <f ca="1">OFFSET(Picture!H19,Info!$G$3,Info!$H$3)</f>
        <v>0</v>
      </c>
      <c r="Q22" s="24" t="e">
        <f t="shared" ca="1" si="2"/>
        <v>#DIV/0!</v>
      </c>
      <c r="R22" s="24" t="e">
        <f t="shared" ca="1" si="17"/>
        <v>#DIV/0!</v>
      </c>
      <c r="S22" s="24" t="e">
        <f t="shared" ca="1" si="18"/>
        <v>#DIV/0!</v>
      </c>
      <c r="T22" s="36" t="e">
        <f t="shared" ref="T22:T29" ca="1" si="22">R22-S22</f>
        <v>#DIV/0!</v>
      </c>
      <c r="U22" s="39">
        <f ca="1">OFFSET(Picture!I19,Info!$G$3,Info!$H$3)</f>
        <v>0</v>
      </c>
      <c r="V22" s="26">
        <f ca="1">OFFSET(Picture!J19,Info!$G$3,Info!$H$3)</f>
        <v>0</v>
      </c>
      <c r="W22" s="24" t="e">
        <f t="shared" ca="1" si="3"/>
        <v>#DIV/0!</v>
      </c>
      <c r="X22" s="24" t="e">
        <f t="shared" ca="1" si="19"/>
        <v>#DIV/0!</v>
      </c>
      <c r="Y22" s="24" t="e">
        <f t="shared" ca="1" si="19"/>
        <v>#DIV/0!</v>
      </c>
      <c r="Z22" s="36" t="e">
        <f t="shared" ref="Z22:Z29" ca="1" si="23">X22-Y22</f>
        <v>#DIV/0!</v>
      </c>
    </row>
    <row r="23" spans="1:26" s="15" customFormat="1" ht="13.9" customHeight="1" x14ac:dyDescent="0.2">
      <c r="A23" s="53" t="s">
        <v>14</v>
      </c>
      <c r="B23" s="74" t="str">
        <f>TRIM(Picture!B20)</f>
        <v/>
      </c>
      <c r="C23" s="85">
        <f ca="1">OFFSET(Picture!C20,Info!$G$3,Info!$H$3)</f>
        <v>0</v>
      </c>
      <c r="D23" s="61">
        <f ca="1">OFFSET(Picture!D20,Info!$G$3,Info!$H$3)</f>
        <v>0</v>
      </c>
      <c r="E23" s="24" t="e">
        <f t="shared" ca="1" si="0"/>
        <v>#DIV/0!</v>
      </c>
      <c r="F23" s="24" t="e">
        <f t="shared" ca="1" si="13"/>
        <v>#DIV/0!</v>
      </c>
      <c r="G23" s="24" t="e">
        <f t="shared" ca="1" si="14"/>
        <v>#DIV/0!</v>
      </c>
      <c r="H23" s="36" t="e">
        <f t="shared" ca="1" si="20"/>
        <v>#DIV/0!</v>
      </c>
      <c r="I23" s="39">
        <f ca="1">OFFSET(Picture!E20,Info!$G$3,Info!$H$3)</f>
        <v>0</v>
      </c>
      <c r="J23" s="26">
        <f ca="1">OFFSET(Picture!F20,Info!$G$3,Info!$H$3)</f>
        <v>0</v>
      </c>
      <c r="K23" s="24" t="e">
        <f t="shared" ca="1" si="1"/>
        <v>#DIV/0!</v>
      </c>
      <c r="L23" s="24" t="e">
        <f t="shared" ca="1" si="15"/>
        <v>#DIV/0!</v>
      </c>
      <c r="M23" s="24" t="e">
        <f t="shared" ca="1" si="16"/>
        <v>#DIV/0!</v>
      </c>
      <c r="N23" s="36" t="e">
        <f t="shared" ca="1" si="21"/>
        <v>#DIV/0!</v>
      </c>
      <c r="O23" s="39">
        <f ca="1">OFFSET(Picture!G20,Info!$G$3,Info!$H$3)</f>
        <v>0</v>
      </c>
      <c r="P23" s="26">
        <f ca="1">OFFSET(Picture!H20,Info!$G$3,Info!$H$3)</f>
        <v>0</v>
      </c>
      <c r="Q23" s="24" t="e">
        <f t="shared" ca="1" si="2"/>
        <v>#DIV/0!</v>
      </c>
      <c r="R23" s="24" t="e">
        <f t="shared" ca="1" si="17"/>
        <v>#DIV/0!</v>
      </c>
      <c r="S23" s="24" t="e">
        <f t="shared" ca="1" si="18"/>
        <v>#DIV/0!</v>
      </c>
      <c r="T23" s="36" t="e">
        <f t="shared" ca="1" si="22"/>
        <v>#DIV/0!</v>
      </c>
      <c r="U23" s="39">
        <f ca="1">OFFSET(Picture!I20,Info!$G$3,Info!$H$3)</f>
        <v>0</v>
      </c>
      <c r="V23" s="26">
        <f ca="1">OFFSET(Picture!J20,Info!$G$3,Info!$H$3)</f>
        <v>0</v>
      </c>
      <c r="W23" s="24" t="e">
        <f t="shared" ca="1" si="3"/>
        <v>#DIV/0!</v>
      </c>
      <c r="X23" s="24" t="e">
        <f t="shared" ca="1" si="19"/>
        <v>#DIV/0!</v>
      </c>
      <c r="Y23" s="24" t="e">
        <f t="shared" ca="1" si="19"/>
        <v>#DIV/0!</v>
      </c>
      <c r="Z23" s="36" t="e">
        <f t="shared" ca="1" si="23"/>
        <v>#DIV/0!</v>
      </c>
    </row>
    <row r="24" spans="1:26" s="15" customFormat="1" ht="13.9" customHeight="1" outlineLevel="1" x14ac:dyDescent="0.2">
      <c r="A24" s="53" t="s">
        <v>54</v>
      </c>
      <c r="B24" s="85" t="str">
        <f>B11</f>
        <v/>
      </c>
      <c r="C24" s="85">
        <f ca="1">C11</f>
        <v>0</v>
      </c>
      <c r="D24" s="61">
        <f ca="1">D11</f>
        <v>0</v>
      </c>
      <c r="E24" s="24" t="e">
        <f ca="1">E11</f>
        <v>#DIV/0!</v>
      </c>
      <c r="F24" s="24" t="e">
        <f t="shared" ca="1" si="13"/>
        <v>#DIV/0!</v>
      </c>
      <c r="G24" s="24" t="e">
        <f t="shared" ca="1" si="14"/>
        <v>#DIV/0!</v>
      </c>
      <c r="H24" s="36" t="e">
        <f t="shared" ca="1" si="20"/>
        <v>#DIV/0!</v>
      </c>
      <c r="I24" s="85">
        <f t="shared" ref="I24:W24" ca="1" si="24">I11</f>
        <v>0</v>
      </c>
      <c r="J24" s="61">
        <f t="shared" ca="1" si="24"/>
        <v>0</v>
      </c>
      <c r="K24" s="24" t="e">
        <f t="shared" ca="1" si="24"/>
        <v>#DIV/0!</v>
      </c>
      <c r="L24" s="24" t="e">
        <f t="shared" ca="1" si="15"/>
        <v>#DIV/0!</v>
      </c>
      <c r="M24" s="24" t="e">
        <f t="shared" ca="1" si="16"/>
        <v>#DIV/0!</v>
      </c>
      <c r="N24" s="36" t="e">
        <f t="shared" ca="1" si="21"/>
        <v>#DIV/0!</v>
      </c>
      <c r="O24" s="85">
        <f t="shared" ca="1" si="24"/>
        <v>0</v>
      </c>
      <c r="P24" s="61">
        <f t="shared" ca="1" si="24"/>
        <v>0</v>
      </c>
      <c r="Q24" s="24" t="e">
        <f t="shared" ca="1" si="24"/>
        <v>#DIV/0!</v>
      </c>
      <c r="R24" s="24" t="e">
        <f t="shared" ca="1" si="17"/>
        <v>#DIV/0!</v>
      </c>
      <c r="S24" s="24" t="e">
        <f t="shared" ca="1" si="18"/>
        <v>#DIV/0!</v>
      </c>
      <c r="T24" s="36" t="e">
        <f t="shared" ca="1" si="22"/>
        <v>#DIV/0!</v>
      </c>
      <c r="U24" s="85">
        <f t="shared" ca="1" si="24"/>
        <v>0</v>
      </c>
      <c r="V24" s="61">
        <f t="shared" ca="1" si="24"/>
        <v>0</v>
      </c>
      <c r="W24" s="24" t="e">
        <f t="shared" ca="1" si="24"/>
        <v>#DIV/0!</v>
      </c>
      <c r="X24" s="24" t="e">
        <f t="shared" ca="1" si="19"/>
        <v>#DIV/0!</v>
      </c>
      <c r="Y24" s="24" t="e">
        <f t="shared" ca="1" si="19"/>
        <v>#DIV/0!</v>
      </c>
      <c r="Z24" s="36" t="e">
        <f t="shared" ca="1" si="23"/>
        <v>#DIV/0!</v>
      </c>
    </row>
    <row r="25" spans="1:26" s="22" customFormat="1" ht="13.9" customHeight="1" outlineLevel="1" x14ac:dyDescent="0.2">
      <c r="A25" s="56" t="s">
        <v>46</v>
      </c>
      <c r="B25" s="85" t="str">
        <f>B12</f>
        <v/>
      </c>
      <c r="C25" s="85">
        <f t="shared" ref="C25:E29" ca="1" si="25">C12</f>
        <v>0</v>
      </c>
      <c r="D25" s="61">
        <f t="shared" ca="1" si="25"/>
        <v>0</v>
      </c>
      <c r="E25" s="24" t="e">
        <f t="shared" ca="1" si="25"/>
        <v>#DIV/0!</v>
      </c>
      <c r="F25" s="24" t="e">
        <f t="shared" ca="1" si="13"/>
        <v>#DIV/0!</v>
      </c>
      <c r="G25" s="24" t="e">
        <f t="shared" ca="1" si="14"/>
        <v>#DIV/0!</v>
      </c>
      <c r="H25" s="36" t="e">
        <f t="shared" ca="1" si="20"/>
        <v>#DIV/0!</v>
      </c>
      <c r="I25" s="85">
        <f t="shared" ref="I25:W25" ca="1" si="26">I12</f>
        <v>0</v>
      </c>
      <c r="J25" s="61">
        <f t="shared" ca="1" si="26"/>
        <v>0</v>
      </c>
      <c r="K25" s="24" t="e">
        <f t="shared" ca="1" si="26"/>
        <v>#DIV/0!</v>
      </c>
      <c r="L25" s="24" t="e">
        <f t="shared" ca="1" si="15"/>
        <v>#DIV/0!</v>
      </c>
      <c r="M25" s="24" t="e">
        <f t="shared" ca="1" si="16"/>
        <v>#DIV/0!</v>
      </c>
      <c r="N25" s="36" t="e">
        <f t="shared" ca="1" si="21"/>
        <v>#DIV/0!</v>
      </c>
      <c r="O25" s="85">
        <f t="shared" ca="1" si="26"/>
        <v>0</v>
      </c>
      <c r="P25" s="61">
        <f t="shared" ca="1" si="26"/>
        <v>0</v>
      </c>
      <c r="Q25" s="24" t="e">
        <f t="shared" ca="1" si="26"/>
        <v>#DIV/0!</v>
      </c>
      <c r="R25" s="24" t="e">
        <f t="shared" ca="1" si="17"/>
        <v>#DIV/0!</v>
      </c>
      <c r="S25" s="24" t="e">
        <f t="shared" ca="1" si="18"/>
        <v>#DIV/0!</v>
      </c>
      <c r="T25" s="36" t="e">
        <f t="shared" ca="1" si="22"/>
        <v>#DIV/0!</v>
      </c>
      <c r="U25" s="85">
        <f t="shared" ca="1" si="26"/>
        <v>0</v>
      </c>
      <c r="V25" s="61">
        <f t="shared" ca="1" si="26"/>
        <v>0</v>
      </c>
      <c r="W25" s="24" t="e">
        <f t="shared" ca="1" si="26"/>
        <v>#DIV/0!</v>
      </c>
      <c r="X25" s="24" t="e">
        <f t="shared" ca="1" si="19"/>
        <v>#DIV/0!</v>
      </c>
      <c r="Y25" s="24" t="e">
        <f t="shared" ca="1" si="19"/>
        <v>#DIV/0!</v>
      </c>
      <c r="Z25" s="36" t="e">
        <f t="shared" ca="1" si="23"/>
        <v>#DIV/0!</v>
      </c>
    </row>
    <row r="26" spans="1:26" s="15" customFormat="1" ht="13.9" customHeight="1" outlineLevel="1" x14ac:dyDescent="0.2">
      <c r="A26" s="53" t="s">
        <v>41</v>
      </c>
      <c r="B26" s="85" t="str">
        <f>B13</f>
        <v/>
      </c>
      <c r="C26" s="85">
        <f t="shared" ca="1" si="25"/>
        <v>0</v>
      </c>
      <c r="D26" s="61">
        <f t="shared" ca="1" si="25"/>
        <v>0</v>
      </c>
      <c r="E26" s="24" t="e">
        <f t="shared" ca="1" si="25"/>
        <v>#DIV/0!</v>
      </c>
      <c r="F26" s="24" t="e">
        <f t="shared" ca="1" si="13"/>
        <v>#DIV/0!</v>
      </c>
      <c r="G26" s="24" t="e">
        <f t="shared" ca="1" si="14"/>
        <v>#DIV/0!</v>
      </c>
      <c r="H26" s="36" t="e">
        <f t="shared" ca="1" si="20"/>
        <v>#DIV/0!</v>
      </c>
      <c r="I26" s="85">
        <f t="shared" ref="I26:W26" ca="1" si="27">I13</f>
        <v>0</v>
      </c>
      <c r="J26" s="61">
        <f t="shared" ca="1" si="27"/>
        <v>0</v>
      </c>
      <c r="K26" s="24" t="e">
        <f t="shared" ca="1" si="27"/>
        <v>#DIV/0!</v>
      </c>
      <c r="L26" s="24" t="e">
        <f t="shared" ca="1" si="15"/>
        <v>#DIV/0!</v>
      </c>
      <c r="M26" s="24" t="e">
        <f t="shared" ca="1" si="16"/>
        <v>#DIV/0!</v>
      </c>
      <c r="N26" s="36" t="e">
        <f t="shared" ca="1" si="21"/>
        <v>#DIV/0!</v>
      </c>
      <c r="O26" s="85">
        <f t="shared" ca="1" si="27"/>
        <v>0</v>
      </c>
      <c r="P26" s="61">
        <f t="shared" ca="1" si="27"/>
        <v>0</v>
      </c>
      <c r="Q26" s="24" t="e">
        <f t="shared" ca="1" si="27"/>
        <v>#DIV/0!</v>
      </c>
      <c r="R26" s="24" t="e">
        <f t="shared" ca="1" si="17"/>
        <v>#DIV/0!</v>
      </c>
      <c r="S26" s="24" t="e">
        <f t="shared" ca="1" si="18"/>
        <v>#DIV/0!</v>
      </c>
      <c r="T26" s="36" t="e">
        <f t="shared" ca="1" si="22"/>
        <v>#DIV/0!</v>
      </c>
      <c r="U26" s="85">
        <f t="shared" ca="1" si="27"/>
        <v>0</v>
      </c>
      <c r="V26" s="61">
        <f t="shared" ca="1" si="27"/>
        <v>0</v>
      </c>
      <c r="W26" s="24" t="e">
        <f t="shared" ca="1" si="27"/>
        <v>#DIV/0!</v>
      </c>
      <c r="X26" s="24" t="e">
        <f t="shared" ca="1" si="19"/>
        <v>#DIV/0!</v>
      </c>
      <c r="Y26" s="24" t="e">
        <f t="shared" ca="1" si="19"/>
        <v>#DIV/0!</v>
      </c>
      <c r="Z26" s="36" t="e">
        <f t="shared" ca="1" si="23"/>
        <v>#DIV/0!</v>
      </c>
    </row>
    <row r="27" spans="1:26" s="15" customFormat="1" ht="13.9" customHeight="1" outlineLevel="1" x14ac:dyDescent="0.2">
      <c r="A27" s="53" t="s">
        <v>42</v>
      </c>
      <c r="B27" s="85" t="str">
        <f>B14</f>
        <v/>
      </c>
      <c r="C27" s="85">
        <f t="shared" ca="1" si="25"/>
        <v>0</v>
      </c>
      <c r="D27" s="61">
        <f t="shared" ca="1" si="25"/>
        <v>0</v>
      </c>
      <c r="E27" s="24" t="e">
        <f t="shared" ca="1" si="25"/>
        <v>#DIV/0!</v>
      </c>
      <c r="F27" s="24" t="e">
        <f t="shared" ca="1" si="13"/>
        <v>#DIV/0!</v>
      </c>
      <c r="G27" s="24" t="e">
        <f t="shared" ca="1" si="14"/>
        <v>#DIV/0!</v>
      </c>
      <c r="H27" s="36" t="e">
        <f t="shared" ca="1" si="20"/>
        <v>#DIV/0!</v>
      </c>
      <c r="I27" s="85">
        <f t="shared" ref="I27:W27" ca="1" si="28">I14</f>
        <v>0</v>
      </c>
      <c r="J27" s="61">
        <f t="shared" ca="1" si="28"/>
        <v>0</v>
      </c>
      <c r="K27" s="24" t="e">
        <f t="shared" ca="1" si="28"/>
        <v>#DIV/0!</v>
      </c>
      <c r="L27" s="24" t="e">
        <f t="shared" ca="1" si="15"/>
        <v>#DIV/0!</v>
      </c>
      <c r="M27" s="24" t="e">
        <f t="shared" ca="1" si="16"/>
        <v>#DIV/0!</v>
      </c>
      <c r="N27" s="36" t="e">
        <f t="shared" ca="1" si="21"/>
        <v>#DIV/0!</v>
      </c>
      <c r="O27" s="85">
        <f t="shared" ca="1" si="28"/>
        <v>0</v>
      </c>
      <c r="P27" s="61">
        <f t="shared" ca="1" si="28"/>
        <v>0</v>
      </c>
      <c r="Q27" s="24" t="e">
        <f t="shared" ca="1" si="28"/>
        <v>#DIV/0!</v>
      </c>
      <c r="R27" s="24" t="e">
        <f t="shared" ca="1" si="17"/>
        <v>#DIV/0!</v>
      </c>
      <c r="S27" s="24" t="e">
        <f t="shared" ca="1" si="18"/>
        <v>#DIV/0!</v>
      </c>
      <c r="T27" s="36" t="e">
        <f t="shared" ca="1" si="22"/>
        <v>#DIV/0!</v>
      </c>
      <c r="U27" s="85">
        <f t="shared" ca="1" si="28"/>
        <v>0</v>
      </c>
      <c r="V27" s="61">
        <f t="shared" ca="1" si="28"/>
        <v>0</v>
      </c>
      <c r="W27" s="24" t="e">
        <f t="shared" ca="1" si="28"/>
        <v>#DIV/0!</v>
      </c>
      <c r="X27" s="24" t="e">
        <f t="shared" ca="1" si="19"/>
        <v>#DIV/0!</v>
      </c>
      <c r="Y27" s="24" t="e">
        <f t="shared" ca="1" si="19"/>
        <v>#DIV/0!</v>
      </c>
      <c r="Z27" s="36" t="e">
        <f t="shared" ca="1" si="23"/>
        <v>#DIV/0!</v>
      </c>
    </row>
    <row r="28" spans="1:26" s="15" customFormat="1" ht="13.9" customHeight="1" outlineLevel="1" x14ac:dyDescent="0.2">
      <c r="A28" s="53" t="s">
        <v>43</v>
      </c>
      <c r="B28" s="85" t="str">
        <f>B15</f>
        <v/>
      </c>
      <c r="C28" s="85">
        <f t="shared" ca="1" si="25"/>
        <v>0</v>
      </c>
      <c r="D28" s="61">
        <f t="shared" ca="1" si="25"/>
        <v>0</v>
      </c>
      <c r="E28" s="24" t="e">
        <f t="shared" ca="1" si="25"/>
        <v>#DIV/0!</v>
      </c>
      <c r="F28" s="24" t="e">
        <f t="shared" ca="1" si="13"/>
        <v>#DIV/0!</v>
      </c>
      <c r="G28" s="24" t="e">
        <f t="shared" ca="1" si="14"/>
        <v>#DIV/0!</v>
      </c>
      <c r="H28" s="36" t="e">
        <f t="shared" ca="1" si="20"/>
        <v>#DIV/0!</v>
      </c>
      <c r="I28" s="85">
        <f t="shared" ref="I28:W28" ca="1" si="29">I15</f>
        <v>0</v>
      </c>
      <c r="J28" s="61">
        <f t="shared" ca="1" si="29"/>
        <v>0</v>
      </c>
      <c r="K28" s="24" t="e">
        <f t="shared" ca="1" si="29"/>
        <v>#DIV/0!</v>
      </c>
      <c r="L28" s="24" t="e">
        <f t="shared" ca="1" si="15"/>
        <v>#DIV/0!</v>
      </c>
      <c r="M28" s="24" t="e">
        <f t="shared" ca="1" si="16"/>
        <v>#DIV/0!</v>
      </c>
      <c r="N28" s="36" t="e">
        <f t="shared" ca="1" si="21"/>
        <v>#DIV/0!</v>
      </c>
      <c r="O28" s="85">
        <f t="shared" ca="1" si="29"/>
        <v>0</v>
      </c>
      <c r="P28" s="61">
        <f t="shared" ca="1" si="29"/>
        <v>0</v>
      </c>
      <c r="Q28" s="24" t="e">
        <f t="shared" ca="1" si="29"/>
        <v>#DIV/0!</v>
      </c>
      <c r="R28" s="24" t="e">
        <f t="shared" ca="1" si="17"/>
        <v>#DIV/0!</v>
      </c>
      <c r="S28" s="24" t="e">
        <f t="shared" ca="1" si="18"/>
        <v>#DIV/0!</v>
      </c>
      <c r="T28" s="36" t="e">
        <f t="shared" ca="1" si="22"/>
        <v>#DIV/0!</v>
      </c>
      <c r="U28" s="85">
        <f t="shared" ca="1" si="29"/>
        <v>0</v>
      </c>
      <c r="V28" s="61">
        <f t="shared" ca="1" si="29"/>
        <v>0</v>
      </c>
      <c r="W28" s="24" t="e">
        <f t="shared" ca="1" si="29"/>
        <v>#DIV/0!</v>
      </c>
      <c r="X28" s="24" t="e">
        <f t="shared" ca="1" si="19"/>
        <v>#DIV/0!</v>
      </c>
      <c r="Y28" s="24" t="e">
        <f t="shared" ca="1" si="19"/>
        <v>#DIV/0!</v>
      </c>
      <c r="Z28" s="36" t="e">
        <f t="shared" ca="1" si="23"/>
        <v>#DIV/0!</v>
      </c>
    </row>
    <row r="29" spans="1:26" s="15" customFormat="1" ht="13.9" customHeight="1" outlineLevel="1" x14ac:dyDescent="0.2">
      <c r="A29" s="57" t="s">
        <v>44</v>
      </c>
      <c r="B29" s="86" t="str">
        <f>B16</f>
        <v/>
      </c>
      <c r="C29" s="86">
        <f t="shared" ca="1" si="25"/>
        <v>0</v>
      </c>
      <c r="D29" s="87">
        <f t="shared" ca="1" si="25"/>
        <v>0</v>
      </c>
      <c r="E29" s="27" t="e">
        <f t="shared" ca="1" si="25"/>
        <v>#DIV/0!</v>
      </c>
      <c r="F29" s="27" t="e">
        <f t="shared" ca="1" si="13"/>
        <v>#DIV/0!</v>
      </c>
      <c r="G29" s="27" t="e">
        <f t="shared" ca="1" si="14"/>
        <v>#DIV/0!</v>
      </c>
      <c r="H29" s="70" t="e">
        <f t="shared" ca="1" si="20"/>
        <v>#DIV/0!</v>
      </c>
      <c r="I29" s="86">
        <f t="shared" ref="I29:W29" ca="1" si="30">I16</f>
        <v>0</v>
      </c>
      <c r="J29" s="87">
        <f t="shared" ca="1" si="30"/>
        <v>0</v>
      </c>
      <c r="K29" s="27" t="e">
        <f t="shared" ca="1" si="30"/>
        <v>#DIV/0!</v>
      </c>
      <c r="L29" s="27" t="e">
        <f t="shared" ca="1" si="15"/>
        <v>#DIV/0!</v>
      </c>
      <c r="M29" s="27" t="e">
        <f t="shared" ca="1" si="16"/>
        <v>#DIV/0!</v>
      </c>
      <c r="N29" s="70" t="e">
        <f t="shared" ca="1" si="21"/>
        <v>#DIV/0!</v>
      </c>
      <c r="O29" s="86">
        <f t="shared" ca="1" si="30"/>
        <v>0</v>
      </c>
      <c r="P29" s="87">
        <f t="shared" ca="1" si="30"/>
        <v>0</v>
      </c>
      <c r="Q29" s="27" t="e">
        <f t="shared" ca="1" si="30"/>
        <v>#DIV/0!</v>
      </c>
      <c r="R29" s="27" t="e">
        <f t="shared" ca="1" si="17"/>
        <v>#DIV/0!</v>
      </c>
      <c r="S29" s="27" t="e">
        <f t="shared" ca="1" si="18"/>
        <v>#DIV/0!</v>
      </c>
      <c r="T29" s="70" t="e">
        <f t="shared" ca="1" si="22"/>
        <v>#DIV/0!</v>
      </c>
      <c r="U29" s="86">
        <f t="shared" ca="1" si="30"/>
        <v>0</v>
      </c>
      <c r="V29" s="87">
        <f t="shared" ca="1" si="30"/>
        <v>0</v>
      </c>
      <c r="W29" s="27" t="e">
        <f t="shared" ca="1" si="30"/>
        <v>#DIV/0!</v>
      </c>
      <c r="X29" s="27" t="e">
        <f t="shared" ca="1" si="19"/>
        <v>#DIV/0!</v>
      </c>
      <c r="Y29" s="27" t="e">
        <f t="shared" ca="1" si="19"/>
        <v>#DIV/0!</v>
      </c>
      <c r="Z29" s="70" t="e">
        <f t="shared" ca="1" si="23"/>
        <v>#DIV/0!</v>
      </c>
    </row>
    <row r="30" spans="1:26" s="44" customFormat="1" ht="13.9" customHeight="1" x14ac:dyDescent="0.2">
      <c r="A30" s="69"/>
      <c r="B30" s="76"/>
      <c r="C30" s="26"/>
      <c r="D30" s="26"/>
      <c r="E30" s="24"/>
      <c r="F30" s="24"/>
      <c r="G30" s="24"/>
      <c r="H30" s="24"/>
      <c r="I30" s="26"/>
      <c r="J30" s="26"/>
      <c r="K30" s="24"/>
      <c r="L30" s="24"/>
      <c r="M30" s="24"/>
      <c r="N30" s="24"/>
      <c r="O30" s="26"/>
      <c r="P30" s="26"/>
      <c r="Q30" s="24"/>
      <c r="R30" s="24"/>
      <c r="S30" s="24"/>
      <c r="T30" s="24"/>
      <c r="U30" s="26"/>
      <c r="V30" s="26"/>
      <c r="W30" s="24"/>
      <c r="X30" s="24"/>
      <c r="Y30" s="24"/>
      <c r="Z30" s="24"/>
    </row>
    <row r="31" spans="1:26" s="22" customFormat="1" ht="13.9" customHeight="1" x14ac:dyDescent="0.2">
      <c r="A31" s="52" t="s">
        <v>37</v>
      </c>
      <c r="B31" s="95" t="str">
        <f>TRIM(Picture!B21)</f>
        <v/>
      </c>
      <c r="C31" s="81">
        <f ca="1">OFFSET(Picture!C21,Info!$G$3,Info!$H$3)</f>
        <v>0</v>
      </c>
      <c r="D31" s="75">
        <f ca="1">OFFSET(Picture!D21,Info!$G$3,Info!$H$3)</f>
        <v>0</v>
      </c>
      <c r="E31" s="82" t="e">
        <f t="shared" ca="1" si="0"/>
        <v>#DIV/0!</v>
      </c>
      <c r="F31" s="82" t="e">
        <f t="shared" ref="F31:G34" ca="1" si="31">C31/C$31*100</f>
        <v>#DIV/0!</v>
      </c>
      <c r="G31" s="82" t="e">
        <f t="shared" ca="1" si="31"/>
        <v>#DIV/0!</v>
      </c>
      <c r="H31" s="84" t="s">
        <v>16</v>
      </c>
      <c r="I31" s="94">
        <f ca="1">OFFSET(Picture!E21,Info!$G$3,Info!$H$3)</f>
        <v>0</v>
      </c>
      <c r="J31" s="94">
        <f ca="1">OFFSET(Picture!F21,Info!$G$3,Info!$H$3)</f>
        <v>0</v>
      </c>
      <c r="K31" s="82" t="e">
        <f ca="1">(I31-J31)/J31*100</f>
        <v>#DIV/0!</v>
      </c>
      <c r="L31" s="82" t="e">
        <f t="shared" ref="L31:M34" ca="1" si="32">I31/I$31*100</f>
        <v>#DIV/0!</v>
      </c>
      <c r="M31" s="82" t="e">
        <f t="shared" ca="1" si="32"/>
        <v>#DIV/0!</v>
      </c>
      <c r="N31" s="169" t="s">
        <v>16</v>
      </c>
      <c r="O31" s="26">
        <f ca="1">OFFSET(Picture!G21,Info!$G$3,Info!$H$3)</f>
        <v>0</v>
      </c>
      <c r="P31" s="26">
        <f ca="1">OFFSET(Picture!H21,Info!$G$3,Info!$H$3)</f>
        <v>0</v>
      </c>
      <c r="Q31" s="82" t="e">
        <f ca="1">(O31-P31)/P31*100</f>
        <v>#DIV/0!</v>
      </c>
      <c r="R31" s="82" t="e">
        <f t="shared" ref="R31:S34" ca="1" si="33">O31/O$31*100</f>
        <v>#DIV/0!</v>
      </c>
      <c r="S31" s="82" t="e">
        <f t="shared" ca="1" si="33"/>
        <v>#DIV/0!</v>
      </c>
      <c r="T31" s="84" t="s">
        <v>16</v>
      </c>
      <c r="U31" s="83">
        <f ca="1">OFFSET(Picture!I21,Info!$G$3,Info!$H$3)</f>
        <v>0</v>
      </c>
      <c r="V31" s="83">
        <f ca="1">OFFSET(Picture!J21,Info!$G$3,Info!$H$3)</f>
        <v>0</v>
      </c>
      <c r="W31" s="82" t="e">
        <f ca="1">(U31-V31)/V31*100</f>
        <v>#DIV/0!</v>
      </c>
      <c r="X31" s="82" t="e">
        <f t="shared" ref="X31:Y34" ca="1" si="34">U31/U$31*100</f>
        <v>#DIV/0!</v>
      </c>
      <c r="Y31" s="82" t="e">
        <f t="shared" ca="1" si="34"/>
        <v>#DIV/0!</v>
      </c>
      <c r="Z31" s="84" t="s">
        <v>16</v>
      </c>
    </row>
    <row r="32" spans="1:26" s="15" customFormat="1" ht="13.9" customHeight="1" x14ac:dyDescent="0.2">
      <c r="A32" s="53" t="s">
        <v>15</v>
      </c>
      <c r="B32" s="74" t="str">
        <f>TRIM(Picture!B22)</f>
        <v/>
      </c>
      <c r="C32" s="85">
        <f ca="1">OFFSET(Picture!C22,Info!$G$3,Info!$H$3)</f>
        <v>0</v>
      </c>
      <c r="D32" s="85">
        <f ca="1">OFFSET(Picture!D22,Info!$G$3,Info!$H$3)</f>
        <v>0</v>
      </c>
      <c r="E32" s="24" t="e">
        <f ca="1">(C32-D32)/D32*100</f>
        <v>#DIV/0!</v>
      </c>
      <c r="F32" s="24" t="e">
        <f ca="1">C32/C$31*100</f>
        <v>#DIV/0!</v>
      </c>
      <c r="G32" s="24" t="e">
        <f ca="1">D32/D$31*100</f>
        <v>#DIV/0!</v>
      </c>
      <c r="H32" s="36" t="e">
        <f ca="1">F32-G32</f>
        <v>#DIV/0!</v>
      </c>
      <c r="I32" s="39">
        <f ca="1">OFFSET(Picture!E22,Info!$G$3,Info!$H$3)</f>
        <v>0</v>
      </c>
      <c r="J32" s="39">
        <f ca="1">OFFSET(Picture!F22,Info!$G$3,Info!$H$3)</f>
        <v>0</v>
      </c>
      <c r="K32" s="24" t="e">
        <f ca="1">(I32-J32)/J32*100</f>
        <v>#DIV/0!</v>
      </c>
      <c r="L32" s="24" t="e">
        <f ca="1">I32/I$31*100</f>
        <v>#DIV/0!</v>
      </c>
      <c r="M32" s="24" t="e">
        <f ca="1">J32/J$31*100</f>
        <v>#DIV/0!</v>
      </c>
      <c r="N32" s="24" t="e">
        <f ca="1">L32-M32</f>
        <v>#DIV/0!</v>
      </c>
      <c r="O32" s="26">
        <f ca="1">OFFSET(Picture!G22,Info!$G$3,Info!$H$3)</f>
        <v>0</v>
      </c>
      <c r="P32" s="26">
        <f ca="1">OFFSET(Picture!H22,Info!$G$3,Info!$H$3)</f>
        <v>0</v>
      </c>
      <c r="Q32" s="24" t="e">
        <f ca="1">(O32-P32)/P32*100</f>
        <v>#DIV/0!</v>
      </c>
      <c r="R32" s="24" t="e">
        <f ca="1">O32/O$31*100</f>
        <v>#DIV/0!</v>
      </c>
      <c r="S32" s="24" t="e">
        <f ca="1">P32/P$31*100</f>
        <v>#DIV/0!</v>
      </c>
      <c r="T32" s="36" t="e">
        <f ca="1">R32-S32</f>
        <v>#DIV/0!</v>
      </c>
      <c r="U32" s="26">
        <f ca="1">OFFSET(Picture!I22,Info!$G$3,Info!$H$3)</f>
        <v>0</v>
      </c>
      <c r="V32" s="26">
        <f ca="1">OFFSET(Picture!J22,Info!$G$3,Info!$H$3)</f>
        <v>0</v>
      </c>
      <c r="W32" s="24" t="e">
        <f ca="1">(U32-V32)/V32*100</f>
        <v>#DIV/0!</v>
      </c>
      <c r="X32" s="24" t="e">
        <f ca="1">U32/U$31*100</f>
        <v>#DIV/0!</v>
      </c>
      <c r="Y32" s="24" t="e">
        <f ca="1">V32/V$31*100</f>
        <v>#DIV/0!</v>
      </c>
      <c r="Z32" s="36" t="e">
        <f ca="1">X32-Y32</f>
        <v>#DIV/0!</v>
      </c>
    </row>
    <row r="33" spans="1:26" s="15" customFormat="1" ht="13.9" customHeight="1" x14ac:dyDescent="0.2">
      <c r="A33" s="53" t="s">
        <v>5</v>
      </c>
      <c r="B33" s="74" t="str">
        <f>TRIM(Picture!B23)</f>
        <v/>
      </c>
      <c r="C33" s="85">
        <f ca="1">OFFSET(Picture!C23,Info!$G$3,Info!$H$3)</f>
        <v>0</v>
      </c>
      <c r="D33" s="85">
        <f ca="1">OFFSET(Picture!D23,Info!$G$3,Info!$H$3)</f>
        <v>0</v>
      </c>
      <c r="E33" s="24" t="e">
        <f t="shared" ca="1" si="0"/>
        <v>#DIV/0!</v>
      </c>
      <c r="F33" s="24" t="e">
        <f t="shared" ca="1" si="31"/>
        <v>#DIV/0!</v>
      </c>
      <c r="G33" s="24" t="e">
        <f t="shared" ca="1" si="31"/>
        <v>#DIV/0!</v>
      </c>
      <c r="H33" s="36" t="e">
        <f ca="1">F33-G33</f>
        <v>#DIV/0!</v>
      </c>
      <c r="I33" s="39">
        <f ca="1">OFFSET(Picture!E23,Info!$G$3,Info!$H$3)</f>
        <v>0</v>
      </c>
      <c r="J33" s="39">
        <f ca="1">OFFSET(Picture!F23,Info!$G$3,Info!$H$3)</f>
        <v>0</v>
      </c>
      <c r="K33" s="24" t="e">
        <f ca="1">(I33-J33)/J33*100</f>
        <v>#DIV/0!</v>
      </c>
      <c r="L33" s="24" t="e">
        <f t="shared" ca="1" si="32"/>
        <v>#DIV/0!</v>
      </c>
      <c r="M33" s="24" t="e">
        <f t="shared" ca="1" si="32"/>
        <v>#DIV/0!</v>
      </c>
      <c r="N33" s="24" t="e">
        <f ca="1">L33-M33</f>
        <v>#DIV/0!</v>
      </c>
      <c r="O33" s="26">
        <f ca="1">OFFSET(Picture!G23,Info!$G$3,Info!$H$3)</f>
        <v>0</v>
      </c>
      <c r="P33" s="26">
        <f ca="1">OFFSET(Picture!H23,Info!$G$3,Info!$H$3)</f>
        <v>0</v>
      </c>
      <c r="Q33" s="24" t="e">
        <f ca="1">(O33-P33)/P33*100</f>
        <v>#DIV/0!</v>
      </c>
      <c r="R33" s="24" t="e">
        <f t="shared" ca="1" si="33"/>
        <v>#DIV/0!</v>
      </c>
      <c r="S33" s="24" t="e">
        <f t="shared" ca="1" si="33"/>
        <v>#DIV/0!</v>
      </c>
      <c r="T33" s="36" t="e">
        <f ca="1">R33-S33</f>
        <v>#DIV/0!</v>
      </c>
      <c r="U33" s="26">
        <f ca="1">OFFSET(Picture!I23,Info!$G$3,Info!$H$3)</f>
        <v>0</v>
      </c>
      <c r="V33" s="26">
        <f ca="1">OFFSET(Picture!J23,Info!$G$3,Info!$H$3)</f>
        <v>0</v>
      </c>
      <c r="W33" s="24" t="e">
        <f ca="1">(U33-V33)/V33*100</f>
        <v>#DIV/0!</v>
      </c>
      <c r="X33" s="24" t="e">
        <f t="shared" ca="1" si="34"/>
        <v>#DIV/0!</v>
      </c>
      <c r="Y33" s="24" t="e">
        <f t="shared" ca="1" si="34"/>
        <v>#DIV/0!</v>
      </c>
      <c r="Z33" s="36" t="e">
        <f ca="1">X33-Y33</f>
        <v>#DIV/0!</v>
      </c>
    </row>
    <row r="34" spans="1:26" s="15" customFormat="1" ht="13.9" customHeight="1" x14ac:dyDescent="0.2">
      <c r="A34" s="57" t="s">
        <v>14</v>
      </c>
      <c r="B34" s="96" t="str">
        <f>TRIM(Picture!B24)</f>
        <v/>
      </c>
      <c r="C34" s="85">
        <f ca="1">OFFSET(Picture!C24,Info!$G$3,Info!$H$3)</f>
        <v>0</v>
      </c>
      <c r="D34" s="85">
        <f ca="1">OFFSET(Picture!D24,Info!$G$3,Info!$H$3)</f>
        <v>0</v>
      </c>
      <c r="E34" s="27" t="e">
        <f t="shared" ca="1" si="0"/>
        <v>#DIV/0!</v>
      </c>
      <c r="F34" s="27" t="e">
        <f t="shared" ca="1" si="31"/>
        <v>#DIV/0!</v>
      </c>
      <c r="G34" s="27" t="e">
        <f t="shared" ca="1" si="31"/>
        <v>#DIV/0!</v>
      </c>
      <c r="H34" s="70" t="e">
        <f ca="1">F34-G34</f>
        <v>#DIV/0!</v>
      </c>
      <c r="I34" s="39">
        <f ca="1">OFFSET(Picture!E24,Info!$G$3,Info!$H$3)</f>
        <v>0</v>
      </c>
      <c r="J34" s="39">
        <f ca="1">OFFSET(Picture!F24,Info!$G$3,Info!$H$3)</f>
        <v>0</v>
      </c>
      <c r="K34" s="27" t="e">
        <f ca="1">(I34-J34)/J34*100</f>
        <v>#DIV/0!</v>
      </c>
      <c r="L34" s="27" t="e">
        <f t="shared" ca="1" si="32"/>
        <v>#DIV/0!</v>
      </c>
      <c r="M34" s="27" t="e">
        <f t="shared" ca="1" si="32"/>
        <v>#DIV/0!</v>
      </c>
      <c r="N34" s="70" t="e">
        <f ca="1">L34-M34</f>
        <v>#DIV/0!</v>
      </c>
      <c r="O34" s="71">
        <f ca="1">OFFSET(Picture!G24,Info!$G$3,Info!$H$3)</f>
        <v>0</v>
      </c>
      <c r="P34" s="28">
        <f ca="1">OFFSET(Picture!H24,Info!$G$3,Info!$H$3)</f>
        <v>0</v>
      </c>
      <c r="Q34" s="27" t="e">
        <f ca="1">(O34-P34)/P34*100</f>
        <v>#DIV/0!</v>
      </c>
      <c r="R34" s="27" t="e">
        <f t="shared" ca="1" si="33"/>
        <v>#DIV/0!</v>
      </c>
      <c r="S34" s="27" t="e">
        <f t="shared" ca="1" si="33"/>
        <v>#DIV/0!</v>
      </c>
      <c r="T34" s="70" t="e">
        <f ca="1">R34-S34</f>
        <v>#DIV/0!</v>
      </c>
      <c r="U34" s="26">
        <f ca="1">OFFSET(Picture!I24,Info!$G$3,Info!$H$3)</f>
        <v>0</v>
      </c>
      <c r="V34" s="26">
        <f ca="1">OFFSET(Picture!J24,Info!$G$3,Info!$H$3)</f>
        <v>0</v>
      </c>
      <c r="W34" s="27" t="e">
        <f ca="1">(U34-V34)/V34*100</f>
        <v>#DIV/0!</v>
      </c>
      <c r="X34" s="27" t="e">
        <f t="shared" ca="1" si="34"/>
        <v>#DIV/0!</v>
      </c>
      <c r="Y34" s="27" t="e">
        <f t="shared" ca="1" si="34"/>
        <v>#DIV/0!</v>
      </c>
      <c r="Z34" s="70" t="e">
        <f ca="1">X34-Y34</f>
        <v>#DIV/0!</v>
      </c>
    </row>
    <row r="35" spans="1:26" s="19" customFormat="1" ht="1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2" customFormat="1" ht="13.9" customHeight="1" x14ac:dyDescent="0.2">
      <c r="A36" s="52" t="s">
        <v>47</v>
      </c>
      <c r="B36" s="74" t="str">
        <f>TRIM(Picture!B25)</f>
        <v/>
      </c>
      <c r="C36" s="61">
        <f ca="1">OFFSET(Picture!C25,Info!$G$3,Info!$H$3)</f>
        <v>0</v>
      </c>
      <c r="D36" s="61">
        <f ca="1">OFFSET(Picture!D25,Info!$G$3,Info!$H$3)</f>
        <v>0</v>
      </c>
      <c r="E36" s="82" t="e">
        <f t="shared" ca="1" si="0"/>
        <v>#DIV/0!</v>
      </c>
      <c r="F36" s="82" t="e">
        <f t="shared" ref="F36:G39" ca="1" si="35">C36/C$36*100</f>
        <v>#DIV/0!</v>
      </c>
      <c r="G36" s="82" t="e">
        <f t="shared" ca="1" si="35"/>
        <v>#DIV/0!</v>
      </c>
      <c r="H36" s="84" t="s">
        <v>16</v>
      </c>
      <c r="I36" s="61">
        <f ca="1">OFFSET(Picture!E25,Info!$G$3,Info!$H$3)</f>
        <v>0</v>
      </c>
      <c r="J36" s="61">
        <f ca="1">OFFSET(Picture!F25,Info!$G$3,Info!$H$3)</f>
        <v>0</v>
      </c>
      <c r="K36" s="89" t="e">
        <f ca="1">(I36-J36)/J36*100</f>
        <v>#DIV/0!</v>
      </c>
      <c r="L36" s="89" t="e">
        <f t="shared" ref="L36:M39" ca="1" si="36">I36/I$36*100</f>
        <v>#DIV/0!</v>
      </c>
      <c r="M36" s="89" t="e">
        <f t="shared" ca="1" si="36"/>
        <v>#DIV/0!</v>
      </c>
      <c r="N36" s="90" t="s">
        <v>16</v>
      </c>
      <c r="O36" s="61">
        <f ca="1">OFFSET(Picture!G25,Info!$G$3,Info!$H$3)</f>
        <v>0</v>
      </c>
      <c r="P36" s="61">
        <f ca="1">OFFSET(Picture!H25,Info!$G$3,Info!$H$3)</f>
        <v>0</v>
      </c>
      <c r="Q36" s="89" t="e">
        <f ca="1">(O36-P36)/P36*100</f>
        <v>#DIV/0!</v>
      </c>
      <c r="R36" s="89" t="e">
        <f t="shared" ref="R36:S39" ca="1" si="37">O36/O$36*100</f>
        <v>#DIV/0!</v>
      </c>
      <c r="S36" s="89" t="e">
        <f t="shared" ca="1" si="37"/>
        <v>#DIV/0!</v>
      </c>
      <c r="T36" s="90" t="s">
        <v>16</v>
      </c>
      <c r="U36" s="61">
        <f ca="1">OFFSET(Picture!I25,Info!$G$3,Info!$H$3)</f>
        <v>0</v>
      </c>
      <c r="V36" s="61">
        <f ca="1">OFFSET(Picture!J25,Info!$G$3,Info!$H$3)</f>
        <v>0</v>
      </c>
      <c r="W36" s="89" t="e">
        <f ca="1">(U36-V36)/V36*100</f>
        <v>#DIV/0!</v>
      </c>
      <c r="X36" s="89" t="e">
        <f t="shared" ref="X36:Y39" ca="1" si="38">U36/U$36*100</f>
        <v>#DIV/0!</v>
      </c>
      <c r="Y36" s="89" t="e">
        <f t="shared" ca="1" si="38"/>
        <v>#DIV/0!</v>
      </c>
      <c r="Z36" s="90" t="s">
        <v>16</v>
      </c>
    </row>
    <row r="37" spans="1:26" s="22" customFormat="1" ht="13.9" customHeight="1" x14ac:dyDescent="0.2">
      <c r="A37" s="53" t="s">
        <v>14</v>
      </c>
      <c r="B37" s="74" t="str">
        <f>TRIM(Picture!B26)</f>
        <v/>
      </c>
      <c r="C37" s="61">
        <f ca="1">OFFSET(Picture!C26,Info!$G$3,Info!$H$3)</f>
        <v>0</v>
      </c>
      <c r="D37" s="61">
        <f ca="1">OFFSET(Picture!D26,Info!$G$3,Info!$H$3)</f>
        <v>0</v>
      </c>
      <c r="E37" s="24" t="e">
        <f t="shared" ca="1" si="0"/>
        <v>#DIV/0!</v>
      </c>
      <c r="F37" s="24" t="e">
        <f t="shared" ca="1" si="35"/>
        <v>#DIV/0!</v>
      </c>
      <c r="G37" s="24" t="e">
        <f t="shared" ca="1" si="35"/>
        <v>#DIV/0!</v>
      </c>
      <c r="H37" s="24" t="e">
        <f ca="1">F37-G37</f>
        <v>#DIV/0!</v>
      </c>
      <c r="I37" s="61">
        <f ca="1">OFFSET(Picture!E26,Info!$G$3,Info!$H$3)</f>
        <v>0</v>
      </c>
      <c r="J37" s="61">
        <f ca="1">OFFSET(Picture!F26,Info!$G$3,Info!$H$3)</f>
        <v>0</v>
      </c>
      <c r="K37" s="24" t="e">
        <f ca="1">(I37-J37)/J37*100</f>
        <v>#DIV/0!</v>
      </c>
      <c r="L37" s="24" t="e">
        <f t="shared" ca="1" si="36"/>
        <v>#DIV/0!</v>
      </c>
      <c r="M37" s="24" t="e">
        <f t="shared" ca="1" si="36"/>
        <v>#DIV/0!</v>
      </c>
      <c r="N37" s="24" t="e">
        <f ca="1">L37-M37</f>
        <v>#DIV/0!</v>
      </c>
      <c r="O37" s="61">
        <f ca="1">OFFSET(Picture!G26,Info!$G$3,Info!$H$3)</f>
        <v>0</v>
      </c>
      <c r="P37" s="61">
        <f ca="1">OFFSET(Picture!H26,Info!$G$3,Info!$H$3)</f>
        <v>0</v>
      </c>
      <c r="Q37" s="24" t="e">
        <f ca="1">(O37-P37)/P37*100</f>
        <v>#DIV/0!</v>
      </c>
      <c r="R37" s="24" t="e">
        <f t="shared" ca="1" si="37"/>
        <v>#DIV/0!</v>
      </c>
      <c r="S37" s="24" t="e">
        <f t="shared" ca="1" si="37"/>
        <v>#DIV/0!</v>
      </c>
      <c r="T37" s="36" t="e">
        <f ca="1">R37-S37</f>
        <v>#DIV/0!</v>
      </c>
      <c r="U37" s="61">
        <f ca="1">OFFSET(Picture!I26,Info!$G$3,Info!$H$3)</f>
        <v>0</v>
      </c>
      <c r="V37" s="61">
        <f ca="1">OFFSET(Picture!J26,Info!$G$3,Info!$H$3)</f>
        <v>0</v>
      </c>
      <c r="W37" s="24" t="e">
        <f ca="1">(U37-V37)/V37*100</f>
        <v>#DIV/0!</v>
      </c>
      <c r="X37" s="24" t="e">
        <f t="shared" ca="1" si="38"/>
        <v>#DIV/0!</v>
      </c>
      <c r="Y37" s="24" t="e">
        <f t="shared" ca="1" si="38"/>
        <v>#DIV/0!</v>
      </c>
      <c r="Z37" s="36" t="e">
        <f ca="1">X37-Y37</f>
        <v>#DIV/0!</v>
      </c>
    </row>
    <row r="38" spans="1:26" s="22" customFormat="1" ht="13.9" customHeight="1" outlineLevel="1" x14ac:dyDescent="0.2">
      <c r="A38" s="53" t="s">
        <v>45</v>
      </c>
      <c r="B38" s="74" t="str">
        <f>TRIM(Picture!B27)</f>
        <v/>
      </c>
      <c r="C38" s="61">
        <f ca="1">OFFSET(Picture!C27,Info!$G$3,Info!$H$3)</f>
        <v>0</v>
      </c>
      <c r="D38" s="61">
        <f ca="1">OFFSET(Picture!D27,Info!$G$3,Info!$H$3)</f>
        <v>0</v>
      </c>
      <c r="E38" s="24" t="e">
        <f t="shared" ca="1" si="0"/>
        <v>#DIV/0!</v>
      </c>
      <c r="F38" s="24" t="e">
        <f t="shared" ca="1" si="35"/>
        <v>#DIV/0!</v>
      </c>
      <c r="G38" s="24" t="e">
        <f t="shared" ca="1" si="35"/>
        <v>#DIV/0!</v>
      </c>
      <c r="H38" s="24" t="e">
        <f ca="1">F38-G38</f>
        <v>#DIV/0!</v>
      </c>
      <c r="I38" s="61">
        <f ca="1">OFFSET(Picture!E27,Info!$G$3,Info!$H$3)</f>
        <v>0</v>
      </c>
      <c r="J38" s="61">
        <f ca="1">OFFSET(Picture!F27,Info!$G$3,Info!$H$3)</f>
        <v>0</v>
      </c>
      <c r="K38" s="24" t="e">
        <f ca="1">(I38-J38)/J38*100</f>
        <v>#DIV/0!</v>
      </c>
      <c r="L38" s="24" t="e">
        <f t="shared" ca="1" si="36"/>
        <v>#DIV/0!</v>
      </c>
      <c r="M38" s="24" t="e">
        <f t="shared" ca="1" si="36"/>
        <v>#DIV/0!</v>
      </c>
      <c r="N38" s="36" t="e">
        <f ca="1">L38-M38</f>
        <v>#DIV/0!</v>
      </c>
      <c r="O38" s="61">
        <f ca="1">OFFSET(Picture!G27,Info!$G$3,Info!$H$3)</f>
        <v>0</v>
      </c>
      <c r="P38" s="61">
        <f ca="1">OFFSET(Picture!H27,Info!$G$3,Info!$H$3)</f>
        <v>0</v>
      </c>
      <c r="Q38" s="24" t="e">
        <f ca="1">(O38-P38)/P38*100</f>
        <v>#DIV/0!</v>
      </c>
      <c r="R38" s="24" t="e">
        <f t="shared" ca="1" si="37"/>
        <v>#DIV/0!</v>
      </c>
      <c r="S38" s="24" t="e">
        <f t="shared" ca="1" si="37"/>
        <v>#DIV/0!</v>
      </c>
      <c r="T38" s="36" t="e">
        <f ca="1">R38-S38</f>
        <v>#DIV/0!</v>
      </c>
      <c r="U38" s="61">
        <f ca="1">OFFSET(Picture!I27,Info!$G$3,Info!$H$3)</f>
        <v>0</v>
      </c>
      <c r="V38" s="61">
        <f ca="1">OFFSET(Picture!J27,Info!$G$3,Info!$H$3)</f>
        <v>0</v>
      </c>
      <c r="W38" s="24" t="e">
        <f ca="1">(U38-V38)/V38*100</f>
        <v>#DIV/0!</v>
      </c>
      <c r="X38" s="24" t="e">
        <f t="shared" ca="1" si="38"/>
        <v>#DIV/0!</v>
      </c>
      <c r="Y38" s="24" t="e">
        <f t="shared" ca="1" si="38"/>
        <v>#DIV/0!</v>
      </c>
      <c r="Z38" s="36" t="e">
        <f ca="1">X38-Y38</f>
        <v>#DIV/0!</v>
      </c>
    </row>
    <row r="39" spans="1:26" s="22" customFormat="1" ht="13.9" customHeight="1" outlineLevel="1" x14ac:dyDescent="0.2">
      <c r="A39" s="57" t="s">
        <v>44</v>
      </c>
      <c r="B39" s="74" t="str">
        <f>TRIM(Picture!B28)</f>
        <v/>
      </c>
      <c r="C39" s="61">
        <f ca="1">OFFSET(Picture!C28,Info!$G$3,Info!$H$3)</f>
        <v>0</v>
      </c>
      <c r="D39" s="61">
        <f ca="1">OFFSET(Picture!D28,Info!$G$3,Info!$H$3)</f>
        <v>0</v>
      </c>
      <c r="E39" s="27" t="e">
        <f t="shared" ca="1" si="0"/>
        <v>#DIV/0!</v>
      </c>
      <c r="F39" s="27" t="e">
        <f t="shared" ca="1" si="35"/>
        <v>#DIV/0!</v>
      </c>
      <c r="G39" s="27" t="e">
        <f t="shared" ca="1" si="35"/>
        <v>#DIV/0!</v>
      </c>
      <c r="H39" s="27" t="e">
        <f ca="1">F39-G39</f>
        <v>#DIV/0!</v>
      </c>
      <c r="I39" s="61">
        <f ca="1">OFFSET(Picture!E28,Info!$G$3,Info!$H$3)</f>
        <v>0</v>
      </c>
      <c r="J39" s="61">
        <f ca="1">OFFSET(Picture!F28,Info!$G$3,Info!$H$3)</f>
        <v>0</v>
      </c>
      <c r="K39" s="27" t="e">
        <f ca="1">(I39-J39)/J39*100</f>
        <v>#DIV/0!</v>
      </c>
      <c r="L39" s="27" t="e">
        <f t="shared" ca="1" si="36"/>
        <v>#DIV/0!</v>
      </c>
      <c r="M39" s="27" t="e">
        <f t="shared" ca="1" si="36"/>
        <v>#DIV/0!</v>
      </c>
      <c r="N39" s="70" t="e">
        <f ca="1">L39-M39</f>
        <v>#DIV/0!</v>
      </c>
      <c r="O39" s="61">
        <f ca="1">OFFSET(Picture!G28,Info!$G$3,Info!$H$3)</f>
        <v>0</v>
      </c>
      <c r="P39" s="61">
        <f ca="1">OFFSET(Picture!H28,Info!$G$3,Info!$H$3)</f>
        <v>0</v>
      </c>
      <c r="Q39" s="27" t="e">
        <f ca="1">(O39-P39)/P39*100</f>
        <v>#DIV/0!</v>
      </c>
      <c r="R39" s="27" t="e">
        <f t="shared" ca="1" si="37"/>
        <v>#DIV/0!</v>
      </c>
      <c r="S39" s="27" t="e">
        <f t="shared" ca="1" si="37"/>
        <v>#DIV/0!</v>
      </c>
      <c r="T39" s="70" t="e">
        <f ca="1">R39-S39</f>
        <v>#DIV/0!</v>
      </c>
      <c r="U39" s="61">
        <f ca="1">OFFSET(Picture!I28,Info!$G$3,Info!$H$3)</f>
        <v>0</v>
      </c>
      <c r="V39" s="61">
        <f ca="1">OFFSET(Picture!J28,Info!$G$3,Info!$H$3)</f>
        <v>0</v>
      </c>
      <c r="W39" s="27" t="e">
        <f ca="1">(U39-V39)/V39*100</f>
        <v>#DIV/0!</v>
      </c>
      <c r="X39" s="27" t="e">
        <f t="shared" ca="1" si="38"/>
        <v>#DIV/0!</v>
      </c>
      <c r="Y39" s="27" t="e">
        <f t="shared" ca="1" si="38"/>
        <v>#DIV/0!</v>
      </c>
      <c r="Z39" s="70" t="e">
        <f ca="1">X39-Y39</f>
        <v>#DIV/0!</v>
      </c>
    </row>
    <row r="40" spans="1:26" s="22" customFormat="1" ht="17.25" customHeight="1" outlineLevel="1" x14ac:dyDescent="0.2">
      <c r="A40" s="61"/>
      <c r="B40" s="61"/>
      <c r="C40" s="61"/>
      <c r="D40" s="61"/>
      <c r="E40" s="24"/>
      <c r="F40" s="24"/>
      <c r="G40" s="24"/>
      <c r="H40" s="24"/>
      <c r="I40" s="26"/>
      <c r="J40" s="26"/>
      <c r="K40" s="24"/>
      <c r="L40" s="24"/>
      <c r="M40" s="24"/>
      <c r="N40" s="24"/>
      <c r="O40" s="26"/>
      <c r="P40" s="26"/>
      <c r="Q40" s="24"/>
      <c r="R40" s="24"/>
      <c r="S40" s="24"/>
      <c r="T40" s="24"/>
      <c r="U40" s="26"/>
      <c r="V40" s="26"/>
      <c r="W40" s="24"/>
      <c r="X40" s="24"/>
      <c r="Y40" s="24"/>
      <c r="Z40" s="24"/>
    </row>
    <row r="41" spans="1:26" s="22" customFormat="1" ht="13.9" customHeight="1" x14ac:dyDescent="0.2">
      <c r="A41" s="48" t="s">
        <v>17</v>
      </c>
      <c r="B41" s="95" t="str">
        <f>TRIM(Picture!B29)</f>
        <v/>
      </c>
      <c r="C41" s="81">
        <f ca="1">OFFSET(Picture!C29,Info!$G$3,Info!$H$3)</f>
        <v>0</v>
      </c>
      <c r="D41" s="81">
        <f ca="1">OFFSET(Picture!D29,Info!$G$3,Info!$H$3)</f>
        <v>0</v>
      </c>
      <c r="E41" s="82" t="e">
        <f t="shared" ca="1" si="0"/>
        <v>#DIV/0!</v>
      </c>
      <c r="F41" s="82" t="e">
        <f ca="1">C41/C$41*100</f>
        <v>#DIV/0!</v>
      </c>
      <c r="G41" s="82" t="e">
        <f ca="1">D41/D$41*100</f>
        <v>#DIV/0!</v>
      </c>
      <c r="H41" s="84" t="s">
        <v>16</v>
      </c>
      <c r="I41" s="81">
        <f ca="1">OFFSET(Picture!E29,Info!$G$3,Info!$H$3)</f>
        <v>0</v>
      </c>
      <c r="J41" s="81">
        <f ca="1">OFFSET(Picture!F29,Info!$G$3,Info!$H$3)</f>
        <v>0</v>
      </c>
      <c r="K41" s="82" t="e">
        <f t="shared" ref="K41:K48" ca="1" si="39">(I41-J41)/J41*100</f>
        <v>#DIV/0!</v>
      </c>
      <c r="L41" s="82" t="e">
        <f ca="1">I41/I$41*100</f>
        <v>#DIV/0!</v>
      </c>
      <c r="M41" s="82" t="e">
        <f ca="1">J41/J$41*100</f>
        <v>#DIV/0!</v>
      </c>
      <c r="N41" s="84" t="s">
        <v>16</v>
      </c>
      <c r="O41" s="61">
        <f ca="1">OFFSET(Picture!G29,Info!$G$3,Info!$H$3)</f>
        <v>0</v>
      </c>
      <c r="P41" s="61">
        <f ca="1">OFFSET(Picture!H29,Info!$G$3,Info!$H$3)</f>
        <v>0</v>
      </c>
      <c r="Q41" s="82" t="e">
        <f t="shared" ref="Q41:Q48" ca="1" si="40">(O41-P41)/P41*100</f>
        <v>#DIV/0!</v>
      </c>
      <c r="R41" s="82" t="e">
        <f ca="1">O41/O$41*100</f>
        <v>#DIV/0!</v>
      </c>
      <c r="S41" s="82" t="e">
        <f ca="1">P41/P$41*100</f>
        <v>#DIV/0!</v>
      </c>
      <c r="T41" s="84" t="s">
        <v>16</v>
      </c>
      <c r="U41" s="75">
        <f ca="1">OFFSET(Picture!I29,Info!$G$3,Info!$H$3)</f>
        <v>0</v>
      </c>
      <c r="V41" s="75">
        <f ca="1">OFFSET(Picture!J29,Info!$G$3,Info!$H$3)</f>
        <v>0</v>
      </c>
      <c r="W41" s="82" t="e">
        <f t="shared" ref="W41:W48" ca="1" si="41">(U41-V41)/V41*100</f>
        <v>#DIV/0!</v>
      </c>
      <c r="X41" s="82" t="e">
        <f ca="1">U41/U$41*100</f>
        <v>#DIV/0!</v>
      </c>
      <c r="Y41" s="82" t="e">
        <f ca="1">V41/V$41*100</f>
        <v>#DIV/0!</v>
      </c>
      <c r="Z41" s="84" t="s">
        <v>16</v>
      </c>
    </row>
    <row r="42" spans="1:26" s="22" customFormat="1" ht="13.9" customHeight="1" x14ac:dyDescent="0.2">
      <c r="A42" s="53" t="s">
        <v>14</v>
      </c>
      <c r="B42" s="74" t="s">
        <v>189</v>
      </c>
      <c r="C42" s="61">
        <f ca="1">SUM(C43:C48)</f>
        <v>0</v>
      </c>
      <c r="D42" s="61">
        <f ca="1">SUM(D43:D48)</f>
        <v>0</v>
      </c>
      <c r="E42" s="82" t="e">
        <f t="shared" ca="1" si="0"/>
        <v>#DIV/0!</v>
      </c>
      <c r="F42" s="82" t="e">
        <f ca="1">C42/C$41*100</f>
        <v>#DIV/0!</v>
      </c>
      <c r="G42" s="82" t="e">
        <f ca="1">D42/D$41*100</f>
        <v>#DIV/0!</v>
      </c>
      <c r="H42" s="64" t="e">
        <f t="shared" ref="H42:H48" ca="1" si="42">F42-G42</f>
        <v>#DIV/0!</v>
      </c>
      <c r="I42" s="61">
        <f ca="1">SUM(I43:I48)</f>
        <v>0</v>
      </c>
      <c r="J42" s="61">
        <f ca="1">SUM(J43:J48)</f>
        <v>0</v>
      </c>
      <c r="K42" s="82" t="e">
        <f t="shared" ca="1" si="39"/>
        <v>#DIV/0!</v>
      </c>
      <c r="L42" s="82" t="e">
        <f ca="1">I42/I$41*100</f>
        <v>#DIV/0!</v>
      </c>
      <c r="M42" s="82" t="e">
        <f ca="1">J42/J$41*100</f>
        <v>#DIV/0!</v>
      </c>
      <c r="N42" s="40" t="e">
        <f t="shared" ref="N42:N48" ca="1" si="43">L42-M42</f>
        <v>#DIV/0!</v>
      </c>
      <c r="O42" s="61">
        <f ca="1">SUM(O43:O48)</f>
        <v>0</v>
      </c>
      <c r="P42" s="61">
        <f ca="1">SUM(P43:P48)</f>
        <v>0</v>
      </c>
      <c r="Q42" s="24" t="e">
        <f t="shared" ca="1" si="40"/>
        <v>#DIV/0!</v>
      </c>
      <c r="R42" s="24" t="e">
        <f t="shared" ref="R42:R48" ca="1" si="44">O42/O$41*100</f>
        <v>#DIV/0!</v>
      </c>
      <c r="S42" s="24" t="e">
        <f t="shared" ref="S42:S48" ca="1" si="45">P42/P$41*100</f>
        <v>#DIV/0!</v>
      </c>
      <c r="T42" s="64" t="e">
        <f t="shared" ref="T42:T48" ca="1" si="46">R42-S42</f>
        <v>#DIV/0!</v>
      </c>
      <c r="U42" s="61">
        <f ca="1">SUM(U43:U48)</f>
        <v>0</v>
      </c>
      <c r="V42" s="61">
        <f ca="1">SUM(V43:V48)</f>
        <v>0</v>
      </c>
      <c r="W42" s="24" t="e">
        <f t="shared" ca="1" si="41"/>
        <v>#DIV/0!</v>
      </c>
      <c r="X42" s="24" t="e">
        <f t="shared" ref="X42:X48" ca="1" si="47">U42/U$41*100</f>
        <v>#DIV/0!</v>
      </c>
      <c r="Y42" s="24" t="e">
        <f t="shared" ref="Y42:Y48" ca="1" si="48">V42/V$41*100</f>
        <v>#DIV/0!</v>
      </c>
      <c r="Z42" s="64" t="e">
        <f t="shared" ref="Z42:Z48" ca="1" si="49">X42-Y42</f>
        <v>#DIV/0!</v>
      </c>
    </row>
    <row r="43" spans="1:26" s="22" customFormat="1" ht="13.9" customHeight="1" outlineLevel="1" x14ac:dyDescent="0.2">
      <c r="A43" s="45" t="s">
        <v>49</v>
      </c>
      <c r="B43" s="74" t="str">
        <f>TRIM(Picture!B30)</f>
        <v/>
      </c>
      <c r="C43" s="85">
        <f ca="1">OFFSET(Picture!C30,Info!$G$3,Info!$H$3)</f>
        <v>0</v>
      </c>
      <c r="D43" s="85">
        <f ca="1">OFFSET(Picture!D30,Info!$G$3,Info!$H$3)</f>
        <v>0</v>
      </c>
      <c r="E43" s="24" t="e">
        <f t="shared" ref="E43:E48" ca="1" si="50">(C43-D43)/D43*100</f>
        <v>#DIV/0!</v>
      </c>
      <c r="F43" s="24" t="e">
        <f t="shared" ref="F43:F48" ca="1" si="51">C43/C$41*100</f>
        <v>#DIV/0!</v>
      </c>
      <c r="G43" s="24" t="e">
        <f t="shared" ref="G43:G48" ca="1" si="52">D43/D$41*100</f>
        <v>#DIV/0!</v>
      </c>
      <c r="H43" s="64" t="e">
        <f t="shared" ca="1" si="42"/>
        <v>#DIV/0!</v>
      </c>
      <c r="I43" s="85">
        <f ca="1">OFFSET(Picture!E30,Info!$G$3,Info!$H$3)</f>
        <v>0</v>
      </c>
      <c r="J43" s="85">
        <f ca="1">OFFSET(Picture!F30,Info!$G$3,Info!$H$3)</f>
        <v>0</v>
      </c>
      <c r="K43" s="24" t="e">
        <f t="shared" ca="1" si="39"/>
        <v>#DIV/0!</v>
      </c>
      <c r="L43" s="24" t="e">
        <f t="shared" ref="L43:L48" ca="1" si="53">I43/I$41*100</f>
        <v>#DIV/0!</v>
      </c>
      <c r="M43" s="24" t="e">
        <f t="shared" ref="M43:M48" ca="1" si="54">J43/J$41*100</f>
        <v>#DIV/0!</v>
      </c>
      <c r="N43" s="40" t="e">
        <f t="shared" ca="1" si="43"/>
        <v>#DIV/0!</v>
      </c>
      <c r="O43" s="61">
        <f ca="1">OFFSET(Picture!G30,Info!$G$3,Info!$H$3)</f>
        <v>0</v>
      </c>
      <c r="P43" s="61">
        <f ca="1">OFFSET(Picture!H30,Info!$G$3,Info!$H$3)</f>
        <v>0</v>
      </c>
      <c r="Q43" s="24" t="e">
        <f t="shared" ca="1" si="40"/>
        <v>#DIV/0!</v>
      </c>
      <c r="R43" s="24" t="e">
        <f t="shared" ca="1" si="44"/>
        <v>#DIV/0!</v>
      </c>
      <c r="S43" s="24" t="e">
        <f t="shared" ca="1" si="45"/>
        <v>#DIV/0!</v>
      </c>
      <c r="T43" s="64" t="e">
        <f t="shared" ca="1" si="46"/>
        <v>#DIV/0!</v>
      </c>
      <c r="U43" s="61">
        <f ca="1">OFFSET(Picture!I30,Info!$G$3,Info!$H$3)</f>
        <v>0</v>
      </c>
      <c r="V43" s="61">
        <f ca="1">OFFSET(Picture!J30,Info!$G$3,Info!$H$3)</f>
        <v>0</v>
      </c>
      <c r="W43" s="24" t="e">
        <f t="shared" ca="1" si="41"/>
        <v>#DIV/0!</v>
      </c>
      <c r="X43" s="24" t="e">
        <f t="shared" ca="1" si="47"/>
        <v>#DIV/0!</v>
      </c>
      <c r="Y43" s="24" t="e">
        <f t="shared" ca="1" si="48"/>
        <v>#DIV/0!</v>
      </c>
      <c r="Z43" s="64" t="e">
        <f t="shared" ca="1" si="49"/>
        <v>#DIV/0!</v>
      </c>
    </row>
    <row r="44" spans="1:26" s="22" customFormat="1" ht="13.9" customHeight="1" outlineLevel="1" x14ac:dyDescent="0.2">
      <c r="A44" s="45" t="s">
        <v>50</v>
      </c>
      <c r="B44" s="74" t="str">
        <f>TRIM(Picture!B31)</f>
        <v/>
      </c>
      <c r="C44" s="85">
        <f ca="1">OFFSET(Picture!C31,Info!$G$3,Info!$H$3)</f>
        <v>0</v>
      </c>
      <c r="D44" s="85">
        <f ca="1">OFFSET(Picture!D31,Info!$G$3,Info!$H$3)</f>
        <v>0</v>
      </c>
      <c r="E44" s="24" t="e">
        <f t="shared" ca="1" si="50"/>
        <v>#DIV/0!</v>
      </c>
      <c r="F44" s="24" t="e">
        <f t="shared" ca="1" si="51"/>
        <v>#DIV/0!</v>
      </c>
      <c r="G44" s="24" t="e">
        <f t="shared" ca="1" si="52"/>
        <v>#DIV/0!</v>
      </c>
      <c r="H44" s="64" t="e">
        <f t="shared" ca="1" si="42"/>
        <v>#DIV/0!</v>
      </c>
      <c r="I44" s="85">
        <f ca="1">OFFSET(Picture!E31,Info!$G$3,Info!$H$3)</f>
        <v>0</v>
      </c>
      <c r="J44" s="85">
        <f ca="1">OFFSET(Picture!F31,Info!$G$3,Info!$H$3)</f>
        <v>0</v>
      </c>
      <c r="K44" s="24" t="e">
        <f t="shared" ca="1" si="39"/>
        <v>#DIV/0!</v>
      </c>
      <c r="L44" s="24" t="e">
        <f t="shared" ca="1" si="53"/>
        <v>#DIV/0!</v>
      </c>
      <c r="M44" s="24" t="e">
        <f t="shared" ca="1" si="54"/>
        <v>#DIV/0!</v>
      </c>
      <c r="N44" s="64" t="e">
        <f t="shared" ca="1" si="43"/>
        <v>#DIV/0!</v>
      </c>
      <c r="O44" s="61">
        <f ca="1">OFFSET(Picture!G31,Info!$G$3,Info!$H$3)</f>
        <v>0</v>
      </c>
      <c r="P44" s="61">
        <f ca="1">OFFSET(Picture!H31,Info!$G$3,Info!$H$3)</f>
        <v>0</v>
      </c>
      <c r="Q44" s="24" t="e">
        <f t="shared" ca="1" si="40"/>
        <v>#DIV/0!</v>
      </c>
      <c r="R44" s="24" t="e">
        <f t="shared" ca="1" si="44"/>
        <v>#DIV/0!</v>
      </c>
      <c r="S44" s="24" t="e">
        <f t="shared" ca="1" si="45"/>
        <v>#DIV/0!</v>
      </c>
      <c r="T44" s="64" t="e">
        <f t="shared" ca="1" si="46"/>
        <v>#DIV/0!</v>
      </c>
      <c r="U44" s="61">
        <f ca="1">OFFSET(Picture!I31,Info!$G$3,Info!$H$3)</f>
        <v>0</v>
      </c>
      <c r="V44" s="61">
        <f ca="1">OFFSET(Picture!J31,Info!$G$3,Info!$H$3)</f>
        <v>0</v>
      </c>
      <c r="W44" s="24" t="e">
        <f t="shared" ca="1" si="41"/>
        <v>#DIV/0!</v>
      </c>
      <c r="X44" s="24" t="e">
        <f t="shared" ca="1" si="47"/>
        <v>#DIV/0!</v>
      </c>
      <c r="Y44" s="24" t="e">
        <f t="shared" ca="1" si="48"/>
        <v>#DIV/0!</v>
      </c>
      <c r="Z44" s="64" t="e">
        <f t="shared" ca="1" si="49"/>
        <v>#DIV/0!</v>
      </c>
    </row>
    <row r="45" spans="1:26" s="22" customFormat="1" ht="13.9" customHeight="1" outlineLevel="1" x14ac:dyDescent="0.2">
      <c r="A45" s="45" t="s">
        <v>169</v>
      </c>
      <c r="B45" s="74" t="str">
        <f>TRIM(Picture!B32)</f>
        <v/>
      </c>
      <c r="C45" s="85">
        <f ca="1">OFFSET(Picture!C32,Info!$G$3,Info!$H$3)</f>
        <v>0</v>
      </c>
      <c r="D45" s="85">
        <f ca="1">OFFSET(Picture!D32,Info!$G$3,Info!$H$3)</f>
        <v>0</v>
      </c>
      <c r="E45" s="24" t="e">
        <f t="shared" ca="1" si="50"/>
        <v>#DIV/0!</v>
      </c>
      <c r="F45" s="24" t="e">
        <f t="shared" ca="1" si="51"/>
        <v>#DIV/0!</v>
      </c>
      <c r="G45" s="24" t="e">
        <f t="shared" ca="1" si="52"/>
        <v>#DIV/0!</v>
      </c>
      <c r="H45" s="64" t="e">
        <f t="shared" ca="1" si="42"/>
        <v>#DIV/0!</v>
      </c>
      <c r="I45" s="85">
        <f ca="1">OFFSET(Picture!E32,Info!$G$3,Info!$H$3)</f>
        <v>0</v>
      </c>
      <c r="J45" s="85">
        <f ca="1">OFFSET(Picture!F32,Info!$G$3,Info!$H$3)</f>
        <v>0</v>
      </c>
      <c r="K45" s="24" t="e">
        <f t="shared" ca="1" si="39"/>
        <v>#DIV/0!</v>
      </c>
      <c r="L45" s="24" t="e">
        <f t="shared" ca="1" si="53"/>
        <v>#DIV/0!</v>
      </c>
      <c r="M45" s="24" t="e">
        <f t="shared" ca="1" si="54"/>
        <v>#DIV/0!</v>
      </c>
      <c r="N45" s="64" t="e">
        <f t="shared" ca="1" si="43"/>
        <v>#DIV/0!</v>
      </c>
      <c r="O45" s="61">
        <f ca="1">OFFSET(Picture!G32,Info!$G$3,Info!$H$3)</f>
        <v>0</v>
      </c>
      <c r="P45" s="61">
        <f ca="1">OFFSET(Picture!H32,Info!$G$3,Info!$H$3)</f>
        <v>0</v>
      </c>
      <c r="Q45" s="24" t="e">
        <f t="shared" ca="1" si="40"/>
        <v>#DIV/0!</v>
      </c>
      <c r="R45" s="24" t="e">
        <f t="shared" ca="1" si="44"/>
        <v>#DIV/0!</v>
      </c>
      <c r="S45" s="24" t="e">
        <f t="shared" ca="1" si="45"/>
        <v>#DIV/0!</v>
      </c>
      <c r="T45" s="64" t="e">
        <f t="shared" ca="1" si="46"/>
        <v>#DIV/0!</v>
      </c>
      <c r="U45" s="61">
        <f ca="1">OFFSET(Picture!I32,Info!$G$3,Info!$H$3)</f>
        <v>0</v>
      </c>
      <c r="V45" s="61">
        <f ca="1">OFFSET(Picture!J32,Info!$G$3,Info!$H$3)</f>
        <v>0</v>
      </c>
      <c r="W45" s="24" t="e">
        <f t="shared" ca="1" si="41"/>
        <v>#DIV/0!</v>
      </c>
      <c r="X45" s="24" t="e">
        <f t="shared" ca="1" si="47"/>
        <v>#DIV/0!</v>
      </c>
      <c r="Y45" s="24" t="e">
        <f t="shared" ca="1" si="48"/>
        <v>#DIV/0!</v>
      </c>
      <c r="Z45" s="64" t="e">
        <f t="shared" ca="1" si="49"/>
        <v>#DIV/0!</v>
      </c>
    </row>
    <row r="46" spans="1:26" s="22" customFormat="1" ht="13.9" customHeight="1" outlineLevel="1" x14ac:dyDescent="0.2">
      <c r="A46" s="45" t="s">
        <v>51</v>
      </c>
      <c r="B46" s="74" t="str">
        <f>TRIM(Picture!B33)</f>
        <v/>
      </c>
      <c r="C46" s="85">
        <f ca="1">OFFSET(Picture!C33,Info!$G$3,Info!$H$3)</f>
        <v>0</v>
      </c>
      <c r="D46" s="85">
        <f ca="1">OFFSET(Picture!D33,Info!$G$3,Info!$H$3)</f>
        <v>0</v>
      </c>
      <c r="E46" s="24" t="e">
        <f t="shared" ca="1" si="50"/>
        <v>#DIV/0!</v>
      </c>
      <c r="F46" s="24" t="e">
        <f t="shared" ca="1" si="51"/>
        <v>#DIV/0!</v>
      </c>
      <c r="G46" s="24" t="e">
        <f t="shared" ca="1" si="52"/>
        <v>#DIV/0!</v>
      </c>
      <c r="H46" s="64" t="e">
        <f t="shared" ca="1" si="42"/>
        <v>#DIV/0!</v>
      </c>
      <c r="I46" s="85">
        <f ca="1">OFFSET(Picture!E33,Info!$G$3,Info!$H$3)</f>
        <v>0</v>
      </c>
      <c r="J46" s="85">
        <f ca="1">OFFSET(Picture!F33,Info!$G$3,Info!$H$3)</f>
        <v>0</v>
      </c>
      <c r="K46" s="24" t="e">
        <f t="shared" ca="1" si="39"/>
        <v>#DIV/0!</v>
      </c>
      <c r="L46" s="24" t="e">
        <f t="shared" ca="1" si="53"/>
        <v>#DIV/0!</v>
      </c>
      <c r="M46" s="24" t="e">
        <f t="shared" ca="1" si="54"/>
        <v>#DIV/0!</v>
      </c>
      <c r="N46" s="64" t="e">
        <f t="shared" ca="1" si="43"/>
        <v>#DIV/0!</v>
      </c>
      <c r="O46" s="61">
        <f ca="1">OFFSET(Picture!G33,Info!$G$3,Info!$H$3)</f>
        <v>0</v>
      </c>
      <c r="P46" s="61">
        <f ca="1">OFFSET(Picture!H33,Info!$G$3,Info!$H$3)</f>
        <v>0</v>
      </c>
      <c r="Q46" s="24" t="e">
        <f t="shared" ca="1" si="40"/>
        <v>#DIV/0!</v>
      </c>
      <c r="R46" s="24" t="e">
        <f t="shared" ca="1" si="44"/>
        <v>#DIV/0!</v>
      </c>
      <c r="S46" s="24" t="e">
        <f t="shared" ca="1" si="45"/>
        <v>#DIV/0!</v>
      </c>
      <c r="T46" s="64" t="e">
        <f t="shared" ca="1" si="46"/>
        <v>#DIV/0!</v>
      </c>
      <c r="U46" s="61">
        <f ca="1">OFFSET(Picture!I33,Info!$G$3,Info!$H$3)</f>
        <v>0</v>
      </c>
      <c r="V46" s="61">
        <f ca="1">OFFSET(Picture!J33,Info!$G$3,Info!$H$3)</f>
        <v>0</v>
      </c>
      <c r="W46" s="24" t="e">
        <f t="shared" ca="1" si="41"/>
        <v>#DIV/0!</v>
      </c>
      <c r="X46" s="24" t="e">
        <f t="shared" ca="1" si="47"/>
        <v>#DIV/0!</v>
      </c>
      <c r="Y46" s="24" t="e">
        <f t="shared" ca="1" si="48"/>
        <v>#DIV/0!</v>
      </c>
      <c r="Z46" s="64" t="e">
        <f t="shared" ca="1" si="49"/>
        <v>#DIV/0!</v>
      </c>
    </row>
    <row r="47" spans="1:26" s="22" customFormat="1" ht="13.9" customHeight="1" outlineLevel="1" x14ac:dyDescent="0.2">
      <c r="A47" s="45" t="s">
        <v>52</v>
      </c>
      <c r="B47" s="74" t="str">
        <f>TRIM(Picture!B34)</f>
        <v/>
      </c>
      <c r="C47" s="85">
        <f ca="1">OFFSET(Picture!C34,Info!$G$3,Info!$H$3)</f>
        <v>0</v>
      </c>
      <c r="D47" s="85">
        <f ca="1">OFFSET(Picture!D34,Info!$G$3,Info!$H$3)</f>
        <v>0</v>
      </c>
      <c r="E47" s="24" t="e">
        <f t="shared" ca="1" si="50"/>
        <v>#DIV/0!</v>
      </c>
      <c r="F47" s="24" t="e">
        <f t="shared" ca="1" si="51"/>
        <v>#DIV/0!</v>
      </c>
      <c r="G47" s="24" t="e">
        <f t="shared" ca="1" si="52"/>
        <v>#DIV/0!</v>
      </c>
      <c r="H47" s="64" t="e">
        <f t="shared" ca="1" si="42"/>
        <v>#DIV/0!</v>
      </c>
      <c r="I47" s="85">
        <f ca="1">OFFSET(Picture!E34,Info!$G$3,Info!$H$3)</f>
        <v>0</v>
      </c>
      <c r="J47" s="85">
        <f ca="1">OFFSET(Picture!F34,Info!$G$3,Info!$H$3)</f>
        <v>0</v>
      </c>
      <c r="K47" s="24" t="e">
        <f t="shared" ca="1" si="39"/>
        <v>#DIV/0!</v>
      </c>
      <c r="L47" s="24" t="e">
        <f t="shared" ca="1" si="53"/>
        <v>#DIV/0!</v>
      </c>
      <c r="M47" s="24" t="e">
        <f t="shared" ca="1" si="54"/>
        <v>#DIV/0!</v>
      </c>
      <c r="N47" s="64" t="e">
        <f t="shared" ca="1" si="43"/>
        <v>#DIV/0!</v>
      </c>
      <c r="O47" s="61">
        <f ca="1">OFFSET(Picture!G34,Info!$G$3,Info!$H$3)</f>
        <v>0</v>
      </c>
      <c r="P47" s="61">
        <f ca="1">OFFSET(Picture!H34,Info!$G$3,Info!$H$3)</f>
        <v>0</v>
      </c>
      <c r="Q47" s="24" t="e">
        <f t="shared" ca="1" si="40"/>
        <v>#DIV/0!</v>
      </c>
      <c r="R47" s="24" t="e">
        <f t="shared" ca="1" si="44"/>
        <v>#DIV/0!</v>
      </c>
      <c r="S47" s="24" t="e">
        <f t="shared" ca="1" si="45"/>
        <v>#DIV/0!</v>
      </c>
      <c r="T47" s="64" t="e">
        <f t="shared" ca="1" si="46"/>
        <v>#DIV/0!</v>
      </c>
      <c r="U47" s="61">
        <f ca="1">OFFSET(Picture!I34,Info!$G$3,Info!$H$3)</f>
        <v>0</v>
      </c>
      <c r="V47" s="61">
        <f ca="1">OFFSET(Picture!J34,Info!$G$3,Info!$H$3)</f>
        <v>0</v>
      </c>
      <c r="W47" s="24" t="e">
        <f t="shared" ca="1" si="41"/>
        <v>#DIV/0!</v>
      </c>
      <c r="X47" s="24" t="e">
        <f t="shared" ca="1" si="47"/>
        <v>#DIV/0!</v>
      </c>
      <c r="Y47" s="24" t="e">
        <f t="shared" ca="1" si="48"/>
        <v>#DIV/0!</v>
      </c>
      <c r="Z47" s="64" t="e">
        <f t="shared" ca="1" si="49"/>
        <v>#DIV/0!</v>
      </c>
    </row>
    <row r="48" spans="1:26" s="22" customFormat="1" ht="13.9" customHeight="1" outlineLevel="1" x14ac:dyDescent="0.2">
      <c r="A48" s="97" t="s">
        <v>53</v>
      </c>
      <c r="B48" s="74" t="str">
        <f>TRIM(Picture!B35)</f>
        <v/>
      </c>
      <c r="C48" s="85">
        <f ca="1">OFFSET(Picture!C35,Info!$G$3,Info!$H$3)</f>
        <v>0</v>
      </c>
      <c r="D48" s="85">
        <f ca="1">OFFSET(Picture!D35,Info!$G$3,Info!$H$3)</f>
        <v>0</v>
      </c>
      <c r="E48" s="27" t="e">
        <f t="shared" ca="1" si="50"/>
        <v>#DIV/0!</v>
      </c>
      <c r="F48" s="27" t="e">
        <f t="shared" ca="1" si="51"/>
        <v>#DIV/0!</v>
      </c>
      <c r="G48" s="27" t="e">
        <f t="shared" ca="1" si="52"/>
        <v>#DIV/0!</v>
      </c>
      <c r="H48" s="91" t="e">
        <f t="shared" ca="1" si="42"/>
        <v>#DIV/0!</v>
      </c>
      <c r="I48" s="85">
        <f ca="1">OFFSET(Picture!E35,Info!$G$3,Info!$H$3)</f>
        <v>0</v>
      </c>
      <c r="J48" s="85">
        <f ca="1">OFFSET(Picture!F35,Info!$G$3,Info!$H$3)</f>
        <v>0</v>
      </c>
      <c r="K48" s="27" t="e">
        <f t="shared" ca="1" si="39"/>
        <v>#DIV/0!</v>
      </c>
      <c r="L48" s="27" t="e">
        <f t="shared" ca="1" si="53"/>
        <v>#DIV/0!</v>
      </c>
      <c r="M48" s="27" t="e">
        <f t="shared" ca="1" si="54"/>
        <v>#DIV/0!</v>
      </c>
      <c r="N48" s="91" t="e">
        <f t="shared" ca="1" si="43"/>
        <v>#DIV/0!</v>
      </c>
      <c r="O48" s="61">
        <f ca="1">OFFSET(Picture!G35,Info!$G$3,Info!$H$3)</f>
        <v>0</v>
      </c>
      <c r="P48" s="61">
        <f ca="1">OFFSET(Picture!H35,Info!$G$3,Info!$H$3)</f>
        <v>0</v>
      </c>
      <c r="Q48" s="27" t="e">
        <f t="shared" ca="1" si="40"/>
        <v>#DIV/0!</v>
      </c>
      <c r="R48" s="27" t="e">
        <f t="shared" ca="1" si="44"/>
        <v>#DIV/0!</v>
      </c>
      <c r="S48" s="27" t="e">
        <f t="shared" ca="1" si="45"/>
        <v>#DIV/0!</v>
      </c>
      <c r="T48" s="91" t="e">
        <f t="shared" ca="1" si="46"/>
        <v>#DIV/0!</v>
      </c>
      <c r="U48" s="61">
        <f ca="1">OFFSET(Picture!I35,Info!$G$3,Info!$H$3)</f>
        <v>0</v>
      </c>
      <c r="V48" s="61">
        <f ca="1">OFFSET(Picture!J35,Info!$G$3,Info!$H$3)</f>
        <v>0</v>
      </c>
      <c r="W48" s="27" t="e">
        <f t="shared" ca="1" si="41"/>
        <v>#DIV/0!</v>
      </c>
      <c r="X48" s="27" t="e">
        <f t="shared" ca="1" si="47"/>
        <v>#DIV/0!</v>
      </c>
      <c r="Y48" s="27" t="e">
        <f t="shared" ca="1" si="48"/>
        <v>#DIV/0!</v>
      </c>
      <c r="Z48" s="91" t="e">
        <f t="shared" ca="1" si="49"/>
        <v>#DIV/0!</v>
      </c>
    </row>
    <row r="49" spans="1:26" s="22" customFormat="1" ht="13.9" customHeight="1" outlineLevel="1" x14ac:dyDescent="0.2">
      <c r="A49" s="76"/>
      <c r="B49" s="61"/>
      <c r="C49" s="61"/>
      <c r="D49" s="61"/>
      <c r="E49" s="24"/>
      <c r="F49" s="24"/>
      <c r="G49" s="24"/>
      <c r="H49" s="40"/>
      <c r="I49" s="61"/>
      <c r="J49" s="61"/>
      <c r="K49" s="24"/>
      <c r="L49" s="24"/>
      <c r="M49" s="24"/>
      <c r="N49" s="40"/>
      <c r="O49" s="61"/>
      <c r="P49" s="61"/>
      <c r="Q49" s="24"/>
      <c r="R49" s="24"/>
      <c r="S49" s="24"/>
      <c r="T49" s="40"/>
      <c r="U49" s="61"/>
      <c r="V49" s="61"/>
      <c r="W49" s="24"/>
      <c r="X49" s="24"/>
      <c r="Y49" s="24"/>
      <c r="Z49" s="40"/>
    </row>
    <row r="50" spans="1:26" s="21" customFormat="1" ht="13.9" customHeight="1" x14ac:dyDescent="0.2">
      <c r="A50" s="117" t="s">
        <v>64</v>
      </c>
      <c r="B50" s="117"/>
      <c r="C50" s="142"/>
      <c r="D50" s="142"/>
      <c r="E50" s="142"/>
      <c r="F50" s="143" t="s">
        <v>55</v>
      </c>
      <c r="G50" s="143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</row>
    <row r="51" spans="1:26" s="21" customFormat="1" ht="13.9" customHeight="1" x14ac:dyDescent="0.2">
      <c r="A51" s="78" t="s">
        <v>48</v>
      </c>
      <c r="B51" s="61" t="str">
        <f>TRIM(Picture!B36)</f>
        <v/>
      </c>
      <c r="C51" s="61">
        <f ca="1">OFFSET(Picture!C36,Info!$G$3,Info!$H$3)</f>
        <v>0</v>
      </c>
      <c r="D51" s="61">
        <f ca="1">OFFSET(Picture!D36,Info!$G$3,Info!$H$3)</f>
        <v>0</v>
      </c>
      <c r="E51" s="24" t="e">
        <f ca="1">(C51-D51)/D51*100</f>
        <v>#DIV/0!</v>
      </c>
      <c r="F51" s="24" t="e">
        <f ca="1">C51/C$51*100</f>
        <v>#DIV/0!</v>
      </c>
      <c r="G51" s="24" t="e">
        <f ca="1">D51/D$51*100</f>
        <v>#DIV/0!</v>
      </c>
      <c r="H51" s="84" t="s">
        <v>16</v>
      </c>
      <c r="I51" s="61">
        <f ca="1">OFFSET(Picture!E36,Info!$G$3,Info!$H$3)</f>
        <v>0</v>
      </c>
      <c r="J51" s="61">
        <f ca="1">OFFSET(Picture!F36,Info!$G$3,Info!$H$3)</f>
        <v>0</v>
      </c>
      <c r="K51" s="24" t="e">
        <f ca="1">(I51-J51)/J51*100</f>
        <v>#DIV/0!</v>
      </c>
      <c r="L51" s="24" t="e">
        <f ca="1">I51/I$51*100</f>
        <v>#DIV/0!</v>
      </c>
      <c r="M51" s="24" t="e">
        <f ca="1">J51/J$51*100</f>
        <v>#DIV/0!</v>
      </c>
      <c r="N51" s="84" t="s">
        <v>16</v>
      </c>
      <c r="O51" s="61">
        <f ca="1">OFFSET(Picture!G36,Info!$G$3,Info!$H$3)</f>
        <v>0</v>
      </c>
      <c r="P51" s="61">
        <f ca="1">OFFSET(Picture!H36,Info!$G$3,Info!$H$3)</f>
        <v>0</v>
      </c>
      <c r="Q51" s="24" t="e">
        <f ca="1">(O51-P51)/P51*100</f>
        <v>#DIV/0!</v>
      </c>
      <c r="R51" s="24" t="e">
        <f ca="1">O51/O$51*100</f>
        <v>#DIV/0!</v>
      </c>
      <c r="S51" s="24" t="e">
        <f ca="1">P51/P$51*100</f>
        <v>#DIV/0!</v>
      </c>
      <c r="T51" s="84" t="s">
        <v>16</v>
      </c>
      <c r="U51" s="61">
        <f ca="1">OFFSET(Picture!I36,Info!$G$3,Info!$H$3)</f>
        <v>0</v>
      </c>
      <c r="V51" s="61">
        <f ca="1">OFFSET(Picture!J36,Info!$G$3,Info!$H$3)</f>
        <v>0</v>
      </c>
      <c r="W51" s="24" t="e">
        <f ca="1">(U51-V51)/V51*100</f>
        <v>#DIV/0!</v>
      </c>
      <c r="X51" s="24" t="e">
        <f ca="1">U51/U$51*100</f>
        <v>#DIV/0!</v>
      </c>
      <c r="Y51" s="24" t="e">
        <f ca="1">V51/V$51*100</f>
        <v>#DIV/0!</v>
      </c>
      <c r="Z51" s="84" t="s">
        <v>16</v>
      </c>
    </row>
    <row r="52" spans="1:26" s="22" customFormat="1" ht="13.9" customHeight="1" x14ac:dyDescent="0.2">
      <c r="A52" s="127" t="s">
        <v>175</v>
      </c>
      <c r="B52" s="61" t="str">
        <f>TRIM(Picture!B37)</f>
        <v/>
      </c>
      <c r="C52" s="61">
        <f ca="1">OFFSET(Picture!C37,Info!$G$3,Info!$H$3)</f>
        <v>0</v>
      </c>
      <c r="D52" s="61">
        <f ca="1">OFFSET(Picture!D37,Info!$G$3,Info!$H$3)</f>
        <v>0</v>
      </c>
      <c r="E52" s="24" t="e">
        <f t="shared" ref="E52:E65" ca="1" si="55">(C52-D52)/D52*100</f>
        <v>#DIV/0!</v>
      </c>
      <c r="F52" s="24" t="e">
        <f t="shared" ref="F52:F65" ca="1" si="56">C52/C$51*100</f>
        <v>#DIV/0!</v>
      </c>
      <c r="G52" s="24" t="e">
        <f t="shared" ref="G52:G65" ca="1" si="57">D52/D$51*100</f>
        <v>#DIV/0!</v>
      </c>
      <c r="H52" s="40" t="e">
        <f t="shared" ref="H52:H65" ca="1" si="58">F52-G52</f>
        <v>#DIV/0!</v>
      </c>
      <c r="I52" s="61">
        <f ca="1">OFFSET(Picture!E37,Info!$G$3,Info!$H$3)</f>
        <v>0</v>
      </c>
      <c r="J52" s="61">
        <f ca="1">OFFSET(Picture!F37,Info!$G$3,Info!$H$3)</f>
        <v>0</v>
      </c>
      <c r="K52" s="24" t="e">
        <f t="shared" ref="K52:K65" ca="1" si="59">(I52-J52)/J52*100</f>
        <v>#DIV/0!</v>
      </c>
      <c r="L52" s="24" t="e">
        <f t="shared" ref="L52:L65" ca="1" si="60">I52/I$51*100</f>
        <v>#DIV/0!</v>
      </c>
      <c r="M52" s="24" t="e">
        <f t="shared" ref="M52:M65" ca="1" si="61">J52/J$51*100</f>
        <v>#DIV/0!</v>
      </c>
      <c r="N52" s="40" t="e">
        <f t="shared" ref="N52:N65" ca="1" si="62">L52-M52</f>
        <v>#DIV/0!</v>
      </c>
      <c r="O52" s="61">
        <f ca="1">OFFSET(Picture!G37,Info!$G$3,Info!$H$3)</f>
        <v>0</v>
      </c>
      <c r="P52" s="61">
        <f ca="1">OFFSET(Picture!H37,Info!$G$3,Info!$H$3)</f>
        <v>0</v>
      </c>
      <c r="Q52" s="24" t="e">
        <f t="shared" ref="Q52:Q65" ca="1" si="63">(O52-P52)/P52*100</f>
        <v>#DIV/0!</v>
      </c>
      <c r="R52" s="24" t="e">
        <f t="shared" ref="R52:R65" ca="1" si="64">O52/O$51*100</f>
        <v>#DIV/0!</v>
      </c>
      <c r="S52" s="24" t="e">
        <f t="shared" ref="S52:S65" ca="1" si="65">P52/P$51*100</f>
        <v>#DIV/0!</v>
      </c>
      <c r="T52" s="40" t="e">
        <f t="shared" ref="T52:T65" ca="1" si="66">R52-S52</f>
        <v>#DIV/0!</v>
      </c>
      <c r="U52" s="61">
        <f ca="1">OFFSET(Picture!I37,Info!$G$3,Info!$H$3)</f>
        <v>0</v>
      </c>
      <c r="V52" s="61">
        <f ca="1">OFFSET(Picture!J37,Info!$G$3,Info!$H$3)</f>
        <v>0</v>
      </c>
      <c r="W52" s="24" t="e">
        <f t="shared" ref="W52:W65" ca="1" si="67">(U52-V52)/V52*100</f>
        <v>#DIV/0!</v>
      </c>
      <c r="X52" s="24" t="e">
        <f t="shared" ref="X52:X65" ca="1" si="68">U52/U$51*100</f>
        <v>#DIV/0!</v>
      </c>
      <c r="Y52" s="24" t="e">
        <f t="shared" ref="Y52:Y65" ca="1" si="69">V52/V$51*100</f>
        <v>#DIV/0!</v>
      </c>
      <c r="Z52" s="40" t="e">
        <f t="shared" ref="Z52:Z65" ca="1" si="70">X52-Y52</f>
        <v>#DIV/0!</v>
      </c>
    </row>
    <row r="53" spans="1:26" s="15" customFormat="1" ht="13.9" customHeight="1" x14ac:dyDescent="0.2">
      <c r="A53" s="126" t="s">
        <v>176</v>
      </c>
      <c r="B53" s="61" t="str">
        <f>TRIM(Picture!B38)</f>
        <v/>
      </c>
      <c r="C53" s="61">
        <f ca="1">OFFSET(Picture!C38,Info!$G$3,Info!$H$3)</f>
        <v>0</v>
      </c>
      <c r="D53" s="61">
        <f ca="1">OFFSET(Picture!D38,Info!$G$3,Info!$H$3)</f>
        <v>0</v>
      </c>
      <c r="E53" s="24" t="e">
        <f t="shared" ca="1" si="55"/>
        <v>#DIV/0!</v>
      </c>
      <c r="F53" s="24" t="e">
        <f t="shared" ca="1" si="56"/>
        <v>#DIV/0!</v>
      </c>
      <c r="G53" s="24" t="e">
        <f t="shared" ca="1" si="57"/>
        <v>#DIV/0!</v>
      </c>
      <c r="H53" s="40" t="e">
        <f t="shared" ca="1" si="58"/>
        <v>#DIV/0!</v>
      </c>
      <c r="I53" s="61">
        <f ca="1">OFFSET(Picture!E38,Info!$G$3,Info!$H$3)</f>
        <v>0</v>
      </c>
      <c r="J53" s="61">
        <f ca="1">OFFSET(Picture!F38,Info!$G$3,Info!$H$3)</f>
        <v>0</v>
      </c>
      <c r="K53" s="24" t="e">
        <f t="shared" ca="1" si="59"/>
        <v>#DIV/0!</v>
      </c>
      <c r="L53" s="24" t="e">
        <f t="shared" ca="1" si="60"/>
        <v>#DIV/0!</v>
      </c>
      <c r="M53" s="24" t="e">
        <f t="shared" ca="1" si="61"/>
        <v>#DIV/0!</v>
      </c>
      <c r="N53" s="40" t="e">
        <f t="shared" ca="1" si="62"/>
        <v>#DIV/0!</v>
      </c>
      <c r="O53" s="61">
        <f ca="1">OFFSET(Picture!G38,Info!$G$3,Info!$H$3)</f>
        <v>0</v>
      </c>
      <c r="P53" s="61">
        <f ca="1">OFFSET(Picture!H38,Info!$G$3,Info!$H$3)</f>
        <v>0</v>
      </c>
      <c r="Q53" s="24" t="e">
        <f t="shared" ca="1" si="63"/>
        <v>#DIV/0!</v>
      </c>
      <c r="R53" s="24" t="e">
        <f t="shared" ca="1" si="64"/>
        <v>#DIV/0!</v>
      </c>
      <c r="S53" s="24" t="e">
        <f t="shared" ca="1" si="65"/>
        <v>#DIV/0!</v>
      </c>
      <c r="T53" s="40" t="e">
        <f t="shared" ca="1" si="66"/>
        <v>#DIV/0!</v>
      </c>
      <c r="U53" s="61">
        <f ca="1">OFFSET(Picture!I38,Info!$G$3,Info!$H$3)</f>
        <v>0</v>
      </c>
      <c r="V53" s="61">
        <f ca="1">OFFSET(Picture!J38,Info!$G$3,Info!$H$3)</f>
        <v>0</v>
      </c>
      <c r="W53" s="24" t="e">
        <f t="shared" ca="1" si="67"/>
        <v>#DIV/0!</v>
      </c>
      <c r="X53" s="24" t="e">
        <f t="shared" ca="1" si="68"/>
        <v>#DIV/0!</v>
      </c>
      <c r="Y53" s="24" t="e">
        <f t="shared" ca="1" si="69"/>
        <v>#DIV/0!</v>
      </c>
      <c r="Z53" s="40" t="e">
        <f t="shared" ca="1" si="70"/>
        <v>#DIV/0!</v>
      </c>
    </row>
    <row r="54" spans="1:26" s="15" customFormat="1" ht="13.9" customHeight="1" x14ac:dyDescent="0.2">
      <c r="A54" s="126" t="s">
        <v>177</v>
      </c>
      <c r="B54" s="61" t="str">
        <f>TRIM(Picture!B39)</f>
        <v/>
      </c>
      <c r="C54" s="61">
        <f ca="1">OFFSET(Picture!C39,Info!$G$3,Info!$H$3)</f>
        <v>0</v>
      </c>
      <c r="D54" s="61">
        <f ca="1">OFFSET(Picture!D39,Info!$G$3,Info!$H$3)</f>
        <v>0</v>
      </c>
      <c r="E54" s="24" t="e">
        <f t="shared" ca="1" si="55"/>
        <v>#DIV/0!</v>
      </c>
      <c r="F54" s="24" t="e">
        <f t="shared" ca="1" si="56"/>
        <v>#DIV/0!</v>
      </c>
      <c r="G54" s="24" t="e">
        <f t="shared" ca="1" si="57"/>
        <v>#DIV/0!</v>
      </c>
      <c r="H54" s="40" t="e">
        <f t="shared" ca="1" si="58"/>
        <v>#DIV/0!</v>
      </c>
      <c r="I54" s="61">
        <f ca="1">OFFSET(Picture!E39,Info!$G$3,Info!$H$3)</f>
        <v>0</v>
      </c>
      <c r="J54" s="61">
        <f ca="1">OFFSET(Picture!F39,Info!$G$3,Info!$H$3)</f>
        <v>0</v>
      </c>
      <c r="K54" s="24" t="e">
        <f t="shared" ca="1" si="59"/>
        <v>#DIV/0!</v>
      </c>
      <c r="L54" s="24" t="e">
        <f t="shared" ca="1" si="60"/>
        <v>#DIV/0!</v>
      </c>
      <c r="M54" s="24" t="e">
        <f t="shared" ca="1" si="61"/>
        <v>#DIV/0!</v>
      </c>
      <c r="N54" s="40" t="e">
        <f t="shared" ca="1" si="62"/>
        <v>#DIV/0!</v>
      </c>
      <c r="O54" s="61">
        <f ca="1">OFFSET(Picture!G39,Info!$G$3,Info!$H$3)</f>
        <v>0</v>
      </c>
      <c r="P54" s="61">
        <f ca="1">OFFSET(Picture!H39,Info!$G$3,Info!$H$3)</f>
        <v>0</v>
      </c>
      <c r="Q54" s="24" t="e">
        <f t="shared" ca="1" si="63"/>
        <v>#DIV/0!</v>
      </c>
      <c r="R54" s="24" t="e">
        <f t="shared" ca="1" si="64"/>
        <v>#DIV/0!</v>
      </c>
      <c r="S54" s="24" t="e">
        <f t="shared" ca="1" si="65"/>
        <v>#DIV/0!</v>
      </c>
      <c r="T54" s="40" t="e">
        <f t="shared" ca="1" si="66"/>
        <v>#DIV/0!</v>
      </c>
      <c r="U54" s="61">
        <f ca="1">OFFSET(Picture!I39,Info!$G$3,Info!$H$3)</f>
        <v>0</v>
      </c>
      <c r="V54" s="61">
        <f ca="1">OFFSET(Picture!J39,Info!$G$3,Info!$H$3)</f>
        <v>0</v>
      </c>
      <c r="W54" s="24" t="e">
        <f t="shared" ca="1" si="67"/>
        <v>#DIV/0!</v>
      </c>
      <c r="X54" s="24" t="e">
        <f t="shared" ca="1" si="68"/>
        <v>#DIV/0!</v>
      </c>
      <c r="Y54" s="24" t="e">
        <f t="shared" ca="1" si="69"/>
        <v>#DIV/0!</v>
      </c>
      <c r="Z54" s="40" t="e">
        <f t="shared" ca="1" si="70"/>
        <v>#DIV/0!</v>
      </c>
    </row>
    <row r="55" spans="1:26" s="15" customFormat="1" ht="13.9" customHeight="1" x14ac:dyDescent="0.2">
      <c r="A55" s="126" t="s">
        <v>178</v>
      </c>
      <c r="B55" s="61" t="str">
        <f>TRIM(Picture!B40)</f>
        <v/>
      </c>
      <c r="C55" s="61">
        <f ca="1">OFFSET(Picture!C40,Info!$G$3,Info!$H$3)</f>
        <v>0</v>
      </c>
      <c r="D55" s="61">
        <f ca="1">OFFSET(Picture!D40,Info!$G$3,Info!$H$3)</f>
        <v>0</v>
      </c>
      <c r="E55" s="24" t="e">
        <f t="shared" ca="1" si="55"/>
        <v>#DIV/0!</v>
      </c>
      <c r="F55" s="24" t="e">
        <f t="shared" ca="1" si="56"/>
        <v>#DIV/0!</v>
      </c>
      <c r="G55" s="24" t="e">
        <f t="shared" ca="1" si="57"/>
        <v>#DIV/0!</v>
      </c>
      <c r="H55" s="40" t="e">
        <f t="shared" ca="1" si="58"/>
        <v>#DIV/0!</v>
      </c>
      <c r="I55" s="61">
        <f ca="1">OFFSET(Picture!E40,Info!$G$3,Info!$H$3)</f>
        <v>0</v>
      </c>
      <c r="J55" s="61">
        <f ca="1">OFFSET(Picture!F40,Info!$G$3,Info!$H$3)</f>
        <v>0</v>
      </c>
      <c r="K55" s="24" t="e">
        <f t="shared" ca="1" si="59"/>
        <v>#DIV/0!</v>
      </c>
      <c r="L55" s="24" t="e">
        <f t="shared" ca="1" si="60"/>
        <v>#DIV/0!</v>
      </c>
      <c r="M55" s="24" t="e">
        <f t="shared" ca="1" si="61"/>
        <v>#DIV/0!</v>
      </c>
      <c r="N55" s="40" t="e">
        <f t="shared" ca="1" si="62"/>
        <v>#DIV/0!</v>
      </c>
      <c r="O55" s="61">
        <f ca="1">OFFSET(Picture!G40,Info!$G$3,Info!$H$3)</f>
        <v>0</v>
      </c>
      <c r="P55" s="61">
        <f ca="1">OFFSET(Picture!H40,Info!$G$3,Info!$H$3)</f>
        <v>0</v>
      </c>
      <c r="Q55" s="24" t="e">
        <f t="shared" ca="1" si="63"/>
        <v>#DIV/0!</v>
      </c>
      <c r="R55" s="24" t="e">
        <f t="shared" ca="1" si="64"/>
        <v>#DIV/0!</v>
      </c>
      <c r="S55" s="24" t="e">
        <f t="shared" ca="1" si="65"/>
        <v>#DIV/0!</v>
      </c>
      <c r="T55" s="40" t="e">
        <f t="shared" ca="1" si="66"/>
        <v>#DIV/0!</v>
      </c>
      <c r="U55" s="61">
        <f ca="1">OFFSET(Picture!I40,Info!$G$3,Info!$H$3)</f>
        <v>0</v>
      </c>
      <c r="V55" s="61">
        <f ca="1">OFFSET(Picture!J40,Info!$G$3,Info!$H$3)</f>
        <v>0</v>
      </c>
      <c r="W55" s="24" t="e">
        <f t="shared" ca="1" si="67"/>
        <v>#DIV/0!</v>
      </c>
      <c r="X55" s="24" t="e">
        <f t="shared" ca="1" si="68"/>
        <v>#DIV/0!</v>
      </c>
      <c r="Y55" s="24" t="e">
        <f t="shared" ca="1" si="69"/>
        <v>#DIV/0!</v>
      </c>
      <c r="Z55" s="40" t="e">
        <f t="shared" ca="1" si="70"/>
        <v>#DIV/0!</v>
      </c>
    </row>
    <row r="56" spans="1:26" s="15" customFormat="1" ht="13.9" customHeight="1" x14ac:dyDescent="0.2">
      <c r="A56" s="127" t="s">
        <v>179</v>
      </c>
      <c r="B56" s="61" t="str">
        <f>TRIM(Picture!B41)</f>
        <v/>
      </c>
      <c r="C56" s="61">
        <f ca="1">OFFSET(Picture!C41,Info!$G$3,Info!$H$3)</f>
        <v>0</v>
      </c>
      <c r="D56" s="61">
        <f ca="1">OFFSET(Picture!D41,Info!$G$3,Info!$H$3)</f>
        <v>0</v>
      </c>
      <c r="E56" s="24" t="e">
        <f t="shared" ca="1" si="55"/>
        <v>#DIV/0!</v>
      </c>
      <c r="F56" s="24" t="e">
        <f t="shared" ca="1" si="56"/>
        <v>#DIV/0!</v>
      </c>
      <c r="G56" s="24" t="e">
        <f t="shared" ca="1" si="57"/>
        <v>#DIV/0!</v>
      </c>
      <c r="H56" s="40" t="e">
        <f t="shared" ca="1" si="58"/>
        <v>#DIV/0!</v>
      </c>
      <c r="I56" s="61">
        <f ca="1">OFFSET(Picture!E41,Info!$G$3,Info!$H$3)</f>
        <v>0</v>
      </c>
      <c r="J56" s="61">
        <f ca="1">OFFSET(Picture!F41,Info!$G$3,Info!$H$3)</f>
        <v>0</v>
      </c>
      <c r="K56" s="24" t="e">
        <f t="shared" ca="1" si="59"/>
        <v>#DIV/0!</v>
      </c>
      <c r="L56" s="24" t="e">
        <f t="shared" ca="1" si="60"/>
        <v>#DIV/0!</v>
      </c>
      <c r="M56" s="24" t="e">
        <f t="shared" ca="1" si="61"/>
        <v>#DIV/0!</v>
      </c>
      <c r="N56" s="40" t="e">
        <f t="shared" ca="1" si="62"/>
        <v>#DIV/0!</v>
      </c>
      <c r="O56" s="61">
        <f ca="1">OFFSET(Picture!G41,Info!$G$3,Info!$H$3)</f>
        <v>0</v>
      </c>
      <c r="P56" s="61">
        <f ca="1">OFFSET(Picture!H41,Info!$G$3,Info!$H$3)</f>
        <v>0</v>
      </c>
      <c r="Q56" s="24" t="e">
        <f t="shared" ca="1" si="63"/>
        <v>#DIV/0!</v>
      </c>
      <c r="R56" s="24" t="e">
        <f t="shared" ca="1" si="64"/>
        <v>#DIV/0!</v>
      </c>
      <c r="S56" s="24" t="e">
        <f t="shared" ca="1" si="65"/>
        <v>#DIV/0!</v>
      </c>
      <c r="T56" s="40" t="e">
        <f t="shared" ca="1" si="66"/>
        <v>#DIV/0!</v>
      </c>
      <c r="U56" s="61">
        <f ca="1">OFFSET(Picture!I41,Info!$G$3,Info!$H$3)</f>
        <v>0</v>
      </c>
      <c r="V56" s="61">
        <f ca="1">OFFSET(Picture!J41,Info!$G$3,Info!$H$3)</f>
        <v>0</v>
      </c>
      <c r="W56" s="24" t="e">
        <f t="shared" ca="1" si="67"/>
        <v>#DIV/0!</v>
      </c>
      <c r="X56" s="24" t="e">
        <f t="shared" ca="1" si="68"/>
        <v>#DIV/0!</v>
      </c>
      <c r="Y56" s="24" t="e">
        <f t="shared" ca="1" si="69"/>
        <v>#DIV/0!</v>
      </c>
      <c r="Z56" s="40" t="e">
        <f t="shared" ca="1" si="70"/>
        <v>#DIV/0!</v>
      </c>
    </row>
    <row r="57" spans="1:26" s="15" customFormat="1" ht="13.9" customHeight="1" x14ac:dyDescent="0.2">
      <c r="A57" s="127" t="s">
        <v>180</v>
      </c>
      <c r="B57" s="61" t="str">
        <f>TRIM(Picture!B42)</f>
        <v/>
      </c>
      <c r="C57" s="61">
        <f ca="1">OFFSET(Picture!C42,Info!$G$3,Info!$H$3)</f>
        <v>0</v>
      </c>
      <c r="D57" s="61">
        <f ca="1">OFFSET(Picture!D42,Info!$G$3,Info!$H$3)</f>
        <v>0</v>
      </c>
      <c r="E57" s="24" t="e">
        <f t="shared" ca="1" si="55"/>
        <v>#DIV/0!</v>
      </c>
      <c r="F57" s="24" t="e">
        <f t="shared" ca="1" si="56"/>
        <v>#DIV/0!</v>
      </c>
      <c r="G57" s="24" t="e">
        <f t="shared" ca="1" si="57"/>
        <v>#DIV/0!</v>
      </c>
      <c r="H57" s="40" t="e">
        <f t="shared" ca="1" si="58"/>
        <v>#DIV/0!</v>
      </c>
      <c r="I57" s="61">
        <f ca="1">OFFSET(Picture!E42,Info!$G$3,Info!$H$3)</f>
        <v>0</v>
      </c>
      <c r="J57" s="61">
        <f ca="1">OFFSET(Picture!F42,Info!$G$3,Info!$H$3)</f>
        <v>0</v>
      </c>
      <c r="K57" s="24" t="e">
        <f t="shared" ca="1" si="59"/>
        <v>#DIV/0!</v>
      </c>
      <c r="L57" s="24" t="e">
        <f t="shared" ca="1" si="60"/>
        <v>#DIV/0!</v>
      </c>
      <c r="M57" s="24" t="e">
        <f t="shared" ca="1" si="61"/>
        <v>#DIV/0!</v>
      </c>
      <c r="N57" s="40" t="e">
        <f t="shared" ca="1" si="62"/>
        <v>#DIV/0!</v>
      </c>
      <c r="O57" s="61">
        <f ca="1">OFFSET(Picture!G42,Info!$G$3,Info!$H$3)</f>
        <v>0</v>
      </c>
      <c r="P57" s="61">
        <f ca="1">OFFSET(Picture!H42,Info!$G$3,Info!$H$3)</f>
        <v>0</v>
      </c>
      <c r="Q57" s="24" t="e">
        <f t="shared" ca="1" si="63"/>
        <v>#DIV/0!</v>
      </c>
      <c r="R57" s="24" t="e">
        <f t="shared" ca="1" si="64"/>
        <v>#DIV/0!</v>
      </c>
      <c r="S57" s="24" t="e">
        <f t="shared" ca="1" si="65"/>
        <v>#DIV/0!</v>
      </c>
      <c r="T57" s="40" t="e">
        <f t="shared" ca="1" si="66"/>
        <v>#DIV/0!</v>
      </c>
      <c r="U57" s="61">
        <f ca="1">OFFSET(Picture!I42,Info!$G$3,Info!$H$3)</f>
        <v>0</v>
      </c>
      <c r="V57" s="61">
        <f ca="1">OFFSET(Picture!J42,Info!$G$3,Info!$H$3)</f>
        <v>0</v>
      </c>
      <c r="W57" s="24" t="e">
        <f t="shared" ca="1" si="67"/>
        <v>#DIV/0!</v>
      </c>
      <c r="X57" s="24" t="e">
        <f t="shared" ca="1" si="68"/>
        <v>#DIV/0!</v>
      </c>
      <c r="Y57" s="24" t="e">
        <f t="shared" ca="1" si="69"/>
        <v>#DIV/0!</v>
      </c>
      <c r="Z57" s="40" t="e">
        <f t="shared" ca="1" si="70"/>
        <v>#DIV/0!</v>
      </c>
    </row>
    <row r="58" spans="1:26" s="22" customFormat="1" ht="13.9" customHeight="1" x14ac:dyDescent="0.2">
      <c r="A58" s="127" t="s">
        <v>181</v>
      </c>
      <c r="B58" s="61" t="str">
        <f>TRIM(Picture!B43)</f>
        <v/>
      </c>
      <c r="C58" s="61">
        <f ca="1">OFFSET(Picture!C43,Info!$G$3,Info!$H$3)</f>
        <v>0</v>
      </c>
      <c r="D58" s="61">
        <f ca="1">OFFSET(Picture!D43,Info!$G$3,Info!$H$3)</f>
        <v>0</v>
      </c>
      <c r="E58" s="24" t="e">
        <f t="shared" ca="1" si="55"/>
        <v>#DIV/0!</v>
      </c>
      <c r="F58" s="24" t="e">
        <f t="shared" ca="1" si="56"/>
        <v>#DIV/0!</v>
      </c>
      <c r="G58" s="24" t="e">
        <f t="shared" ca="1" si="57"/>
        <v>#DIV/0!</v>
      </c>
      <c r="H58" s="40" t="e">
        <f t="shared" ca="1" si="58"/>
        <v>#DIV/0!</v>
      </c>
      <c r="I58" s="61">
        <f ca="1">OFFSET(Picture!E43,Info!$G$3,Info!$H$3)</f>
        <v>0</v>
      </c>
      <c r="J58" s="61">
        <f ca="1">OFFSET(Picture!F43,Info!$G$3,Info!$H$3)</f>
        <v>0</v>
      </c>
      <c r="K58" s="24" t="e">
        <f t="shared" ca="1" si="59"/>
        <v>#DIV/0!</v>
      </c>
      <c r="L58" s="24" t="e">
        <f t="shared" ca="1" si="60"/>
        <v>#DIV/0!</v>
      </c>
      <c r="M58" s="24" t="e">
        <f t="shared" ca="1" si="61"/>
        <v>#DIV/0!</v>
      </c>
      <c r="N58" s="40" t="e">
        <f t="shared" ca="1" si="62"/>
        <v>#DIV/0!</v>
      </c>
      <c r="O58" s="61">
        <f ca="1">OFFSET(Picture!G43,Info!$G$3,Info!$H$3)</f>
        <v>0</v>
      </c>
      <c r="P58" s="61">
        <f ca="1">OFFSET(Picture!H43,Info!$G$3,Info!$H$3)</f>
        <v>0</v>
      </c>
      <c r="Q58" s="24" t="e">
        <f t="shared" ca="1" si="63"/>
        <v>#DIV/0!</v>
      </c>
      <c r="R58" s="24" t="e">
        <f t="shared" ca="1" si="64"/>
        <v>#DIV/0!</v>
      </c>
      <c r="S58" s="24" t="e">
        <f t="shared" ca="1" si="65"/>
        <v>#DIV/0!</v>
      </c>
      <c r="T58" s="40" t="e">
        <f t="shared" ca="1" si="66"/>
        <v>#DIV/0!</v>
      </c>
      <c r="U58" s="61">
        <f ca="1">OFFSET(Picture!I43,Info!$G$3,Info!$H$3)</f>
        <v>0</v>
      </c>
      <c r="V58" s="61">
        <f ca="1">OFFSET(Picture!J43,Info!$G$3,Info!$H$3)</f>
        <v>0</v>
      </c>
      <c r="W58" s="24" t="e">
        <f t="shared" ca="1" si="67"/>
        <v>#DIV/0!</v>
      </c>
      <c r="X58" s="24" t="e">
        <f t="shared" ca="1" si="68"/>
        <v>#DIV/0!</v>
      </c>
      <c r="Y58" s="24" t="e">
        <f t="shared" ca="1" si="69"/>
        <v>#DIV/0!</v>
      </c>
      <c r="Z58" s="40" t="e">
        <f t="shared" ca="1" si="70"/>
        <v>#DIV/0!</v>
      </c>
    </row>
    <row r="59" spans="1:26" s="15" customFormat="1" ht="13.9" customHeight="1" x14ac:dyDescent="0.2">
      <c r="A59" s="126" t="s">
        <v>182</v>
      </c>
      <c r="B59" s="61" t="str">
        <f>TRIM(Picture!B44)</f>
        <v/>
      </c>
      <c r="C59" s="61">
        <f ca="1">OFFSET(Picture!C44,Info!$G$3,Info!$H$3)</f>
        <v>0</v>
      </c>
      <c r="D59" s="61">
        <f ca="1">OFFSET(Picture!D44,Info!$G$3,Info!$H$3)</f>
        <v>0</v>
      </c>
      <c r="E59" s="24" t="e">
        <f t="shared" ca="1" si="55"/>
        <v>#DIV/0!</v>
      </c>
      <c r="F59" s="24" t="e">
        <f t="shared" ca="1" si="56"/>
        <v>#DIV/0!</v>
      </c>
      <c r="G59" s="24" t="e">
        <f t="shared" ca="1" si="57"/>
        <v>#DIV/0!</v>
      </c>
      <c r="H59" s="40" t="e">
        <f t="shared" ca="1" si="58"/>
        <v>#DIV/0!</v>
      </c>
      <c r="I59" s="61">
        <f ca="1">OFFSET(Picture!E44,Info!$G$3,Info!$H$3)</f>
        <v>0</v>
      </c>
      <c r="J59" s="61">
        <f ca="1">OFFSET(Picture!F44,Info!$G$3,Info!$H$3)</f>
        <v>0</v>
      </c>
      <c r="K59" s="24" t="e">
        <f t="shared" ca="1" si="59"/>
        <v>#DIV/0!</v>
      </c>
      <c r="L59" s="24" t="e">
        <f t="shared" ca="1" si="60"/>
        <v>#DIV/0!</v>
      </c>
      <c r="M59" s="24" t="e">
        <f t="shared" ca="1" si="61"/>
        <v>#DIV/0!</v>
      </c>
      <c r="N59" s="40" t="e">
        <f t="shared" ca="1" si="62"/>
        <v>#DIV/0!</v>
      </c>
      <c r="O59" s="61">
        <f ca="1">OFFSET(Picture!G44,Info!$G$3,Info!$H$3)</f>
        <v>0</v>
      </c>
      <c r="P59" s="61">
        <f ca="1">OFFSET(Picture!H44,Info!$G$3,Info!$H$3)</f>
        <v>0</v>
      </c>
      <c r="Q59" s="24" t="e">
        <f t="shared" ca="1" si="63"/>
        <v>#DIV/0!</v>
      </c>
      <c r="R59" s="24" t="e">
        <f t="shared" ca="1" si="64"/>
        <v>#DIV/0!</v>
      </c>
      <c r="S59" s="24" t="e">
        <f t="shared" ca="1" si="65"/>
        <v>#DIV/0!</v>
      </c>
      <c r="T59" s="40" t="e">
        <f t="shared" ca="1" si="66"/>
        <v>#DIV/0!</v>
      </c>
      <c r="U59" s="61">
        <f ca="1">OFFSET(Picture!I44,Info!$G$3,Info!$H$3)</f>
        <v>0</v>
      </c>
      <c r="V59" s="61">
        <f ca="1">OFFSET(Picture!J44,Info!$G$3,Info!$H$3)</f>
        <v>0</v>
      </c>
      <c r="W59" s="24" t="e">
        <f t="shared" ca="1" si="67"/>
        <v>#DIV/0!</v>
      </c>
      <c r="X59" s="24" t="e">
        <f t="shared" ca="1" si="68"/>
        <v>#DIV/0!</v>
      </c>
      <c r="Y59" s="24" t="e">
        <f t="shared" ca="1" si="69"/>
        <v>#DIV/0!</v>
      </c>
      <c r="Z59" s="40" t="e">
        <f t="shared" ca="1" si="70"/>
        <v>#DIV/0!</v>
      </c>
    </row>
    <row r="60" spans="1:26" s="15" customFormat="1" ht="13.9" customHeight="1" x14ac:dyDescent="0.2">
      <c r="A60" s="126" t="s">
        <v>183</v>
      </c>
      <c r="B60" s="61" t="str">
        <f>TRIM(Picture!B45)</f>
        <v/>
      </c>
      <c r="C60" s="61">
        <f ca="1">OFFSET(Picture!C45,Info!$G$3,Info!$H$3)</f>
        <v>0</v>
      </c>
      <c r="D60" s="61">
        <f ca="1">OFFSET(Picture!D45,Info!$G$3,Info!$H$3)</f>
        <v>0</v>
      </c>
      <c r="E60" s="24" t="e">
        <f t="shared" ca="1" si="55"/>
        <v>#DIV/0!</v>
      </c>
      <c r="F60" s="24" t="e">
        <f t="shared" ca="1" si="56"/>
        <v>#DIV/0!</v>
      </c>
      <c r="G60" s="24" t="e">
        <f t="shared" ca="1" si="57"/>
        <v>#DIV/0!</v>
      </c>
      <c r="H60" s="40" t="e">
        <f t="shared" ca="1" si="58"/>
        <v>#DIV/0!</v>
      </c>
      <c r="I60" s="61">
        <f ca="1">OFFSET(Picture!E45,Info!$G$3,Info!$H$3)</f>
        <v>0</v>
      </c>
      <c r="J60" s="61">
        <f ca="1">OFFSET(Picture!F45,Info!$G$3,Info!$H$3)</f>
        <v>0</v>
      </c>
      <c r="K60" s="24" t="e">
        <f t="shared" ca="1" si="59"/>
        <v>#DIV/0!</v>
      </c>
      <c r="L60" s="24" t="e">
        <f t="shared" ca="1" si="60"/>
        <v>#DIV/0!</v>
      </c>
      <c r="M60" s="24" t="e">
        <f t="shared" ca="1" si="61"/>
        <v>#DIV/0!</v>
      </c>
      <c r="N60" s="40" t="e">
        <f t="shared" ca="1" si="62"/>
        <v>#DIV/0!</v>
      </c>
      <c r="O60" s="61">
        <f ca="1">OFFSET(Picture!G45,Info!$G$3,Info!$H$3)</f>
        <v>0</v>
      </c>
      <c r="P60" s="61">
        <f ca="1">OFFSET(Picture!H45,Info!$G$3,Info!$H$3)</f>
        <v>0</v>
      </c>
      <c r="Q60" s="24" t="e">
        <f t="shared" ca="1" si="63"/>
        <v>#DIV/0!</v>
      </c>
      <c r="R60" s="24" t="e">
        <f t="shared" ca="1" si="64"/>
        <v>#DIV/0!</v>
      </c>
      <c r="S60" s="24" t="e">
        <f t="shared" ca="1" si="65"/>
        <v>#DIV/0!</v>
      </c>
      <c r="T60" s="40" t="e">
        <f t="shared" ca="1" si="66"/>
        <v>#DIV/0!</v>
      </c>
      <c r="U60" s="61">
        <f ca="1">OFFSET(Picture!I45,Info!$G$3,Info!$H$3)</f>
        <v>0</v>
      </c>
      <c r="V60" s="61">
        <f ca="1">OFFSET(Picture!J45,Info!$G$3,Info!$H$3)</f>
        <v>0</v>
      </c>
      <c r="W60" s="24" t="e">
        <f t="shared" ca="1" si="67"/>
        <v>#DIV/0!</v>
      </c>
      <c r="X60" s="24" t="e">
        <f t="shared" ca="1" si="68"/>
        <v>#DIV/0!</v>
      </c>
      <c r="Y60" s="24" t="e">
        <f t="shared" ca="1" si="69"/>
        <v>#DIV/0!</v>
      </c>
      <c r="Z60" s="40" t="e">
        <f t="shared" ca="1" si="70"/>
        <v>#DIV/0!</v>
      </c>
    </row>
    <row r="61" spans="1:26" s="15" customFormat="1" ht="13.9" customHeight="1" x14ac:dyDescent="0.2">
      <c r="A61" s="126" t="s">
        <v>184</v>
      </c>
      <c r="B61" s="61" t="str">
        <f>TRIM(Picture!B46)</f>
        <v/>
      </c>
      <c r="C61" s="61">
        <f ca="1">OFFSET(Picture!C46,Info!$G$3,Info!$H$3)</f>
        <v>0</v>
      </c>
      <c r="D61" s="61">
        <f ca="1">OFFSET(Picture!D46,Info!$G$3,Info!$H$3)</f>
        <v>0</v>
      </c>
      <c r="E61" s="24" t="e">
        <f t="shared" ca="1" si="55"/>
        <v>#DIV/0!</v>
      </c>
      <c r="F61" s="24" t="e">
        <f t="shared" ca="1" si="56"/>
        <v>#DIV/0!</v>
      </c>
      <c r="G61" s="24" t="e">
        <f t="shared" ca="1" si="57"/>
        <v>#DIV/0!</v>
      </c>
      <c r="H61" s="40" t="e">
        <f t="shared" ca="1" si="58"/>
        <v>#DIV/0!</v>
      </c>
      <c r="I61" s="61">
        <f ca="1">OFFSET(Picture!E46,Info!$G$3,Info!$H$3)</f>
        <v>0</v>
      </c>
      <c r="J61" s="61">
        <f ca="1">OFFSET(Picture!F46,Info!$G$3,Info!$H$3)</f>
        <v>0</v>
      </c>
      <c r="K61" s="24" t="e">
        <f t="shared" ca="1" si="59"/>
        <v>#DIV/0!</v>
      </c>
      <c r="L61" s="24" t="e">
        <f t="shared" ca="1" si="60"/>
        <v>#DIV/0!</v>
      </c>
      <c r="M61" s="24" t="e">
        <f t="shared" ca="1" si="61"/>
        <v>#DIV/0!</v>
      </c>
      <c r="N61" s="40" t="e">
        <f t="shared" ca="1" si="62"/>
        <v>#DIV/0!</v>
      </c>
      <c r="O61" s="61">
        <f ca="1">OFFSET(Picture!G46,Info!$G$3,Info!$H$3)</f>
        <v>0</v>
      </c>
      <c r="P61" s="61">
        <f ca="1">OFFSET(Picture!H46,Info!$G$3,Info!$H$3)</f>
        <v>0</v>
      </c>
      <c r="Q61" s="24" t="e">
        <f t="shared" ca="1" si="63"/>
        <v>#DIV/0!</v>
      </c>
      <c r="R61" s="24" t="e">
        <f t="shared" ca="1" si="64"/>
        <v>#DIV/0!</v>
      </c>
      <c r="S61" s="24" t="e">
        <f t="shared" ca="1" si="65"/>
        <v>#DIV/0!</v>
      </c>
      <c r="T61" s="40" t="e">
        <f t="shared" ca="1" si="66"/>
        <v>#DIV/0!</v>
      </c>
      <c r="U61" s="61">
        <f ca="1">OFFSET(Picture!I46,Info!$G$3,Info!$H$3)</f>
        <v>0</v>
      </c>
      <c r="V61" s="61">
        <f ca="1">OFFSET(Picture!J46,Info!$G$3,Info!$H$3)</f>
        <v>0</v>
      </c>
      <c r="W61" s="24" t="e">
        <f t="shared" ca="1" si="67"/>
        <v>#DIV/0!</v>
      </c>
      <c r="X61" s="24" t="e">
        <f t="shared" ca="1" si="68"/>
        <v>#DIV/0!</v>
      </c>
      <c r="Y61" s="24" t="e">
        <f t="shared" ca="1" si="69"/>
        <v>#DIV/0!</v>
      </c>
      <c r="Z61" s="40" t="e">
        <f t="shared" ca="1" si="70"/>
        <v>#DIV/0!</v>
      </c>
    </row>
    <row r="62" spans="1:26" s="15" customFormat="1" ht="13.9" customHeight="1" x14ac:dyDescent="0.2">
      <c r="A62" s="127" t="s">
        <v>185</v>
      </c>
      <c r="B62" s="61" t="str">
        <f>TRIM(Picture!B47)</f>
        <v/>
      </c>
      <c r="C62" s="61">
        <f ca="1">OFFSET(Picture!C47,Info!$G$3,Info!$H$3)</f>
        <v>0</v>
      </c>
      <c r="D62" s="61">
        <f ca="1">OFFSET(Picture!D47,Info!$G$3,Info!$H$3)</f>
        <v>0</v>
      </c>
      <c r="E62" s="24" t="e">
        <f t="shared" ca="1" si="55"/>
        <v>#DIV/0!</v>
      </c>
      <c r="F62" s="24" t="e">
        <f t="shared" ca="1" si="56"/>
        <v>#DIV/0!</v>
      </c>
      <c r="G62" s="24" t="e">
        <f t="shared" ca="1" si="57"/>
        <v>#DIV/0!</v>
      </c>
      <c r="H62" s="40" t="e">
        <f t="shared" ca="1" si="58"/>
        <v>#DIV/0!</v>
      </c>
      <c r="I62" s="61">
        <f ca="1">OFFSET(Picture!E47,Info!$G$3,Info!$H$3)</f>
        <v>0</v>
      </c>
      <c r="J62" s="61">
        <f ca="1">OFFSET(Picture!F47,Info!$G$3,Info!$H$3)</f>
        <v>0</v>
      </c>
      <c r="K62" s="24" t="e">
        <f t="shared" ca="1" si="59"/>
        <v>#DIV/0!</v>
      </c>
      <c r="L62" s="24" t="e">
        <f t="shared" ca="1" si="60"/>
        <v>#DIV/0!</v>
      </c>
      <c r="M62" s="24" t="e">
        <f t="shared" ca="1" si="61"/>
        <v>#DIV/0!</v>
      </c>
      <c r="N62" s="40" t="e">
        <f t="shared" ca="1" si="62"/>
        <v>#DIV/0!</v>
      </c>
      <c r="O62" s="61">
        <f ca="1">OFFSET(Picture!G47,Info!$G$3,Info!$H$3)</f>
        <v>0</v>
      </c>
      <c r="P62" s="61">
        <f ca="1">OFFSET(Picture!H47,Info!$G$3,Info!$H$3)</f>
        <v>0</v>
      </c>
      <c r="Q62" s="24" t="e">
        <f t="shared" ca="1" si="63"/>
        <v>#DIV/0!</v>
      </c>
      <c r="R62" s="24" t="e">
        <f t="shared" ca="1" si="64"/>
        <v>#DIV/0!</v>
      </c>
      <c r="S62" s="24" t="e">
        <f t="shared" ca="1" si="65"/>
        <v>#DIV/0!</v>
      </c>
      <c r="T62" s="40" t="e">
        <f t="shared" ca="1" si="66"/>
        <v>#DIV/0!</v>
      </c>
      <c r="U62" s="61">
        <f ca="1">OFFSET(Picture!I47,Info!$G$3,Info!$H$3)</f>
        <v>0</v>
      </c>
      <c r="V62" s="61">
        <f ca="1">OFFSET(Picture!J47,Info!$G$3,Info!$H$3)</f>
        <v>0</v>
      </c>
      <c r="W62" s="24" t="e">
        <f t="shared" ca="1" si="67"/>
        <v>#DIV/0!</v>
      </c>
      <c r="X62" s="24" t="e">
        <f t="shared" ca="1" si="68"/>
        <v>#DIV/0!</v>
      </c>
      <c r="Y62" s="24" t="e">
        <f t="shared" ca="1" si="69"/>
        <v>#DIV/0!</v>
      </c>
      <c r="Z62" s="40" t="e">
        <f t="shared" ca="1" si="70"/>
        <v>#DIV/0!</v>
      </c>
    </row>
    <row r="63" spans="1:26" s="15" customFormat="1" ht="13.9" customHeight="1" x14ac:dyDescent="0.2">
      <c r="A63" s="127" t="s">
        <v>186</v>
      </c>
      <c r="B63" s="61" t="str">
        <f>TRIM(Picture!B48)</f>
        <v/>
      </c>
      <c r="C63" s="61">
        <f ca="1">OFFSET(Picture!C48,Info!$G$3,Info!$H$3)</f>
        <v>0</v>
      </c>
      <c r="D63" s="61">
        <f ca="1">OFFSET(Picture!D48,Info!$G$3,Info!$H$3)</f>
        <v>0</v>
      </c>
      <c r="E63" s="24" t="e">
        <f t="shared" ca="1" si="55"/>
        <v>#DIV/0!</v>
      </c>
      <c r="F63" s="24" t="e">
        <f t="shared" ca="1" si="56"/>
        <v>#DIV/0!</v>
      </c>
      <c r="G63" s="24" t="e">
        <f t="shared" ca="1" si="57"/>
        <v>#DIV/0!</v>
      </c>
      <c r="H63" s="40" t="e">
        <f t="shared" ca="1" si="58"/>
        <v>#DIV/0!</v>
      </c>
      <c r="I63" s="61">
        <f ca="1">OFFSET(Picture!E48,Info!$G$3,Info!$H$3)</f>
        <v>0</v>
      </c>
      <c r="J63" s="61">
        <f ca="1">OFFSET(Picture!F48,Info!$G$3,Info!$H$3)</f>
        <v>0</v>
      </c>
      <c r="K63" s="24" t="e">
        <f t="shared" ca="1" si="59"/>
        <v>#DIV/0!</v>
      </c>
      <c r="L63" s="24" t="e">
        <f t="shared" ca="1" si="60"/>
        <v>#DIV/0!</v>
      </c>
      <c r="M63" s="24" t="e">
        <f t="shared" ca="1" si="61"/>
        <v>#DIV/0!</v>
      </c>
      <c r="N63" s="40" t="e">
        <f t="shared" ca="1" si="62"/>
        <v>#DIV/0!</v>
      </c>
      <c r="O63" s="61">
        <f ca="1">OFFSET(Picture!G48,Info!$G$3,Info!$H$3)</f>
        <v>0</v>
      </c>
      <c r="P63" s="61">
        <f ca="1">OFFSET(Picture!H48,Info!$G$3,Info!$H$3)</f>
        <v>0</v>
      </c>
      <c r="Q63" s="24" t="e">
        <f t="shared" ca="1" si="63"/>
        <v>#DIV/0!</v>
      </c>
      <c r="R63" s="24" t="e">
        <f t="shared" ca="1" si="64"/>
        <v>#DIV/0!</v>
      </c>
      <c r="S63" s="24" t="e">
        <f t="shared" ca="1" si="65"/>
        <v>#DIV/0!</v>
      </c>
      <c r="T63" s="40" t="e">
        <f t="shared" ca="1" si="66"/>
        <v>#DIV/0!</v>
      </c>
      <c r="U63" s="61">
        <f ca="1">OFFSET(Picture!I48,Info!$G$3,Info!$H$3)</f>
        <v>0</v>
      </c>
      <c r="V63" s="61">
        <f ca="1">OFFSET(Picture!J48,Info!$G$3,Info!$H$3)</f>
        <v>0</v>
      </c>
      <c r="W63" s="24" t="e">
        <f t="shared" ca="1" si="67"/>
        <v>#DIV/0!</v>
      </c>
      <c r="X63" s="24" t="e">
        <f t="shared" ca="1" si="68"/>
        <v>#DIV/0!</v>
      </c>
      <c r="Y63" s="24" t="e">
        <f t="shared" ca="1" si="69"/>
        <v>#DIV/0!</v>
      </c>
      <c r="Z63" s="40" t="e">
        <f t="shared" ca="1" si="70"/>
        <v>#DIV/0!</v>
      </c>
    </row>
    <row r="64" spans="1:26" s="15" customFormat="1" ht="13.9" customHeight="1" x14ac:dyDescent="0.2">
      <c r="A64" s="127" t="s">
        <v>187</v>
      </c>
      <c r="B64" s="61" t="str">
        <f>TRIM(Picture!B49)</f>
        <v/>
      </c>
      <c r="C64" s="61">
        <f ca="1">OFFSET(Picture!C49,Info!$G$3,Info!$H$3)</f>
        <v>0</v>
      </c>
      <c r="D64" s="61">
        <f ca="1">OFFSET(Picture!D49,Info!$G$3,Info!$H$3)</f>
        <v>0</v>
      </c>
      <c r="E64" s="24" t="e">
        <f t="shared" ca="1" si="55"/>
        <v>#DIV/0!</v>
      </c>
      <c r="F64" s="24" t="e">
        <f t="shared" ca="1" si="56"/>
        <v>#DIV/0!</v>
      </c>
      <c r="G64" s="24" t="e">
        <f t="shared" ca="1" si="57"/>
        <v>#DIV/0!</v>
      </c>
      <c r="H64" s="40" t="e">
        <f t="shared" ca="1" si="58"/>
        <v>#DIV/0!</v>
      </c>
      <c r="I64" s="61">
        <f ca="1">OFFSET(Picture!E49,Info!$G$3,Info!$H$3)</f>
        <v>0</v>
      </c>
      <c r="J64" s="61">
        <f ca="1">OFFSET(Picture!F49,Info!$G$3,Info!$H$3)</f>
        <v>0</v>
      </c>
      <c r="K64" s="24" t="e">
        <f t="shared" ca="1" si="59"/>
        <v>#DIV/0!</v>
      </c>
      <c r="L64" s="24" t="e">
        <f t="shared" ca="1" si="60"/>
        <v>#DIV/0!</v>
      </c>
      <c r="M64" s="24" t="e">
        <f t="shared" ca="1" si="61"/>
        <v>#DIV/0!</v>
      </c>
      <c r="N64" s="40" t="e">
        <f t="shared" ca="1" si="62"/>
        <v>#DIV/0!</v>
      </c>
      <c r="O64" s="61">
        <f ca="1">OFFSET(Picture!G49,Info!$G$3,Info!$H$3)</f>
        <v>0</v>
      </c>
      <c r="P64" s="61">
        <f ca="1">OFFSET(Picture!H49,Info!$G$3,Info!$H$3)</f>
        <v>0</v>
      </c>
      <c r="Q64" s="24" t="e">
        <f t="shared" ca="1" si="63"/>
        <v>#DIV/0!</v>
      </c>
      <c r="R64" s="24" t="e">
        <f t="shared" ca="1" si="64"/>
        <v>#DIV/0!</v>
      </c>
      <c r="S64" s="24" t="e">
        <f t="shared" ca="1" si="65"/>
        <v>#DIV/0!</v>
      </c>
      <c r="T64" s="40" t="e">
        <f t="shared" ca="1" si="66"/>
        <v>#DIV/0!</v>
      </c>
      <c r="U64" s="61">
        <f ca="1">OFFSET(Picture!I49,Info!$G$3,Info!$H$3)</f>
        <v>0</v>
      </c>
      <c r="V64" s="61">
        <f ca="1">OFFSET(Picture!J49,Info!$G$3,Info!$H$3)</f>
        <v>0</v>
      </c>
      <c r="W64" s="24" t="e">
        <f t="shared" ca="1" si="67"/>
        <v>#DIV/0!</v>
      </c>
      <c r="X64" s="24" t="e">
        <f t="shared" ca="1" si="68"/>
        <v>#DIV/0!</v>
      </c>
      <c r="Y64" s="24" t="e">
        <f t="shared" ca="1" si="69"/>
        <v>#DIV/0!</v>
      </c>
      <c r="Z64" s="40" t="e">
        <f t="shared" ca="1" si="70"/>
        <v>#DIV/0!</v>
      </c>
    </row>
    <row r="65" spans="1:26" s="15" customFormat="1" ht="13.9" customHeight="1" x14ac:dyDescent="0.2">
      <c r="A65" s="132" t="s">
        <v>188</v>
      </c>
      <c r="B65" s="61" t="str">
        <f>TRIM(Picture!B50)</f>
        <v/>
      </c>
      <c r="C65" s="61">
        <f ca="1">OFFSET(Picture!C50,Info!$G$3,Info!$H$3)</f>
        <v>0</v>
      </c>
      <c r="D65" s="61">
        <f ca="1">OFFSET(Picture!D50,Info!$G$3,Info!$H$3)</f>
        <v>0</v>
      </c>
      <c r="E65" s="24" t="e">
        <f t="shared" ca="1" si="55"/>
        <v>#DIV/0!</v>
      </c>
      <c r="F65" s="24" t="e">
        <f t="shared" ca="1" si="56"/>
        <v>#DIV/0!</v>
      </c>
      <c r="G65" s="24" t="e">
        <f t="shared" ca="1" si="57"/>
        <v>#DIV/0!</v>
      </c>
      <c r="H65" s="40" t="e">
        <f t="shared" ca="1" si="58"/>
        <v>#DIV/0!</v>
      </c>
      <c r="I65" s="61">
        <f ca="1">OFFSET(Picture!E50,Info!$G$3,Info!$H$3)</f>
        <v>0</v>
      </c>
      <c r="J65" s="61">
        <f ca="1">OFFSET(Picture!F50,Info!$G$3,Info!$H$3)</f>
        <v>0</v>
      </c>
      <c r="K65" s="24" t="e">
        <f t="shared" ca="1" si="59"/>
        <v>#DIV/0!</v>
      </c>
      <c r="L65" s="24" t="e">
        <f t="shared" ca="1" si="60"/>
        <v>#DIV/0!</v>
      </c>
      <c r="M65" s="24" t="e">
        <f t="shared" ca="1" si="61"/>
        <v>#DIV/0!</v>
      </c>
      <c r="N65" s="40" t="e">
        <f t="shared" ca="1" si="62"/>
        <v>#DIV/0!</v>
      </c>
      <c r="O65" s="61">
        <f ca="1">OFFSET(Picture!G50,Info!$G$3,Info!$H$3)</f>
        <v>0</v>
      </c>
      <c r="P65" s="61">
        <f ca="1">OFFSET(Picture!H50,Info!$G$3,Info!$H$3)</f>
        <v>0</v>
      </c>
      <c r="Q65" s="24" t="e">
        <f t="shared" ca="1" si="63"/>
        <v>#DIV/0!</v>
      </c>
      <c r="R65" s="24" t="e">
        <f t="shared" ca="1" si="64"/>
        <v>#DIV/0!</v>
      </c>
      <c r="S65" s="24" t="e">
        <f t="shared" ca="1" si="65"/>
        <v>#DIV/0!</v>
      </c>
      <c r="T65" s="40" t="e">
        <f t="shared" ca="1" si="66"/>
        <v>#DIV/0!</v>
      </c>
      <c r="U65" s="61">
        <f ca="1">OFFSET(Picture!I50,Info!$G$3,Info!$H$3)</f>
        <v>0</v>
      </c>
      <c r="V65" s="61">
        <f ca="1">OFFSET(Picture!J50,Info!$G$3,Info!$H$3)</f>
        <v>0</v>
      </c>
      <c r="W65" s="24" t="e">
        <f t="shared" ca="1" si="67"/>
        <v>#DIV/0!</v>
      </c>
      <c r="X65" s="24" t="e">
        <f t="shared" ca="1" si="68"/>
        <v>#DIV/0!</v>
      </c>
      <c r="Y65" s="24" t="e">
        <f t="shared" ca="1" si="69"/>
        <v>#DIV/0!</v>
      </c>
      <c r="Z65" s="40" t="e">
        <f t="shared" ca="1" si="70"/>
        <v>#DIV/0!</v>
      </c>
    </row>
    <row r="66" spans="1:26" s="15" customFormat="1" ht="13.9" customHeight="1" x14ac:dyDescent="0.2">
      <c r="A66" s="38"/>
      <c r="B66" s="38"/>
      <c r="C66" s="26"/>
      <c r="D66" s="26"/>
      <c r="E66" s="24"/>
      <c r="F66" s="24"/>
      <c r="G66" s="24"/>
      <c r="H66" s="61"/>
      <c r="I66" s="26"/>
      <c r="J66" s="26"/>
      <c r="K66" s="24"/>
      <c r="L66" s="24"/>
      <c r="M66" s="24"/>
      <c r="N66" s="26"/>
      <c r="O66" s="26"/>
      <c r="P66" s="26"/>
      <c r="Q66" s="24"/>
      <c r="R66" s="24"/>
      <c r="S66" s="24"/>
      <c r="T66" s="26"/>
      <c r="U66" s="26"/>
      <c r="V66" s="26"/>
      <c r="W66" s="24"/>
      <c r="X66" s="24"/>
      <c r="Y66" s="24"/>
      <c r="Z66" s="26"/>
    </row>
    <row r="67" spans="1:26" s="21" customFormat="1" ht="13.9" customHeight="1" x14ac:dyDescent="0.2">
      <c r="A67" s="30" t="s">
        <v>65</v>
      </c>
      <c r="B67" s="79"/>
      <c r="C67" s="31"/>
      <c r="D67" s="31"/>
      <c r="E67" s="31"/>
      <c r="F67" s="31"/>
      <c r="G67" s="31"/>
      <c r="H67" s="142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2"/>
    </row>
    <row r="68" spans="1:26" s="22" customFormat="1" ht="13.9" customHeight="1" x14ac:dyDescent="0.2">
      <c r="A68" s="33" t="s">
        <v>150</v>
      </c>
      <c r="B68" s="61" t="str">
        <f>TRIM(Picture!B51)</f>
        <v/>
      </c>
      <c r="C68" s="88">
        <f ca="1">OFFSET(Picture!C51,Info!$G$3,Info!$H$3)</f>
        <v>0</v>
      </c>
      <c r="D68" s="88">
        <f ca="1">OFFSET(Picture!D51,Info!$G$3,Info!$H$3)</f>
        <v>0</v>
      </c>
      <c r="E68" s="89" t="e">
        <f t="shared" ref="E68:E81" ca="1" si="71">(C68-D68)/D68*100</f>
        <v>#DIV/0!</v>
      </c>
      <c r="F68" s="89" t="e">
        <f t="shared" ref="F68:G71" ca="1" si="72">C68/C$68*100</f>
        <v>#DIV/0!</v>
      </c>
      <c r="G68" s="89" t="e">
        <f t="shared" ca="1" si="72"/>
        <v>#DIV/0!</v>
      </c>
      <c r="H68" s="84" t="s">
        <v>16</v>
      </c>
      <c r="I68" s="61">
        <f t="shared" ref="I68:J71" ca="1" si="73">I31</f>
        <v>0</v>
      </c>
      <c r="J68" s="61">
        <f t="shared" ca="1" si="73"/>
        <v>0</v>
      </c>
      <c r="K68" s="89" t="e">
        <f t="shared" ref="K68:K81" ca="1" si="74">(I68-J68)/J68*100</f>
        <v>#DIV/0!</v>
      </c>
      <c r="L68" s="89" t="e">
        <f t="shared" ref="L68:M71" ca="1" si="75">I68/I$68*100</f>
        <v>#DIV/0!</v>
      </c>
      <c r="M68" s="89" t="e">
        <f t="shared" ca="1" si="75"/>
        <v>#DIV/0!</v>
      </c>
      <c r="N68" s="84" t="s">
        <v>16</v>
      </c>
      <c r="O68" s="61">
        <f t="shared" ref="O68:P71" ca="1" si="76">O31</f>
        <v>0</v>
      </c>
      <c r="P68" s="61">
        <f t="shared" ca="1" si="76"/>
        <v>0</v>
      </c>
      <c r="Q68" s="89" t="e">
        <f t="shared" ref="Q68:Q81" ca="1" si="77">(O68-P68)/P68*100</f>
        <v>#DIV/0!</v>
      </c>
      <c r="R68" s="89" t="e">
        <f t="shared" ref="R68:S71" ca="1" si="78">O68/O$68*100</f>
        <v>#DIV/0!</v>
      </c>
      <c r="S68" s="89" t="e">
        <f t="shared" ca="1" si="78"/>
        <v>#DIV/0!</v>
      </c>
      <c r="T68" s="84" t="s">
        <v>16</v>
      </c>
      <c r="U68" s="61">
        <f t="shared" ref="U68:V71" ca="1" si="79">U31</f>
        <v>0</v>
      </c>
      <c r="V68" s="61">
        <f t="shared" ca="1" si="79"/>
        <v>0</v>
      </c>
      <c r="W68" s="89" t="e">
        <f t="shared" ref="W68:W81" ca="1" si="80">(U68-V68)/V68*100</f>
        <v>#DIV/0!</v>
      </c>
      <c r="X68" s="89" t="e">
        <f t="shared" ref="X68:Y71" ca="1" si="81">U68/U$68*100</f>
        <v>#DIV/0!</v>
      </c>
      <c r="Y68" s="89" t="e">
        <f t="shared" ca="1" si="81"/>
        <v>#DIV/0!</v>
      </c>
      <c r="Z68" s="84" t="s">
        <v>16</v>
      </c>
    </row>
    <row r="69" spans="1:26" s="15" customFormat="1" ht="13.9" customHeight="1" x14ac:dyDescent="0.2">
      <c r="A69" s="34" t="s">
        <v>15</v>
      </c>
      <c r="B69" s="61" t="str">
        <f t="shared" ref="B69:D71" si="82">B32</f>
        <v/>
      </c>
      <c r="C69" s="61">
        <f t="shared" ca="1" si="82"/>
        <v>0</v>
      </c>
      <c r="D69" s="61">
        <f t="shared" ca="1" si="82"/>
        <v>0</v>
      </c>
      <c r="E69" s="24" t="e">
        <f ca="1">(C69-D69)/D69*100</f>
        <v>#DIV/0!</v>
      </c>
      <c r="F69" s="24" t="e">
        <f ca="1">C69/C$68*100</f>
        <v>#DIV/0!</v>
      </c>
      <c r="G69" s="24" t="e">
        <f ca="1">D69/D$68*100</f>
        <v>#DIV/0!</v>
      </c>
      <c r="H69" s="24" t="e">
        <f ca="1">F69-G69</f>
        <v>#DIV/0!</v>
      </c>
      <c r="I69" s="61">
        <f t="shared" ca="1" si="73"/>
        <v>0</v>
      </c>
      <c r="J69" s="61">
        <f t="shared" ca="1" si="73"/>
        <v>0</v>
      </c>
      <c r="K69" s="24" t="e">
        <f ca="1">(I69-J69)/J69*100</f>
        <v>#DIV/0!</v>
      </c>
      <c r="L69" s="24" t="e">
        <f ca="1">I69/I$68*100</f>
        <v>#DIV/0!</v>
      </c>
      <c r="M69" s="24" t="e">
        <f ca="1">J69/J$68*100</f>
        <v>#DIV/0!</v>
      </c>
      <c r="N69" s="24" t="e">
        <f ca="1">L69-M69</f>
        <v>#DIV/0!</v>
      </c>
      <c r="O69" s="61">
        <f t="shared" ca="1" si="76"/>
        <v>0</v>
      </c>
      <c r="P69" s="61">
        <f t="shared" ca="1" si="76"/>
        <v>0</v>
      </c>
      <c r="Q69" s="24" t="e">
        <f ca="1">(O69-P69)/P69*100</f>
        <v>#DIV/0!</v>
      </c>
      <c r="R69" s="24" t="e">
        <f ca="1">O69/O$68*100</f>
        <v>#DIV/0!</v>
      </c>
      <c r="S69" s="24" t="e">
        <f ca="1">P69/P$68*100</f>
        <v>#DIV/0!</v>
      </c>
      <c r="T69" s="24" t="e">
        <f ca="1">R69-S69</f>
        <v>#DIV/0!</v>
      </c>
      <c r="U69" s="61">
        <f t="shared" ca="1" si="79"/>
        <v>0</v>
      </c>
      <c r="V69" s="61">
        <f t="shared" ca="1" si="79"/>
        <v>0</v>
      </c>
      <c r="W69" s="24" t="e">
        <f ca="1">(U69-V69)/V69*100</f>
        <v>#DIV/0!</v>
      </c>
      <c r="X69" s="24" t="e">
        <f ca="1">U69/U$68*100</f>
        <v>#DIV/0!</v>
      </c>
      <c r="Y69" s="24" t="e">
        <f ca="1">V69/V$68*100</f>
        <v>#DIV/0!</v>
      </c>
      <c r="Z69" s="36" t="e">
        <f ca="1">X69-Y69</f>
        <v>#DIV/0!</v>
      </c>
    </row>
    <row r="70" spans="1:26" s="15" customFormat="1" ht="13.9" customHeight="1" x14ac:dyDescent="0.2">
      <c r="A70" s="34" t="s">
        <v>151</v>
      </c>
      <c r="B70" s="61" t="str">
        <f t="shared" si="82"/>
        <v/>
      </c>
      <c r="C70" s="61">
        <f t="shared" ca="1" si="82"/>
        <v>0</v>
      </c>
      <c r="D70" s="61">
        <f t="shared" ca="1" si="82"/>
        <v>0</v>
      </c>
      <c r="E70" s="24" t="e">
        <f t="shared" ca="1" si="71"/>
        <v>#DIV/0!</v>
      </c>
      <c r="F70" s="24" t="e">
        <f t="shared" ca="1" si="72"/>
        <v>#DIV/0!</v>
      </c>
      <c r="G70" s="24" t="e">
        <f t="shared" ca="1" si="72"/>
        <v>#DIV/0!</v>
      </c>
      <c r="H70" s="24" t="e">
        <f t="shared" ref="H70:H81" ca="1" si="83">F70-G70</f>
        <v>#DIV/0!</v>
      </c>
      <c r="I70" s="61">
        <f t="shared" ca="1" si="73"/>
        <v>0</v>
      </c>
      <c r="J70" s="61">
        <f t="shared" ca="1" si="73"/>
        <v>0</v>
      </c>
      <c r="K70" s="24" t="e">
        <f t="shared" ca="1" si="74"/>
        <v>#DIV/0!</v>
      </c>
      <c r="L70" s="24" t="e">
        <f t="shared" ca="1" si="75"/>
        <v>#DIV/0!</v>
      </c>
      <c r="M70" s="24" t="e">
        <f t="shared" ca="1" si="75"/>
        <v>#DIV/0!</v>
      </c>
      <c r="N70" s="24" t="e">
        <f t="shared" ref="N70:N81" ca="1" si="84">L70-M70</f>
        <v>#DIV/0!</v>
      </c>
      <c r="O70" s="61">
        <f t="shared" ca="1" si="76"/>
        <v>0</v>
      </c>
      <c r="P70" s="61">
        <f t="shared" ca="1" si="76"/>
        <v>0</v>
      </c>
      <c r="Q70" s="24" t="e">
        <f t="shared" ca="1" si="77"/>
        <v>#DIV/0!</v>
      </c>
      <c r="R70" s="24" t="e">
        <f t="shared" ca="1" si="78"/>
        <v>#DIV/0!</v>
      </c>
      <c r="S70" s="24" t="e">
        <f t="shared" ca="1" si="78"/>
        <v>#DIV/0!</v>
      </c>
      <c r="T70" s="24" t="e">
        <f t="shared" ref="T70:T81" ca="1" si="85">R70-S70</f>
        <v>#DIV/0!</v>
      </c>
      <c r="U70" s="61">
        <f t="shared" ca="1" si="79"/>
        <v>0</v>
      </c>
      <c r="V70" s="61">
        <f t="shared" ca="1" si="79"/>
        <v>0</v>
      </c>
      <c r="W70" s="24" t="e">
        <f t="shared" ca="1" si="80"/>
        <v>#DIV/0!</v>
      </c>
      <c r="X70" s="24" t="e">
        <f t="shared" ca="1" si="81"/>
        <v>#DIV/0!</v>
      </c>
      <c r="Y70" s="24" t="e">
        <f t="shared" ca="1" si="81"/>
        <v>#DIV/0!</v>
      </c>
      <c r="Z70" s="36" t="e">
        <f t="shared" ref="Z70:Z81" ca="1" si="86">X70-Y70</f>
        <v>#DIV/0!</v>
      </c>
    </row>
    <row r="71" spans="1:26" s="15" customFormat="1" ht="13.9" customHeight="1" x14ac:dyDescent="0.2">
      <c r="A71" s="34" t="s">
        <v>152</v>
      </c>
      <c r="B71" s="61" t="str">
        <f t="shared" si="82"/>
        <v/>
      </c>
      <c r="C71" s="61">
        <f t="shared" ca="1" si="82"/>
        <v>0</v>
      </c>
      <c r="D71" s="61">
        <f t="shared" ca="1" si="82"/>
        <v>0</v>
      </c>
      <c r="E71" s="24" t="e">
        <f t="shared" ca="1" si="71"/>
        <v>#DIV/0!</v>
      </c>
      <c r="F71" s="24" t="e">
        <f t="shared" ca="1" si="72"/>
        <v>#DIV/0!</v>
      </c>
      <c r="G71" s="24" t="e">
        <f t="shared" ca="1" si="72"/>
        <v>#DIV/0!</v>
      </c>
      <c r="H71" s="24" t="e">
        <f t="shared" ca="1" si="83"/>
        <v>#DIV/0!</v>
      </c>
      <c r="I71" s="61">
        <f t="shared" ca="1" si="73"/>
        <v>0</v>
      </c>
      <c r="J71" s="61">
        <f t="shared" ca="1" si="73"/>
        <v>0</v>
      </c>
      <c r="K71" s="24" t="e">
        <f t="shared" ca="1" si="74"/>
        <v>#DIV/0!</v>
      </c>
      <c r="L71" s="24" t="e">
        <f t="shared" ca="1" si="75"/>
        <v>#DIV/0!</v>
      </c>
      <c r="M71" s="24" t="e">
        <f t="shared" ca="1" si="75"/>
        <v>#DIV/0!</v>
      </c>
      <c r="N71" s="24" t="e">
        <f t="shared" ca="1" si="84"/>
        <v>#DIV/0!</v>
      </c>
      <c r="O71" s="61">
        <f t="shared" ca="1" si="76"/>
        <v>0</v>
      </c>
      <c r="P71" s="61">
        <f t="shared" ca="1" si="76"/>
        <v>0</v>
      </c>
      <c r="Q71" s="24" t="e">
        <f t="shared" ca="1" si="77"/>
        <v>#DIV/0!</v>
      </c>
      <c r="R71" s="24" t="e">
        <f t="shared" ca="1" si="78"/>
        <v>#DIV/0!</v>
      </c>
      <c r="S71" s="24" t="e">
        <f t="shared" ca="1" si="78"/>
        <v>#DIV/0!</v>
      </c>
      <c r="T71" s="24" t="e">
        <f t="shared" ca="1" si="85"/>
        <v>#DIV/0!</v>
      </c>
      <c r="U71" s="61">
        <f t="shared" ca="1" si="79"/>
        <v>0</v>
      </c>
      <c r="V71" s="61">
        <f t="shared" ca="1" si="79"/>
        <v>0</v>
      </c>
      <c r="W71" s="24" t="e">
        <f t="shared" ca="1" si="80"/>
        <v>#DIV/0!</v>
      </c>
      <c r="X71" s="24" t="e">
        <f t="shared" ca="1" si="81"/>
        <v>#DIV/0!</v>
      </c>
      <c r="Y71" s="24" t="e">
        <f t="shared" ca="1" si="81"/>
        <v>#DIV/0!</v>
      </c>
      <c r="Z71" s="36" t="e">
        <f t="shared" ca="1" si="86"/>
        <v>#DIV/0!</v>
      </c>
    </row>
    <row r="72" spans="1:26" s="15" customFormat="1" ht="13.9" customHeight="1" x14ac:dyDescent="0.2">
      <c r="A72" s="35" t="s">
        <v>6</v>
      </c>
      <c r="B72" s="85" t="str">
        <f>TRIM(Picture!B53)</f>
        <v/>
      </c>
      <c r="C72" s="154">
        <f ca="1">OFFSET(Picture!C53,Info!$G$3,Info!$H$3)</f>
        <v>0</v>
      </c>
      <c r="D72" s="154">
        <f ca="1">OFFSET(Picture!D53,Info!$G$3,Info!$H$3)</f>
        <v>0</v>
      </c>
      <c r="E72" s="24" t="e">
        <f t="shared" ca="1" si="71"/>
        <v>#DIV/0!</v>
      </c>
      <c r="F72" s="24" t="e">
        <f t="shared" ref="F72:F81" ca="1" si="87">C72/C$68*100</f>
        <v>#DIV/0!</v>
      </c>
      <c r="G72" s="24" t="e">
        <f t="shared" ref="G72:G81" ca="1" si="88">D72/D$68*100</f>
        <v>#DIV/0!</v>
      </c>
      <c r="H72" s="24" t="e">
        <f t="shared" ca="1" si="83"/>
        <v>#DIV/0!</v>
      </c>
      <c r="I72" s="61">
        <f ca="1">OFFSET(Picture!E53,Info!$G$3,Info!$H$3)</f>
        <v>0</v>
      </c>
      <c r="J72" s="61">
        <f ca="1">OFFSET(Picture!F53,Info!$G$3,Info!$H$3)</f>
        <v>0</v>
      </c>
      <c r="K72" s="24" t="e">
        <f t="shared" ca="1" si="74"/>
        <v>#DIV/0!</v>
      </c>
      <c r="L72" s="24" t="e">
        <f t="shared" ref="L72:L81" ca="1" si="89">I72/I$68*100</f>
        <v>#DIV/0!</v>
      </c>
      <c r="M72" s="24" t="e">
        <f t="shared" ref="M72:M81" ca="1" si="90">J72/J$68*100</f>
        <v>#DIV/0!</v>
      </c>
      <c r="N72" s="24" t="e">
        <f t="shared" ca="1" si="84"/>
        <v>#DIV/0!</v>
      </c>
      <c r="O72" s="61">
        <f ca="1">OFFSET(Picture!G53,Info!$G$3,Info!$H$3)</f>
        <v>0</v>
      </c>
      <c r="P72" s="61">
        <f ca="1">OFFSET(Picture!H53,Info!$G$3,Info!$H$3)</f>
        <v>0</v>
      </c>
      <c r="Q72" s="24" t="e">
        <f t="shared" ca="1" si="77"/>
        <v>#DIV/0!</v>
      </c>
      <c r="R72" s="24" t="e">
        <f t="shared" ref="R72:R81" ca="1" si="91">O72/O$68*100</f>
        <v>#DIV/0!</v>
      </c>
      <c r="S72" s="24" t="e">
        <f t="shared" ref="S72:S81" ca="1" si="92">P72/P$68*100</f>
        <v>#DIV/0!</v>
      </c>
      <c r="T72" s="24" t="e">
        <f t="shared" ca="1" si="85"/>
        <v>#DIV/0!</v>
      </c>
      <c r="U72" s="61">
        <f ca="1">OFFSET(Picture!I53,Info!$G$3,Info!$H$3)</f>
        <v>0</v>
      </c>
      <c r="V72" s="61">
        <f ca="1">OFFSET(Picture!J53,Info!$G$3,Info!$H$3)</f>
        <v>0</v>
      </c>
      <c r="W72" s="24" t="e">
        <f t="shared" ca="1" si="80"/>
        <v>#DIV/0!</v>
      </c>
      <c r="X72" s="24" t="e">
        <f t="shared" ref="X72:X81" ca="1" si="93">U72/U$68*100</f>
        <v>#DIV/0!</v>
      </c>
      <c r="Y72" s="24" t="e">
        <f t="shared" ref="Y72:Y81" ca="1" si="94">V72/V$68*100</f>
        <v>#DIV/0!</v>
      </c>
      <c r="Z72" s="36" t="e">
        <f t="shared" ca="1" si="86"/>
        <v>#DIV/0!</v>
      </c>
    </row>
    <row r="73" spans="1:26" s="15" customFormat="1" ht="13.9" customHeight="1" x14ac:dyDescent="0.2">
      <c r="A73" s="35" t="s">
        <v>98</v>
      </c>
      <c r="B73" s="85" t="str">
        <f>TRIM(Picture!B54)</f>
        <v/>
      </c>
      <c r="C73" s="154">
        <f ca="1">OFFSET(Picture!C54,Info!$G$3,Info!$H$3)</f>
        <v>0</v>
      </c>
      <c r="D73" s="154">
        <f ca="1">OFFSET(Picture!D54,Info!$G$3,Info!$H$3)</f>
        <v>0</v>
      </c>
      <c r="E73" s="24" t="e">
        <f t="shared" ca="1" si="71"/>
        <v>#DIV/0!</v>
      </c>
      <c r="F73" s="24" t="e">
        <f t="shared" ca="1" si="87"/>
        <v>#DIV/0!</v>
      </c>
      <c r="G73" s="24" t="e">
        <f t="shared" ca="1" si="88"/>
        <v>#DIV/0!</v>
      </c>
      <c r="H73" s="24" t="e">
        <f t="shared" ca="1" si="83"/>
        <v>#DIV/0!</v>
      </c>
      <c r="I73" s="61">
        <f ca="1">OFFSET(Picture!E54,Info!$G$3,Info!$H$3)</f>
        <v>0</v>
      </c>
      <c r="J73" s="61">
        <f ca="1">OFFSET(Picture!F54,Info!$G$3,Info!$H$3)</f>
        <v>0</v>
      </c>
      <c r="K73" s="24" t="e">
        <f t="shared" ca="1" si="74"/>
        <v>#DIV/0!</v>
      </c>
      <c r="L73" s="24" t="e">
        <f t="shared" ca="1" si="89"/>
        <v>#DIV/0!</v>
      </c>
      <c r="M73" s="24" t="e">
        <f t="shared" ca="1" si="90"/>
        <v>#DIV/0!</v>
      </c>
      <c r="N73" s="24" t="e">
        <f t="shared" ca="1" si="84"/>
        <v>#DIV/0!</v>
      </c>
      <c r="O73" s="61">
        <f ca="1">OFFSET(Picture!G54,Info!$G$3,Info!$H$3)</f>
        <v>0</v>
      </c>
      <c r="P73" s="61">
        <f ca="1">OFFSET(Picture!H54,Info!$G$3,Info!$H$3)</f>
        <v>0</v>
      </c>
      <c r="Q73" s="24" t="e">
        <f t="shared" ca="1" si="77"/>
        <v>#DIV/0!</v>
      </c>
      <c r="R73" s="24" t="e">
        <f t="shared" ca="1" si="91"/>
        <v>#DIV/0!</v>
      </c>
      <c r="S73" s="24" t="e">
        <f t="shared" ca="1" si="92"/>
        <v>#DIV/0!</v>
      </c>
      <c r="T73" s="24" t="e">
        <f t="shared" ca="1" si="85"/>
        <v>#DIV/0!</v>
      </c>
      <c r="U73" s="61">
        <f ca="1">OFFSET(Picture!I54,Info!$G$3,Info!$H$3)</f>
        <v>0</v>
      </c>
      <c r="V73" s="61">
        <f ca="1">OFFSET(Picture!J54,Info!$G$3,Info!$H$3)</f>
        <v>0</v>
      </c>
      <c r="W73" s="24" t="e">
        <f t="shared" ca="1" si="80"/>
        <v>#DIV/0!</v>
      </c>
      <c r="X73" s="24" t="e">
        <f t="shared" ca="1" si="93"/>
        <v>#DIV/0!</v>
      </c>
      <c r="Y73" s="24" t="e">
        <f t="shared" ca="1" si="94"/>
        <v>#DIV/0!</v>
      </c>
      <c r="Z73" s="36" t="e">
        <f t="shared" ca="1" si="86"/>
        <v>#DIV/0!</v>
      </c>
    </row>
    <row r="74" spans="1:26" s="15" customFormat="1" ht="13.9" customHeight="1" x14ac:dyDescent="0.2">
      <c r="A74" s="35" t="s">
        <v>56</v>
      </c>
      <c r="B74" s="85" t="str">
        <f>TRIM(Picture!B55)</f>
        <v/>
      </c>
      <c r="C74" s="154">
        <f ca="1">OFFSET(Picture!C55,Info!$G$3,Info!$H$3)</f>
        <v>0</v>
      </c>
      <c r="D74" s="154">
        <f ca="1">OFFSET(Picture!D55,Info!$G$3,Info!$H$3)</f>
        <v>0</v>
      </c>
      <c r="E74" s="24" t="e">
        <f t="shared" ca="1" si="71"/>
        <v>#DIV/0!</v>
      </c>
      <c r="F74" s="24" t="e">
        <f t="shared" ca="1" si="87"/>
        <v>#DIV/0!</v>
      </c>
      <c r="G74" s="24" t="e">
        <f t="shared" ca="1" si="88"/>
        <v>#DIV/0!</v>
      </c>
      <c r="H74" s="24" t="e">
        <f t="shared" ca="1" si="83"/>
        <v>#DIV/0!</v>
      </c>
      <c r="I74" s="61">
        <f ca="1">OFFSET(Picture!E55,Info!$G$3,Info!$H$3)</f>
        <v>0</v>
      </c>
      <c r="J74" s="61">
        <f ca="1">OFFSET(Picture!F55,Info!$G$3,Info!$H$3)</f>
        <v>0</v>
      </c>
      <c r="K74" s="24" t="e">
        <f t="shared" ca="1" si="74"/>
        <v>#DIV/0!</v>
      </c>
      <c r="L74" s="24" t="e">
        <f t="shared" ca="1" si="89"/>
        <v>#DIV/0!</v>
      </c>
      <c r="M74" s="24" t="e">
        <f t="shared" ca="1" si="90"/>
        <v>#DIV/0!</v>
      </c>
      <c r="N74" s="24" t="e">
        <f t="shared" ca="1" si="84"/>
        <v>#DIV/0!</v>
      </c>
      <c r="O74" s="61">
        <f ca="1">OFFSET(Picture!G55,Info!$G$3,Info!$H$3)</f>
        <v>0</v>
      </c>
      <c r="P74" s="61">
        <f ca="1">OFFSET(Picture!H55,Info!$G$3,Info!$H$3)</f>
        <v>0</v>
      </c>
      <c r="Q74" s="24" t="e">
        <f t="shared" ca="1" si="77"/>
        <v>#DIV/0!</v>
      </c>
      <c r="R74" s="24" t="e">
        <f t="shared" ca="1" si="91"/>
        <v>#DIV/0!</v>
      </c>
      <c r="S74" s="24" t="e">
        <f t="shared" ca="1" si="92"/>
        <v>#DIV/0!</v>
      </c>
      <c r="T74" s="24" t="e">
        <f t="shared" ca="1" si="85"/>
        <v>#DIV/0!</v>
      </c>
      <c r="U74" s="61">
        <f ca="1">OFFSET(Picture!I55,Info!$G$3,Info!$H$3)</f>
        <v>0</v>
      </c>
      <c r="V74" s="61">
        <f ca="1">OFFSET(Picture!J55,Info!$G$3,Info!$H$3)</f>
        <v>0</v>
      </c>
      <c r="W74" s="24" t="e">
        <f t="shared" ca="1" si="80"/>
        <v>#DIV/0!</v>
      </c>
      <c r="X74" s="24" t="e">
        <f t="shared" ca="1" si="93"/>
        <v>#DIV/0!</v>
      </c>
      <c r="Y74" s="24" t="e">
        <f t="shared" ca="1" si="94"/>
        <v>#DIV/0!</v>
      </c>
      <c r="Z74" s="36" t="e">
        <f t="shared" ca="1" si="86"/>
        <v>#DIV/0!</v>
      </c>
    </row>
    <row r="75" spans="1:26" s="15" customFormat="1" ht="13.9" customHeight="1" x14ac:dyDescent="0.2">
      <c r="A75" s="35" t="s">
        <v>11</v>
      </c>
      <c r="B75" s="85" t="str">
        <f>TRIM(Picture!B56)</f>
        <v/>
      </c>
      <c r="C75" s="154">
        <f ca="1">OFFSET(Picture!C56,Info!$G$3,Info!$H$3)</f>
        <v>0</v>
      </c>
      <c r="D75" s="154">
        <f ca="1">OFFSET(Picture!D56,Info!$G$3,Info!$H$3)</f>
        <v>0</v>
      </c>
      <c r="E75" s="24" t="e">
        <f t="shared" ca="1" si="71"/>
        <v>#DIV/0!</v>
      </c>
      <c r="F75" s="24" t="e">
        <f t="shared" ca="1" si="87"/>
        <v>#DIV/0!</v>
      </c>
      <c r="G75" s="24" t="e">
        <f t="shared" ca="1" si="88"/>
        <v>#DIV/0!</v>
      </c>
      <c r="H75" s="24" t="e">
        <f t="shared" ca="1" si="83"/>
        <v>#DIV/0!</v>
      </c>
      <c r="I75" s="61">
        <f ca="1">OFFSET(Picture!E56,Info!$G$3,Info!$H$3)</f>
        <v>0</v>
      </c>
      <c r="J75" s="61">
        <f ca="1">OFFSET(Picture!F56,Info!$G$3,Info!$H$3)</f>
        <v>0</v>
      </c>
      <c r="K75" s="24" t="e">
        <f t="shared" ca="1" si="74"/>
        <v>#DIV/0!</v>
      </c>
      <c r="L75" s="24" t="e">
        <f t="shared" ca="1" si="89"/>
        <v>#DIV/0!</v>
      </c>
      <c r="M75" s="24" t="e">
        <f t="shared" ca="1" si="90"/>
        <v>#DIV/0!</v>
      </c>
      <c r="N75" s="24" t="e">
        <f t="shared" ca="1" si="84"/>
        <v>#DIV/0!</v>
      </c>
      <c r="O75" s="61">
        <f ca="1">OFFSET(Picture!G56,Info!$G$3,Info!$H$3)</f>
        <v>0</v>
      </c>
      <c r="P75" s="61">
        <f ca="1">OFFSET(Picture!H56,Info!$G$3,Info!$H$3)</f>
        <v>0</v>
      </c>
      <c r="Q75" s="24" t="e">
        <f t="shared" ca="1" si="77"/>
        <v>#DIV/0!</v>
      </c>
      <c r="R75" s="24" t="e">
        <f t="shared" ca="1" si="91"/>
        <v>#DIV/0!</v>
      </c>
      <c r="S75" s="24" t="e">
        <f t="shared" ca="1" si="92"/>
        <v>#DIV/0!</v>
      </c>
      <c r="T75" s="24" t="e">
        <f t="shared" ca="1" si="85"/>
        <v>#DIV/0!</v>
      </c>
      <c r="U75" s="61">
        <f ca="1">OFFSET(Picture!I56,Info!$G$3,Info!$H$3)</f>
        <v>0</v>
      </c>
      <c r="V75" s="61">
        <f ca="1">OFFSET(Picture!J56,Info!$G$3,Info!$H$3)</f>
        <v>0</v>
      </c>
      <c r="W75" s="24" t="e">
        <f t="shared" ca="1" si="80"/>
        <v>#DIV/0!</v>
      </c>
      <c r="X75" s="24" t="e">
        <f t="shared" ca="1" si="93"/>
        <v>#DIV/0!</v>
      </c>
      <c r="Y75" s="24" t="e">
        <f t="shared" ca="1" si="94"/>
        <v>#DIV/0!</v>
      </c>
      <c r="Z75" s="36" t="e">
        <f t="shared" ca="1" si="86"/>
        <v>#DIV/0!</v>
      </c>
    </row>
    <row r="76" spans="1:26" s="15" customFormat="1" ht="13.9" customHeight="1" x14ac:dyDescent="0.2">
      <c r="A76" s="35" t="s">
        <v>93</v>
      </c>
      <c r="B76" s="85" t="str">
        <f>TRIM(Picture!B57)</f>
        <v/>
      </c>
      <c r="C76" s="154">
        <f ca="1">OFFSET(Picture!C57,Info!$G$3,Info!$H$3)</f>
        <v>0</v>
      </c>
      <c r="D76" s="154">
        <f ca="1">OFFSET(Picture!D57,Info!$G$3,Info!$H$3)</f>
        <v>0</v>
      </c>
      <c r="E76" s="24" t="e">
        <f t="shared" ca="1" si="71"/>
        <v>#DIV/0!</v>
      </c>
      <c r="F76" s="24" t="e">
        <f t="shared" ca="1" si="87"/>
        <v>#DIV/0!</v>
      </c>
      <c r="G76" s="24" t="e">
        <f t="shared" ca="1" si="88"/>
        <v>#DIV/0!</v>
      </c>
      <c r="H76" s="24" t="e">
        <f t="shared" ca="1" si="83"/>
        <v>#DIV/0!</v>
      </c>
      <c r="I76" s="61">
        <f ca="1">OFFSET(Picture!E57,Info!$G$3,Info!$H$3)</f>
        <v>0</v>
      </c>
      <c r="J76" s="61">
        <f ca="1">OFFSET(Picture!F57,Info!$G$3,Info!$H$3)</f>
        <v>0</v>
      </c>
      <c r="K76" s="24" t="e">
        <f t="shared" ca="1" si="74"/>
        <v>#DIV/0!</v>
      </c>
      <c r="L76" s="24" t="e">
        <f t="shared" ca="1" si="89"/>
        <v>#DIV/0!</v>
      </c>
      <c r="M76" s="24" t="e">
        <f t="shared" ca="1" si="90"/>
        <v>#DIV/0!</v>
      </c>
      <c r="N76" s="24" t="e">
        <f t="shared" ca="1" si="84"/>
        <v>#DIV/0!</v>
      </c>
      <c r="O76" s="61">
        <f ca="1">OFFSET(Picture!G57,Info!$G$3,Info!$H$3)</f>
        <v>0</v>
      </c>
      <c r="P76" s="61">
        <f ca="1">OFFSET(Picture!H57,Info!$G$3,Info!$H$3)</f>
        <v>0</v>
      </c>
      <c r="Q76" s="24" t="e">
        <f t="shared" ca="1" si="77"/>
        <v>#DIV/0!</v>
      </c>
      <c r="R76" s="24" t="e">
        <f t="shared" ca="1" si="91"/>
        <v>#DIV/0!</v>
      </c>
      <c r="S76" s="24" t="e">
        <f t="shared" ca="1" si="92"/>
        <v>#DIV/0!</v>
      </c>
      <c r="T76" s="24" t="e">
        <f t="shared" ca="1" si="85"/>
        <v>#DIV/0!</v>
      </c>
      <c r="U76" s="61">
        <f ca="1">OFFSET(Picture!I57,Info!$G$3,Info!$H$3)</f>
        <v>0</v>
      </c>
      <c r="V76" s="61">
        <f ca="1">OFFSET(Picture!J57,Info!$G$3,Info!$H$3)</f>
        <v>0</v>
      </c>
      <c r="W76" s="24" t="e">
        <f t="shared" ca="1" si="80"/>
        <v>#DIV/0!</v>
      </c>
      <c r="X76" s="24" t="e">
        <f t="shared" ca="1" si="93"/>
        <v>#DIV/0!</v>
      </c>
      <c r="Y76" s="24" t="e">
        <f t="shared" ca="1" si="94"/>
        <v>#DIV/0!</v>
      </c>
      <c r="Z76" s="36" t="e">
        <f t="shared" ca="1" si="86"/>
        <v>#DIV/0!</v>
      </c>
    </row>
    <row r="77" spans="1:26" s="15" customFormat="1" ht="13.9" customHeight="1" x14ac:dyDescent="0.2">
      <c r="A77" s="35" t="s">
        <v>153</v>
      </c>
      <c r="B77" s="85" t="str">
        <f>TRIM(Picture!B58)</f>
        <v/>
      </c>
      <c r="C77" s="154">
        <f ca="1">OFFSET(Picture!C58,Info!$G$3,Info!$H$3)</f>
        <v>0</v>
      </c>
      <c r="D77" s="154">
        <f ca="1">OFFSET(Picture!D58,Info!$G$3,Info!$H$3)</f>
        <v>0</v>
      </c>
      <c r="E77" s="24" t="e">
        <f t="shared" ca="1" si="71"/>
        <v>#DIV/0!</v>
      </c>
      <c r="F77" s="24" t="e">
        <f t="shared" ca="1" si="87"/>
        <v>#DIV/0!</v>
      </c>
      <c r="G77" s="24" t="e">
        <f t="shared" ca="1" si="88"/>
        <v>#DIV/0!</v>
      </c>
      <c r="H77" s="24" t="e">
        <f t="shared" ca="1" si="83"/>
        <v>#DIV/0!</v>
      </c>
      <c r="I77" s="61">
        <f ca="1">OFFSET(Picture!E58,Info!$G$3,Info!$H$3)</f>
        <v>0</v>
      </c>
      <c r="J77" s="61">
        <f ca="1">OFFSET(Picture!F58,Info!$G$3,Info!$H$3)</f>
        <v>0</v>
      </c>
      <c r="K77" s="24" t="e">
        <f t="shared" ca="1" si="74"/>
        <v>#DIV/0!</v>
      </c>
      <c r="L77" s="24" t="e">
        <f t="shared" ca="1" si="89"/>
        <v>#DIV/0!</v>
      </c>
      <c r="M77" s="24" t="e">
        <f t="shared" ca="1" si="90"/>
        <v>#DIV/0!</v>
      </c>
      <c r="N77" s="24" t="e">
        <f t="shared" ca="1" si="84"/>
        <v>#DIV/0!</v>
      </c>
      <c r="O77" s="61">
        <f ca="1">OFFSET(Picture!G58,Info!$G$3,Info!$H$3)</f>
        <v>0</v>
      </c>
      <c r="P77" s="61">
        <f ca="1">OFFSET(Picture!H58,Info!$G$3,Info!$H$3)</f>
        <v>0</v>
      </c>
      <c r="Q77" s="24" t="e">
        <f t="shared" ca="1" si="77"/>
        <v>#DIV/0!</v>
      </c>
      <c r="R77" s="24" t="e">
        <f t="shared" ca="1" si="91"/>
        <v>#DIV/0!</v>
      </c>
      <c r="S77" s="24" t="e">
        <f t="shared" ca="1" si="92"/>
        <v>#DIV/0!</v>
      </c>
      <c r="T77" s="24" t="e">
        <f t="shared" ca="1" si="85"/>
        <v>#DIV/0!</v>
      </c>
      <c r="U77" s="61">
        <f ca="1">OFFSET(Picture!I58,Info!$G$3,Info!$H$3)</f>
        <v>0</v>
      </c>
      <c r="V77" s="61">
        <f ca="1">OFFSET(Picture!J58,Info!$G$3,Info!$H$3)</f>
        <v>0</v>
      </c>
      <c r="W77" s="24" t="e">
        <f t="shared" ca="1" si="80"/>
        <v>#DIV/0!</v>
      </c>
      <c r="X77" s="24" t="e">
        <f t="shared" ca="1" si="93"/>
        <v>#DIV/0!</v>
      </c>
      <c r="Y77" s="24" t="e">
        <f t="shared" ca="1" si="94"/>
        <v>#DIV/0!</v>
      </c>
      <c r="Z77" s="36" t="e">
        <f t="shared" ca="1" si="86"/>
        <v>#DIV/0!</v>
      </c>
    </row>
    <row r="78" spans="1:26" s="15" customFormat="1" ht="13.9" customHeight="1" x14ac:dyDescent="0.2">
      <c r="A78" s="35" t="s">
        <v>154</v>
      </c>
      <c r="B78" s="85" t="str">
        <f>TRIM(Picture!B59)</f>
        <v/>
      </c>
      <c r="C78" s="154">
        <f ca="1">OFFSET(Picture!C59,Info!$G$3,Info!$H$3)</f>
        <v>0</v>
      </c>
      <c r="D78" s="154">
        <f ca="1">OFFSET(Picture!D59,Info!$G$3,Info!$H$3)</f>
        <v>0</v>
      </c>
      <c r="E78" s="24" t="e">
        <f t="shared" ca="1" si="71"/>
        <v>#DIV/0!</v>
      </c>
      <c r="F78" s="24" t="e">
        <f t="shared" ca="1" si="87"/>
        <v>#DIV/0!</v>
      </c>
      <c r="G78" s="24" t="e">
        <f t="shared" ca="1" si="88"/>
        <v>#DIV/0!</v>
      </c>
      <c r="H78" s="24" t="e">
        <f t="shared" ca="1" si="83"/>
        <v>#DIV/0!</v>
      </c>
      <c r="I78" s="61">
        <f ca="1">OFFSET(Picture!E59,Info!$G$3,Info!$H$3)</f>
        <v>0</v>
      </c>
      <c r="J78" s="61">
        <f ca="1">OFFSET(Picture!F59,Info!$G$3,Info!$H$3)</f>
        <v>0</v>
      </c>
      <c r="K78" s="24" t="e">
        <f t="shared" ca="1" si="74"/>
        <v>#DIV/0!</v>
      </c>
      <c r="L78" s="24" t="e">
        <f t="shared" ca="1" si="89"/>
        <v>#DIV/0!</v>
      </c>
      <c r="M78" s="24" t="e">
        <f t="shared" ca="1" si="90"/>
        <v>#DIV/0!</v>
      </c>
      <c r="N78" s="24" t="e">
        <f t="shared" ca="1" si="84"/>
        <v>#DIV/0!</v>
      </c>
      <c r="O78" s="61">
        <f ca="1">OFFSET(Picture!G59,Info!$G$3,Info!$H$3)</f>
        <v>0</v>
      </c>
      <c r="P78" s="61">
        <f ca="1">OFFSET(Picture!H59,Info!$G$3,Info!$H$3)</f>
        <v>0</v>
      </c>
      <c r="Q78" s="24" t="e">
        <f t="shared" ca="1" si="77"/>
        <v>#DIV/0!</v>
      </c>
      <c r="R78" s="24" t="e">
        <f t="shared" ca="1" si="91"/>
        <v>#DIV/0!</v>
      </c>
      <c r="S78" s="24" t="e">
        <f t="shared" ca="1" si="92"/>
        <v>#DIV/0!</v>
      </c>
      <c r="T78" s="24" t="e">
        <f t="shared" ca="1" si="85"/>
        <v>#DIV/0!</v>
      </c>
      <c r="U78" s="61">
        <f ca="1">OFFSET(Picture!I59,Info!$G$3,Info!$H$3)</f>
        <v>0</v>
      </c>
      <c r="V78" s="61">
        <f ca="1">OFFSET(Picture!J59,Info!$G$3,Info!$H$3)</f>
        <v>0</v>
      </c>
      <c r="W78" s="24" t="e">
        <f t="shared" ca="1" si="80"/>
        <v>#DIV/0!</v>
      </c>
      <c r="X78" s="24" t="e">
        <f t="shared" ca="1" si="93"/>
        <v>#DIV/0!</v>
      </c>
      <c r="Y78" s="24" t="e">
        <f t="shared" ca="1" si="94"/>
        <v>#DIV/0!</v>
      </c>
      <c r="Z78" s="36" t="e">
        <f t="shared" ca="1" si="86"/>
        <v>#DIV/0!</v>
      </c>
    </row>
    <row r="79" spans="1:26" s="15" customFormat="1" ht="13.9" customHeight="1" x14ac:dyDescent="0.2">
      <c r="A79" s="35" t="s">
        <v>155</v>
      </c>
      <c r="B79" s="85" t="str">
        <f>TRIM(Picture!B60)</f>
        <v/>
      </c>
      <c r="C79" s="154">
        <f ca="1">OFFSET(Picture!C60,Info!$G$3,Info!$H$3)</f>
        <v>0</v>
      </c>
      <c r="D79" s="154">
        <f ca="1">OFFSET(Picture!D60,Info!$G$3,Info!$H$3)</f>
        <v>0</v>
      </c>
      <c r="E79" s="24" t="e">
        <f t="shared" ca="1" si="71"/>
        <v>#DIV/0!</v>
      </c>
      <c r="F79" s="24" t="e">
        <f t="shared" ca="1" si="87"/>
        <v>#DIV/0!</v>
      </c>
      <c r="G79" s="24" t="e">
        <f t="shared" ca="1" si="88"/>
        <v>#DIV/0!</v>
      </c>
      <c r="H79" s="24" t="e">
        <f t="shared" ca="1" si="83"/>
        <v>#DIV/0!</v>
      </c>
      <c r="I79" s="61">
        <f ca="1">OFFSET(Picture!E60,Info!$G$3,Info!$H$3)</f>
        <v>0</v>
      </c>
      <c r="J79" s="61">
        <f ca="1">OFFSET(Picture!F60,Info!$G$3,Info!$H$3)</f>
        <v>0</v>
      </c>
      <c r="K79" s="24" t="e">
        <f t="shared" ca="1" si="74"/>
        <v>#DIV/0!</v>
      </c>
      <c r="L79" s="24" t="e">
        <f t="shared" ca="1" si="89"/>
        <v>#DIV/0!</v>
      </c>
      <c r="M79" s="24" t="e">
        <f t="shared" ca="1" si="90"/>
        <v>#DIV/0!</v>
      </c>
      <c r="N79" s="24" t="e">
        <f t="shared" ca="1" si="84"/>
        <v>#DIV/0!</v>
      </c>
      <c r="O79" s="61">
        <f ca="1">OFFSET(Picture!G60,Info!$G$3,Info!$H$3)</f>
        <v>0</v>
      </c>
      <c r="P79" s="61">
        <f ca="1">OFFSET(Picture!H60,Info!$G$3,Info!$H$3)</f>
        <v>0</v>
      </c>
      <c r="Q79" s="24" t="e">
        <f t="shared" ca="1" si="77"/>
        <v>#DIV/0!</v>
      </c>
      <c r="R79" s="24" t="e">
        <f t="shared" ca="1" si="91"/>
        <v>#DIV/0!</v>
      </c>
      <c r="S79" s="24" t="e">
        <f t="shared" ca="1" si="92"/>
        <v>#DIV/0!</v>
      </c>
      <c r="T79" s="24" t="e">
        <f t="shared" ca="1" si="85"/>
        <v>#DIV/0!</v>
      </c>
      <c r="U79" s="61">
        <f ca="1">OFFSET(Picture!I60,Info!$G$3,Info!$H$3)</f>
        <v>0</v>
      </c>
      <c r="V79" s="61">
        <f ca="1">OFFSET(Picture!J60,Info!$G$3,Info!$H$3)</f>
        <v>0</v>
      </c>
      <c r="W79" s="24" t="e">
        <f t="shared" ca="1" si="80"/>
        <v>#DIV/0!</v>
      </c>
      <c r="X79" s="24" t="e">
        <f t="shared" ca="1" si="93"/>
        <v>#DIV/0!</v>
      </c>
      <c r="Y79" s="24" t="e">
        <f t="shared" ca="1" si="94"/>
        <v>#DIV/0!</v>
      </c>
      <c r="Z79" s="36" t="e">
        <f t="shared" ca="1" si="86"/>
        <v>#DIV/0!</v>
      </c>
    </row>
    <row r="80" spans="1:26" s="15" customFormat="1" ht="13.9" customHeight="1" x14ac:dyDescent="0.2">
      <c r="A80" s="35" t="s">
        <v>99</v>
      </c>
      <c r="B80" s="85" t="str">
        <f>TRIM(Picture!B61)</f>
        <v/>
      </c>
      <c r="C80" s="154">
        <f ca="1">OFFSET(Picture!C61,Info!$G$3,Info!$H$3)</f>
        <v>0</v>
      </c>
      <c r="D80" s="154">
        <f ca="1">OFFSET(Picture!D61,Info!$G$3,Info!$H$3)</f>
        <v>0</v>
      </c>
      <c r="E80" s="24" t="e">
        <f t="shared" ca="1" si="71"/>
        <v>#DIV/0!</v>
      </c>
      <c r="F80" s="24" t="e">
        <f t="shared" ca="1" si="87"/>
        <v>#DIV/0!</v>
      </c>
      <c r="G80" s="24" t="e">
        <f t="shared" ca="1" si="88"/>
        <v>#DIV/0!</v>
      </c>
      <c r="H80" s="24" t="e">
        <f t="shared" ca="1" si="83"/>
        <v>#DIV/0!</v>
      </c>
      <c r="I80" s="61">
        <f ca="1">OFFSET(Picture!E61,Info!$G$3,Info!$H$3)</f>
        <v>0</v>
      </c>
      <c r="J80" s="61">
        <f ca="1">OFFSET(Picture!F61,Info!$G$3,Info!$H$3)</f>
        <v>0</v>
      </c>
      <c r="K80" s="24" t="e">
        <f t="shared" ca="1" si="74"/>
        <v>#DIV/0!</v>
      </c>
      <c r="L80" s="24" t="e">
        <f t="shared" ca="1" si="89"/>
        <v>#DIV/0!</v>
      </c>
      <c r="M80" s="24" t="e">
        <f t="shared" ca="1" si="90"/>
        <v>#DIV/0!</v>
      </c>
      <c r="N80" s="24" t="e">
        <f t="shared" ca="1" si="84"/>
        <v>#DIV/0!</v>
      </c>
      <c r="O80" s="61">
        <f ca="1">OFFSET(Picture!G61,Info!$G$3,Info!$H$3)</f>
        <v>0</v>
      </c>
      <c r="P80" s="61">
        <f ca="1">OFFSET(Picture!H61,Info!$G$3,Info!$H$3)</f>
        <v>0</v>
      </c>
      <c r="Q80" s="24" t="e">
        <f t="shared" ca="1" si="77"/>
        <v>#DIV/0!</v>
      </c>
      <c r="R80" s="24" t="e">
        <f t="shared" ca="1" si="91"/>
        <v>#DIV/0!</v>
      </c>
      <c r="S80" s="24" t="e">
        <f t="shared" ca="1" si="92"/>
        <v>#DIV/0!</v>
      </c>
      <c r="T80" s="24" t="e">
        <f t="shared" ca="1" si="85"/>
        <v>#DIV/0!</v>
      </c>
      <c r="U80" s="61">
        <f ca="1">OFFSET(Picture!I61,Info!$G$3,Info!$H$3)</f>
        <v>0</v>
      </c>
      <c r="V80" s="61">
        <f ca="1">OFFSET(Picture!J61,Info!$G$3,Info!$H$3)</f>
        <v>0</v>
      </c>
      <c r="W80" s="24" t="e">
        <f t="shared" ca="1" si="80"/>
        <v>#DIV/0!</v>
      </c>
      <c r="X80" s="24" t="e">
        <f t="shared" ca="1" si="93"/>
        <v>#DIV/0!</v>
      </c>
      <c r="Y80" s="24" t="e">
        <f t="shared" ca="1" si="94"/>
        <v>#DIV/0!</v>
      </c>
      <c r="Z80" s="36" t="e">
        <f t="shared" ca="1" si="86"/>
        <v>#DIV/0!</v>
      </c>
    </row>
    <row r="81" spans="1:26" s="15" customFormat="1" ht="13.9" customHeight="1" x14ac:dyDescent="0.2">
      <c r="A81" s="35" t="s">
        <v>156</v>
      </c>
      <c r="B81" s="85" t="str">
        <f>TRIM(Picture!B62)</f>
        <v/>
      </c>
      <c r="C81" s="154">
        <f ca="1">OFFSET(Picture!C62,Info!$G$3,Info!$H$3)</f>
        <v>0</v>
      </c>
      <c r="D81" s="154">
        <f ca="1">OFFSET(Picture!D62,Info!$G$3,Info!$H$3)</f>
        <v>0</v>
      </c>
      <c r="E81" s="24" t="e">
        <f t="shared" ca="1" si="71"/>
        <v>#DIV/0!</v>
      </c>
      <c r="F81" s="24" t="e">
        <f t="shared" ca="1" si="87"/>
        <v>#DIV/0!</v>
      </c>
      <c r="G81" s="24" t="e">
        <f t="shared" ca="1" si="88"/>
        <v>#DIV/0!</v>
      </c>
      <c r="H81" s="24" t="e">
        <f t="shared" ca="1" si="83"/>
        <v>#DIV/0!</v>
      </c>
      <c r="I81" s="61">
        <f ca="1">OFFSET(Picture!E62,Info!$G$3,Info!$H$3)</f>
        <v>0</v>
      </c>
      <c r="J81" s="61">
        <f ca="1">OFFSET(Picture!F62,Info!$G$3,Info!$H$3)</f>
        <v>0</v>
      </c>
      <c r="K81" s="24" t="e">
        <f t="shared" ca="1" si="74"/>
        <v>#DIV/0!</v>
      </c>
      <c r="L81" s="24" t="e">
        <f t="shared" ca="1" si="89"/>
        <v>#DIV/0!</v>
      </c>
      <c r="M81" s="24" t="e">
        <f t="shared" ca="1" si="90"/>
        <v>#DIV/0!</v>
      </c>
      <c r="N81" s="24" t="e">
        <f t="shared" ca="1" si="84"/>
        <v>#DIV/0!</v>
      </c>
      <c r="O81" s="61">
        <f ca="1">OFFSET(Picture!G62,Info!$G$3,Info!$H$3)</f>
        <v>0</v>
      </c>
      <c r="P81" s="61">
        <f ca="1">OFFSET(Picture!H62,Info!$G$3,Info!$H$3)</f>
        <v>0</v>
      </c>
      <c r="Q81" s="24" t="e">
        <f t="shared" ca="1" si="77"/>
        <v>#DIV/0!</v>
      </c>
      <c r="R81" s="24" t="e">
        <f t="shared" ca="1" si="91"/>
        <v>#DIV/0!</v>
      </c>
      <c r="S81" s="24" t="e">
        <f t="shared" ca="1" si="92"/>
        <v>#DIV/0!</v>
      </c>
      <c r="T81" s="24" t="e">
        <f t="shared" ca="1" si="85"/>
        <v>#DIV/0!</v>
      </c>
      <c r="U81" s="61">
        <f ca="1">OFFSET(Picture!I62,Info!$G$3,Info!$H$3)</f>
        <v>0</v>
      </c>
      <c r="V81" s="61">
        <f ca="1">OFFSET(Picture!J62,Info!$G$3,Info!$H$3)</f>
        <v>0</v>
      </c>
      <c r="W81" s="24" t="e">
        <f t="shared" ca="1" si="80"/>
        <v>#DIV/0!</v>
      </c>
      <c r="X81" s="24" t="e">
        <f t="shared" ca="1" si="93"/>
        <v>#DIV/0!</v>
      </c>
      <c r="Y81" s="24" t="e">
        <f t="shared" ca="1" si="94"/>
        <v>#DIV/0!</v>
      </c>
      <c r="Z81" s="36" t="e">
        <f t="shared" ca="1" si="86"/>
        <v>#DIV/0!</v>
      </c>
    </row>
    <row r="82" spans="1:26" s="15" customFormat="1" ht="13.9" customHeight="1" x14ac:dyDescent="0.2">
      <c r="A82" s="156" t="s">
        <v>19</v>
      </c>
      <c r="B82" s="85" t="s">
        <v>157</v>
      </c>
      <c r="C82" s="28">
        <f ca="1">C68-SUM(C70:C81)</f>
        <v>0</v>
      </c>
      <c r="D82" s="28">
        <f ca="1">D68-SUM(D70:D81)</f>
        <v>0</v>
      </c>
      <c r="E82" s="27" t="e">
        <f ca="1">(C82-D82)/D82*100</f>
        <v>#DIV/0!</v>
      </c>
      <c r="F82" s="27" t="e">
        <f ca="1">C82/C$68*100</f>
        <v>#DIV/0!</v>
      </c>
      <c r="G82" s="27" t="e">
        <f ca="1">D82/D$68*100</f>
        <v>#DIV/0!</v>
      </c>
      <c r="H82" s="27" t="e">
        <f ca="1">F82-G82</f>
        <v>#DIV/0!</v>
      </c>
      <c r="I82" s="28">
        <f ca="1">I68-SUM(I70:I81)</f>
        <v>0</v>
      </c>
      <c r="J82" s="28">
        <f ca="1">J68-SUM(J70:J81)</f>
        <v>0</v>
      </c>
      <c r="K82" s="27" t="e">
        <f ca="1">(I82-J82)/J82*100</f>
        <v>#DIV/0!</v>
      </c>
      <c r="L82" s="27" t="e">
        <f ca="1">I82/I$68*100</f>
        <v>#DIV/0!</v>
      </c>
      <c r="M82" s="27" t="e">
        <f ca="1">J82/J$68*100</f>
        <v>#DIV/0!</v>
      </c>
      <c r="N82" s="27" t="e">
        <f ca="1">L82-M82</f>
        <v>#DIV/0!</v>
      </c>
      <c r="O82" s="28">
        <f ca="1">O68-SUM(O70:O81)</f>
        <v>0</v>
      </c>
      <c r="P82" s="28">
        <f ca="1">P68-SUM(P70:P81)</f>
        <v>0</v>
      </c>
      <c r="Q82" s="27" t="e">
        <f ca="1">(O82-P82)/P82*100</f>
        <v>#DIV/0!</v>
      </c>
      <c r="R82" s="27" t="e">
        <f ca="1">O82/O$68*100</f>
        <v>#DIV/0!</v>
      </c>
      <c r="S82" s="27" t="e">
        <f ca="1">P82/P$68*100</f>
        <v>#DIV/0!</v>
      </c>
      <c r="T82" s="27" t="e">
        <f ca="1">R82-S82</f>
        <v>#DIV/0!</v>
      </c>
      <c r="U82" s="28">
        <f ca="1">U68-SUM(U70:U81)</f>
        <v>0</v>
      </c>
      <c r="V82" s="28">
        <f ca="1">V68-SUM(V70:V81)</f>
        <v>0</v>
      </c>
      <c r="W82" s="27" t="e">
        <f ca="1">(U82-V82)/V82*100</f>
        <v>#DIV/0!</v>
      </c>
      <c r="X82" s="27" t="e">
        <f ca="1">U82/U$68*100</f>
        <v>#DIV/0!</v>
      </c>
      <c r="Y82" s="27" t="e">
        <f ca="1">V82/V$68*100</f>
        <v>#DIV/0!</v>
      </c>
      <c r="Z82" s="70" t="e">
        <f ca="1">X82-Y82</f>
        <v>#DIV/0!</v>
      </c>
    </row>
    <row r="83" spans="1:26" s="15" customFormat="1" ht="13.9" customHeight="1" x14ac:dyDescent="0.2">
      <c r="A83" s="38"/>
      <c r="B83" s="38"/>
      <c r="C83" s="26"/>
      <c r="D83" s="26"/>
      <c r="E83" s="24"/>
      <c r="F83" s="24"/>
      <c r="G83" s="24"/>
      <c r="H83" s="24"/>
      <c r="I83" s="26"/>
      <c r="J83" s="26"/>
      <c r="K83" s="24"/>
      <c r="L83" s="24"/>
      <c r="M83" s="24"/>
      <c r="N83" s="26"/>
      <c r="O83" s="26"/>
      <c r="P83" s="26"/>
      <c r="Q83" s="24"/>
      <c r="R83" s="24"/>
      <c r="S83" s="24"/>
      <c r="T83" s="26"/>
      <c r="U83" s="26"/>
      <c r="V83" s="26"/>
      <c r="W83" s="24"/>
      <c r="X83" s="24"/>
      <c r="Y83" s="24"/>
      <c r="Z83" s="26"/>
    </row>
    <row r="84" spans="1:26" s="21" customFormat="1" ht="13.9" customHeight="1" x14ac:dyDescent="0.2">
      <c r="A84" s="30" t="s">
        <v>66</v>
      </c>
      <c r="B84" s="7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2"/>
    </row>
    <row r="85" spans="1:26" s="22" customFormat="1" ht="13.9" customHeight="1" x14ac:dyDescent="0.2">
      <c r="A85" s="50" t="s">
        <v>18</v>
      </c>
      <c r="B85" s="148">
        <f>Picture!B17</f>
        <v>0</v>
      </c>
      <c r="C85" s="148">
        <f ca="1">OFFSET(Picture!C17,Info!$G$3,Info!$H$3)</f>
        <v>0</v>
      </c>
      <c r="D85" s="148">
        <f ca="1">OFFSET(Picture!D17,Info!$G$3,Info!$H$3)</f>
        <v>0</v>
      </c>
      <c r="E85" s="23" t="e">
        <f ca="1">(C85-D85)/D85*100</f>
        <v>#DIV/0!</v>
      </c>
      <c r="F85" s="23" t="e">
        <f t="shared" ref="F85:G89" ca="1" si="95">C85/C$85*100</f>
        <v>#DIV/0!</v>
      </c>
      <c r="G85" s="23" t="e">
        <f t="shared" ca="1" si="95"/>
        <v>#DIV/0!</v>
      </c>
      <c r="H85" s="84" t="s">
        <v>16</v>
      </c>
      <c r="I85" s="148">
        <f ca="1">OFFSET(Picture!E17,Info!$G$3,Info!$H$3)</f>
        <v>0</v>
      </c>
      <c r="J85" s="148">
        <f ca="1">OFFSET(Picture!F17,Info!$G$3,Info!$H$3)</f>
        <v>0</v>
      </c>
      <c r="K85" s="23" t="e">
        <f ca="1">(I85-J85)/J85*100</f>
        <v>#DIV/0!</v>
      </c>
      <c r="L85" s="23" t="e">
        <f t="shared" ref="L85:M89" ca="1" si="96">I85/I$85*100</f>
        <v>#DIV/0!</v>
      </c>
      <c r="M85" s="23" t="e">
        <f t="shared" ca="1" si="96"/>
        <v>#DIV/0!</v>
      </c>
      <c r="N85" s="84" t="s">
        <v>16</v>
      </c>
      <c r="O85" s="148">
        <f ca="1">OFFSET(Picture!G17,Info!$G$3,Info!$H$3)</f>
        <v>0</v>
      </c>
      <c r="P85" s="148">
        <f ca="1">OFFSET(Picture!H17,Info!$G$3,Info!$H$3)</f>
        <v>0</v>
      </c>
      <c r="Q85" s="23" t="e">
        <f ca="1">(O85-P85)/P85*100</f>
        <v>#DIV/0!</v>
      </c>
      <c r="R85" s="23" t="e">
        <f t="shared" ref="R85:S88" ca="1" si="97">O85/O$85*100</f>
        <v>#DIV/0!</v>
      </c>
      <c r="S85" s="23" t="e">
        <f t="shared" ca="1" si="97"/>
        <v>#DIV/0!</v>
      </c>
      <c r="T85" s="84" t="s">
        <v>16</v>
      </c>
      <c r="U85" s="148">
        <f ca="1">OFFSET(Picture!I17,Info!$G$3,Info!$H$3)</f>
        <v>0</v>
      </c>
      <c r="V85" s="148">
        <f ca="1">OFFSET(Picture!J17,Info!$G$3,Info!$H$3)</f>
        <v>0</v>
      </c>
      <c r="W85" s="23" t="e">
        <f ca="1">(U85-V85)/V85*100</f>
        <v>#DIV/0!</v>
      </c>
      <c r="X85" s="23" t="e">
        <f t="shared" ref="X85:Y89" ca="1" si="98">U85/U$85*100</f>
        <v>#DIV/0!</v>
      </c>
      <c r="Y85" s="23" t="e">
        <f t="shared" ca="1" si="98"/>
        <v>#DIV/0!</v>
      </c>
      <c r="Z85" s="84" t="s">
        <v>16</v>
      </c>
    </row>
    <row r="86" spans="1:26" s="15" customFormat="1" ht="13.9" customHeight="1" x14ac:dyDescent="0.2">
      <c r="A86" s="51" t="s">
        <v>15</v>
      </c>
      <c r="B86" s="148" t="str">
        <f t="shared" ref="B86:D88" si="99">B21</f>
        <v/>
      </c>
      <c r="C86" s="148">
        <f t="shared" ca="1" si="99"/>
        <v>0</v>
      </c>
      <c r="D86" s="148">
        <f t="shared" ca="1" si="99"/>
        <v>0</v>
      </c>
      <c r="E86" s="149" t="e">
        <f ca="1">(C86-D86)/D86*100</f>
        <v>#DIV/0!</v>
      </c>
      <c r="F86" s="149" t="e">
        <f t="shared" ca="1" si="95"/>
        <v>#DIV/0!</v>
      </c>
      <c r="G86" s="149" t="e">
        <f t="shared" ca="1" si="95"/>
        <v>#DIV/0!</v>
      </c>
      <c r="H86" s="149" t="e">
        <f ca="1">F86-G86</f>
        <v>#DIV/0!</v>
      </c>
      <c r="I86" s="148">
        <f t="shared" ref="I86:J88" ca="1" si="100">I21</f>
        <v>0</v>
      </c>
      <c r="J86" s="148">
        <f t="shared" ca="1" si="100"/>
        <v>0</v>
      </c>
      <c r="K86" s="149" t="e">
        <f ca="1">(I86-J86)/J86*100</f>
        <v>#DIV/0!</v>
      </c>
      <c r="L86" s="149" t="e">
        <f t="shared" ca="1" si="96"/>
        <v>#DIV/0!</v>
      </c>
      <c r="M86" s="149" t="e">
        <f t="shared" ca="1" si="96"/>
        <v>#DIV/0!</v>
      </c>
      <c r="N86" s="149" t="e">
        <f ca="1">L86-M86</f>
        <v>#DIV/0!</v>
      </c>
      <c r="O86" s="148">
        <f t="shared" ref="O86:P88" ca="1" si="101">O21</f>
        <v>0</v>
      </c>
      <c r="P86" s="148">
        <f t="shared" ca="1" si="101"/>
        <v>0</v>
      </c>
      <c r="Q86" s="149" t="e">
        <f ca="1">(O86-P86)/P86*100</f>
        <v>#DIV/0!</v>
      </c>
      <c r="R86" s="149" t="e">
        <f t="shared" ca="1" si="97"/>
        <v>#DIV/0!</v>
      </c>
      <c r="S86" s="149" t="e">
        <f t="shared" ca="1" si="97"/>
        <v>#DIV/0!</v>
      </c>
      <c r="T86" s="149" t="e">
        <f ca="1">R86-S86</f>
        <v>#DIV/0!</v>
      </c>
      <c r="U86" s="148">
        <f t="shared" ref="U86:V88" ca="1" si="102">U21</f>
        <v>0</v>
      </c>
      <c r="V86" s="148">
        <f t="shared" ca="1" si="102"/>
        <v>0</v>
      </c>
      <c r="W86" s="149" t="e">
        <f ca="1">(U86-V86)/V86*100</f>
        <v>#DIV/0!</v>
      </c>
      <c r="X86" s="149" t="e">
        <f t="shared" ca="1" si="98"/>
        <v>#DIV/0!</v>
      </c>
      <c r="Y86" s="149" t="e">
        <f t="shared" ca="1" si="98"/>
        <v>#DIV/0!</v>
      </c>
      <c r="Z86" s="150" t="e">
        <f ca="1">X86-Y86</f>
        <v>#DIV/0!</v>
      </c>
    </row>
    <row r="87" spans="1:26" s="15" customFormat="1" ht="13.9" customHeight="1" x14ac:dyDescent="0.2">
      <c r="A87" s="51" t="s">
        <v>5</v>
      </c>
      <c r="B87" s="148" t="str">
        <f t="shared" si="99"/>
        <v/>
      </c>
      <c r="C87" s="148">
        <f t="shared" ca="1" si="99"/>
        <v>0</v>
      </c>
      <c r="D87" s="148">
        <f t="shared" ca="1" si="99"/>
        <v>0</v>
      </c>
      <c r="E87" s="149" t="e">
        <f ca="1">(C87-D87)/D87*100</f>
        <v>#DIV/0!</v>
      </c>
      <c r="F87" s="149" t="e">
        <f t="shared" ca="1" si="95"/>
        <v>#DIV/0!</v>
      </c>
      <c r="G87" s="149" t="e">
        <f t="shared" ca="1" si="95"/>
        <v>#DIV/0!</v>
      </c>
      <c r="H87" s="149" t="e">
        <f ca="1">F87-G87</f>
        <v>#DIV/0!</v>
      </c>
      <c r="I87" s="148">
        <f t="shared" ca="1" si="100"/>
        <v>0</v>
      </c>
      <c r="J87" s="148">
        <f t="shared" ca="1" si="100"/>
        <v>0</v>
      </c>
      <c r="K87" s="149" t="e">
        <f ca="1">(I87-J87)/J87*100</f>
        <v>#DIV/0!</v>
      </c>
      <c r="L87" s="149" t="e">
        <f t="shared" ca="1" si="96"/>
        <v>#DIV/0!</v>
      </c>
      <c r="M87" s="149" t="e">
        <f t="shared" ca="1" si="96"/>
        <v>#DIV/0!</v>
      </c>
      <c r="N87" s="149" t="e">
        <f ca="1">L87-M87</f>
        <v>#DIV/0!</v>
      </c>
      <c r="O87" s="148">
        <f t="shared" ca="1" si="101"/>
        <v>0</v>
      </c>
      <c r="P87" s="148">
        <f t="shared" ca="1" si="101"/>
        <v>0</v>
      </c>
      <c r="Q87" s="149" t="e">
        <f ca="1">(O87-P87)/P87*100</f>
        <v>#DIV/0!</v>
      </c>
      <c r="R87" s="149" t="e">
        <f t="shared" ca="1" si="97"/>
        <v>#DIV/0!</v>
      </c>
      <c r="S87" s="149" t="e">
        <f t="shared" ca="1" si="97"/>
        <v>#DIV/0!</v>
      </c>
      <c r="T87" s="149" t="e">
        <f ca="1">R87-S87</f>
        <v>#DIV/0!</v>
      </c>
      <c r="U87" s="148">
        <f t="shared" ca="1" si="102"/>
        <v>0</v>
      </c>
      <c r="V87" s="148">
        <f t="shared" ca="1" si="102"/>
        <v>0</v>
      </c>
      <c r="W87" s="149" t="e">
        <f ca="1">(U87-V87)/V87*100</f>
        <v>#DIV/0!</v>
      </c>
      <c r="X87" s="149" t="e">
        <f t="shared" ca="1" si="98"/>
        <v>#DIV/0!</v>
      </c>
      <c r="Y87" s="149" t="e">
        <f t="shared" ca="1" si="98"/>
        <v>#DIV/0!</v>
      </c>
      <c r="Z87" s="151" t="e">
        <f ca="1">X87-Y87</f>
        <v>#DIV/0!</v>
      </c>
    </row>
    <row r="88" spans="1:26" s="15" customFormat="1" ht="13.9" customHeight="1" x14ac:dyDescent="0.2">
      <c r="A88" s="51" t="s">
        <v>14</v>
      </c>
      <c r="B88" s="148" t="str">
        <f t="shared" si="99"/>
        <v/>
      </c>
      <c r="C88" s="148">
        <f t="shared" ca="1" si="99"/>
        <v>0</v>
      </c>
      <c r="D88" s="148">
        <f t="shared" ca="1" si="99"/>
        <v>0</v>
      </c>
      <c r="E88" s="149" t="e">
        <f ca="1">(C88-D88)/D88*100</f>
        <v>#DIV/0!</v>
      </c>
      <c r="F88" s="149" t="e">
        <f t="shared" ca="1" si="95"/>
        <v>#DIV/0!</v>
      </c>
      <c r="G88" s="149" t="e">
        <f t="shared" ca="1" si="95"/>
        <v>#DIV/0!</v>
      </c>
      <c r="H88" s="149" t="e">
        <f ca="1">F88-G88</f>
        <v>#DIV/0!</v>
      </c>
      <c r="I88" s="148">
        <f t="shared" ca="1" si="100"/>
        <v>0</v>
      </c>
      <c r="J88" s="148">
        <f t="shared" ca="1" si="100"/>
        <v>0</v>
      </c>
      <c r="K88" s="149" t="e">
        <f ca="1">(I88-J88)/J88*100</f>
        <v>#DIV/0!</v>
      </c>
      <c r="L88" s="149" t="e">
        <f t="shared" ca="1" si="96"/>
        <v>#DIV/0!</v>
      </c>
      <c r="M88" s="149" t="e">
        <f t="shared" ca="1" si="96"/>
        <v>#DIV/0!</v>
      </c>
      <c r="N88" s="149" t="e">
        <f ca="1">L88-M88</f>
        <v>#DIV/0!</v>
      </c>
      <c r="O88" s="148">
        <f t="shared" ca="1" si="101"/>
        <v>0</v>
      </c>
      <c r="P88" s="148">
        <f t="shared" ca="1" si="101"/>
        <v>0</v>
      </c>
      <c r="Q88" s="149" t="e">
        <f ca="1">(O88-P88)/P88*100</f>
        <v>#DIV/0!</v>
      </c>
      <c r="R88" s="149" t="e">
        <f t="shared" ca="1" si="97"/>
        <v>#DIV/0!</v>
      </c>
      <c r="S88" s="149" t="e">
        <f t="shared" ca="1" si="97"/>
        <v>#DIV/0!</v>
      </c>
      <c r="T88" s="149" t="e">
        <f ca="1">R88-S88</f>
        <v>#DIV/0!</v>
      </c>
      <c r="U88" s="148">
        <f t="shared" ca="1" si="102"/>
        <v>0</v>
      </c>
      <c r="V88" s="148">
        <f t="shared" ca="1" si="102"/>
        <v>0</v>
      </c>
      <c r="W88" s="149" t="e">
        <f ca="1">(U88-V88)/V88*100</f>
        <v>#DIV/0!</v>
      </c>
      <c r="X88" s="149" t="e">
        <f t="shared" ca="1" si="98"/>
        <v>#DIV/0!</v>
      </c>
      <c r="Y88" s="149" t="e">
        <f t="shared" ca="1" si="98"/>
        <v>#DIV/0!</v>
      </c>
      <c r="Z88" s="151" t="e">
        <f ca="1">X88-Y88</f>
        <v>#DIV/0!</v>
      </c>
    </row>
    <row r="89" spans="1:26" s="15" customFormat="1" ht="13.9" customHeight="1" x14ac:dyDescent="0.2">
      <c r="A89" s="49" t="s">
        <v>6</v>
      </c>
      <c r="B89" s="148">
        <f>Picture!B63</f>
        <v>0</v>
      </c>
      <c r="C89" s="148">
        <f ca="1">OFFSET(Picture!C63,Info!$G$3,Info!$H$3)</f>
        <v>0</v>
      </c>
      <c r="D89" s="148">
        <f ca="1">OFFSET(Picture!D63,Info!$G$3,Info!$H$3)</f>
        <v>0</v>
      </c>
      <c r="E89" s="149" t="e">
        <f ca="1">(C89-D89)/D89*100</f>
        <v>#DIV/0!</v>
      </c>
      <c r="F89" s="149" t="e">
        <f t="shared" ca="1" si="95"/>
        <v>#DIV/0!</v>
      </c>
      <c r="G89" s="149" t="e">
        <f t="shared" ca="1" si="95"/>
        <v>#DIV/0!</v>
      </c>
      <c r="H89" s="149" t="e">
        <f ca="1">F89-G89</f>
        <v>#DIV/0!</v>
      </c>
      <c r="I89" s="148">
        <f ca="1">OFFSET(Picture!E63,Info!$G$3,Info!$H$3)</f>
        <v>0</v>
      </c>
      <c r="J89" s="148">
        <f ca="1">OFFSET(Picture!F63,Info!$G$3,Info!$H$3)</f>
        <v>0</v>
      </c>
      <c r="K89" s="149" t="e">
        <f ca="1">(I89-J89)/J89*100</f>
        <v>#DIV/0!</v>
      </c>
      <c r="L89" s="149" t="e">
        <f ca="1">I89/I$85*100</f>
        <v>#DIV/0!</v>
      </c>
      <c r="M89" s="149" t="e">
        <f t="shared" ca="1" si="96"/>
        <v>#DIV/0!</v>
      </c>
      <c r="N89" s="149" t="e">
        <f ca="1">L89-M89</f>
        <v>#DIV/0!</v>
      </c>
      <c r="O89" s="148">
        <f ca="1">OFFSET(Picture!G63,Info!$G$3,Info!$H$3)</f>
        <v>0</v>
      </c>
      <c r="P89" s="148">
        <f ca="1">OFFSET(Picture!H63,Info!$G$3,Info!$H$3)</f>
        <v>0</v>
      </c>
      <c r="Q89" s="149" t="e">
        <f ca="1">(O89-P89)/P89*100</f>
        <v>#DIV/0!</v>
      </c>
      <c r="R89" s="149" t="e">
        <f ca="1">O89/O$85*100</f>
        <v>#DIV/0!</v>
      </c>
      <c r="S89" s="149" t="e">
        <f ca="1">P89/P$85*100</f>
        <v>#DIV/0!</v>
      </c>
      <c r="T89" s="149" t="e">
        <f ca="1">R89-S89</f>
        <v>#DIV/0!</v>
      </c>
      <c r="U89" s="148">
        <f ca="1">OFFSET(Picture!I63,Info!$G$3,Info!$H$3)</f>
        <v>0</v>
      </c>
      <c r="V89" s="148">
        <f ca="1">OFFSET(Picture!J63,Info!$G$3,Info!$H$3)</f>
        <v>0</v>
      </c>
      <c r="W89" s="149" t="e">
        <f ca="1">(U89-V89)/V89*100</f>
        <v>#DIV/0!</v>
      </c>
      <c r="X89" s="149" t="e">
        <f t="shared" ca="1" si="98"/>
        <v>#DIV/0!</v>
      </c>
      <c r="Y89" s="149" t="e">
        <f t="shared" ca="1" si="98"/>
        <v>#DIV/0!</v>
      </c>
      <c r="Z89" s="151" t="e">
        <f ca="1">X89-Y89</f>
        <v>#DIV/0!</v>
      </c>
    </row>
    <row r="90" spans="1:26" s="15" customFormat="1" ht="13.9" customHeight="1" x14ac:dyDescent="0.2">
      <c r="A90" s="49" t="s">
        <v>10</v>
      </c>
      <c r="B90" s="148">
        <f>Picture!B64</f>
        <v>0</v>
      </c>
      <c r="C90" s="148">
        <f ca="1">OFFSET(Picture!C64,Info!$G$3,Info!$H$3)</f>
        <v>0</v>
      </c>
      <c r="D90" s="148">
        <f ca="1">OFFSET(Picture!D64,Info!$G$3,Info!$H$3)</f>
        <v>0</v>
      </c>
      <c r="E90" s="149" t="e">
        <f t="shared" ref="E90:E102" ca="1" si="103">(C90-D90)/D90*100</f>
        <v>#DIV/0!</v>
      </c>
      <c r="F90" s="149" t="e">
        <f t="shared" ref="F90:F102" ca="1" si="104">C90/C$85*100</f>
        <v>#DIV/0!</v>
      </c>
      <c r="G90" s="149" t="e">
        <f t="shared" ref="G90:G102" ca="1" si="105">D90/D$85*100</f>
        <v>#DIV/0!</v>
      </c>
      <c r="H90" s="149" t="e">
        <f t="shared" ref="H90:H102" ca="1" si="106">F90-G90</f>
        <v>#DIV/0!</v>
      </c>
      <c r="I90" s="148">
        <f ca="1">OFFSET(Picture!E64,Info!$G$3,Info!$H$3)</f>
        <v>0</v>
      </c>
      <c r="J90" s="148">
        <f ca="1">OFFSET(Picture!F64,Info!$G$3,Info!$H$3)</f>
        <v>0</v>
      </c>
      <c r="K90" s="149" t="e">
        <f t="shared" ref="K90:K102" ca="1" si="107">(I90-J90)/J90*100</f>
        <v>#DIV/0!</v>
      </c>
      <c r="L90" s="149" t="e">
        <f t="shared" ref="L90:L102" ca="1" si="108">I90/I$85*100</f>
        <v>#DIV/0!</v>
      </c>
      <c r="M90" s="149" t="e">
        <f t="shared" ref="M90:M102" ca="1" si="109">J90/J$85*100</f>
        <v>#DIV/0!</v>
      </c>
      <c r="N90" s="149" t="e">
        <f t="shared" ref="N90:N102" ca="1" si="110">L90-M90</f>
        <v>#DIV/0!</v>
      </c>
      <c r="O90" s="148">
        <f ca="1">OFFSET(Picture!G64,Info!$G$3,Info!$H$3)</f>
        <v>0</v>
      </c>
      <c r="P90" s="148">
        <f ca="1">OFFSET(Picture!H64,Info!$G$3,Info!$H$3)</f>
        <v>0</v>
      </c>
      <c r="Q90" s="149" t="e">
        <f t="shared" ref="Q90:Q102" ca="1" si="111">(O90-P90)/P90*100</f>
        <v>#DIV/0!</v>
      </c>
      <c r="R90" s="149" t="e">
        <f t="shared" ref="R90:R102" ca="1" si="112">O90/O$85*100</f>
        <v>#DIV/0!</v>
      </c>
      <c r="S90" s="149" t="e">
        <f t="shared" ref="S90:S102" ca="1" si="113">P90/P$85*100</f>
        <v>#DIV/0!</v>
      </c>
      <c r="T90" s="149" t="e">
        <f t="shared" ref="T90:T102" ca="1" si="114">R90-S90</f>
        <v>#DIV/0!</v>
      </c>
      <c r="U90" s="148">
        <f ca="1">OFFSET(Picture!I64,Info!$G$3,Info!$H$3)</f>
        <v>0</v>
      </c>
      <c r="V90" s="148">
        <f ca="1">OFFSET(Picture!J64,Info!$G$3,Info!$H$3)</f>
        <v>0</v>
      </c>
      <c r="W90" s="149" t="e">
        <f t="shared" ref="W90:W102" ca="1" si="115">(U90-V90)/V90*100</f>
        <v>#DIV/0!</v>
      </c>
      <c r="X90" s="149" t="e">
        <f t="shared" ref="X90:X102" ca="1" si="116">U90/U$85*100</f>
        <v>#DIV/0!</v>
      </c>
      <c r="Y90" s="149" t="e">
        <f t="shared" ref="Y90:Y102" ca="1" si="117">V90/V$85*100</f>
        <v>#DIV/0!</v>
      </c>
      <c r="Z90" s="151" t="e">
        <f t="shared" ref="Z90:Z102" ca="1" si="118">X90-Y90</f>
        <v>#DIV/0!</v>
      </c>
    </row>
    <row r="91" spans="1:26" s="15" customFormat="1" ht="13.9" customHeight="1" x14ac:dyDescent="0.2">
      <c r="A91" s="49" t="s">
        <v>108</v>
      </c>
      <c r="B91" s="148">
        <f>Picture!B65</f>
        <v>0</v>
      </c>
      <c r="C91" s="148">
        <f ca="1">OFFSET(Picture!C65,Info!$G$3,Info!$H$3)</f>
        <v>0</v>
      </c>
      <c r="D91" s="148">
        <f ca="1">OFFSET(Picture!D65,Info!$G$3,Info!$H$3)</f>
        <v>0</v>
      </c>
      <c r="E91" s="149" t="e">
        <f t="shared" ca="1" si="103"/>
        <v>#DIV/0!</v>
      </c>
      <c r="F91" s="149" t="e">
        <f t="shared" ca="1" si="104"/>
        <v>#DIV/0!</v>
      </c>
      <c r="G91" s="149" t="e">
        <f t="shared" ca="1" si="105"/>
        <v>#DIV/0!</v>
      </c>
      <c r="H91" s="149" t="e">
        <f t="shared" ca="1" si="106"/>
        <v>#DIV/0!</v>
      </c>
      <c r="I91" s="148">
        <f ca="1">OFFSET(Picture!E65,Info!$G$3,Info!$H$3)</f>
        <v>0</v>
      </c>
      <c r="J91" s="148">
        <f ca="1">OFFSET(Picture!F65,Info!$G$3,Info!$H$3)</f>
        <v>0</v>
      </c>
      <c r="K91" s="149" t="e">
        <f t="shared" ca="1" si="107"/>
        <v>#DIV/0!</v>
      </c>
      <c r="L91" s="149" t="e">
        <f t="shared" ca="1" si="108"/>
        <v>#DIV/0!</v>
      </c>
      <c r="M91" s="149" t="e">
        <f t="shared" ca="1" si="109"/>
        <v>#DIV/0!</v>
      </c>
      <c r="N91" s="149" t="e">
        <f t="shared" ca="1" si="110"/>
        <v>#DIV/0!</v>
      </c>
      <c r="O91" s="148">
        <f ca="1">OFFSET(Picture!G65,Info!$G$3,Info!$H$3)</f>
        <v>0</v>
      </c>
      <c r="P91" s="148">
        <f ca="1">OFFSET(Picture!H65,Info!$G$3,Info!$H$3)</f>
        <v>0</v>
      </c>
      <c r="Q91" s="149" t="e">
        <f t="shared" ca="1" si="111"/>
        <v>#DIV/0!</v>
      </c>
      <c r="R91" s="149" t="e">
        <f t="shared" ca="1" si="112"/>
        <v>#DIV/0!</v>
      </c>
      <c r="S91" s="149" t="e">
        <f t="shared" ca="1" si="113"/>
        <v>#DIV/0!</v>
      </c>
      <c r="T91" s="149" t="e">
        <f t="shared" ca="1" si="114"/>
        <v>#DIV/0!</v>
      </c>
      <c r="U91" s="148">
        <f ca="1">OFFSET(Picture!I65,Info!$G$3,Info!$H$3)</f>
        <v>0</v>
      </c>
      <c r="V91" s="148">
        <f ca="1">OFFSET(Picture!J65,Info!$G$3,Info!$H$3)</f>
        <v>0</v>
      </c>
      <c r="W91" s="149" t="e">
        <f t="shared" ca="1" si="115"/>
        <v>#DIV/0!</v>
      </c>
      <c r="X91" s="149" t="e">
        <f t="shared" ca="1" si="116"/>
        <v>#DIV/0!</v>
      </c>
      <c r="Y91" s="149" t="e">
        <f t="shared" ca="1" si="117"/>
        <v>#DIV/0!</v>
      </c>
      <c r="Z91" s="151" t="e">
        <f t="shared" ca="1" si="118"/>
        <v>#DIV/0!</v>
      </c>
    </row>
    <row r="92" spans="1:26" s="15" customFormat="1" ht="13.9" customHeight="1" x14ac:dyDescent="0.2">
      <c r="A92" s="49" t="s">
        <v>109</v>
      </c>
      <c r="B92" s="148">
        <f>Picture!B66</f>
        <v>0</v>
      </c>
      <c r="C92" s="148">
        <f ca="1">OFFSET(Picture!C66,Info!$G$3,Info!$H$3)</f>
        <v>0</v>
      </c>
      <c r="D92" s="148">
        <f ca="1">OFFSET(Picture!D66,Info!$G$3,Info!$H$3)</f>
        <v>0</v>
      </c>
      <c r="E92" s="149" t="e">
        <f t="shared" ca="1" si="103"/>
        <v>#DIV/0!</v>
      </c>
      <c r="F92" s="149" t="e">
        <f t="shared" ca="1" si="104"/>
        <v>#DIV/0!</v>
      </c>
      <c r="G92" s="149" t="e">
        <f t="shared" ca="1" si="105"/>
        <v>#DIV/0!</v>
      </c>
      <c r="H92" s="149" t="e">
        <f t="shared" ca="1" si="106"/>
        <v>#DIV/0!</v>
      </c>
      <c r="I92" s="148">
        <f ca="1">OFFSET(Picture!E66,Info!$G$3,Info!$H$3)</f>
        <v>0</v>
      </c>
      <c r="J92" s="148">
        <f ca="1">OFFSET(Picture!F66,Info!$G$3,Info!$H$3)</f>
        <v>0</v>
      </c>
      <c r="K92" s="149" t="e">
        <f t="shared" ca="1" si="107"/>
        <v>#DIV/0!</v>
      </c>
      <c r="L92" s="149" t="e">
        <f t="shared" ca="1" si="108"/>
        <v>#DIV/0!</v>
      </c>
      <c r="M92" s="149" t="e">
        <f t="shared" ca="1" si="109"/>
        <v>#DIV/0!</v>
      </c>
      <c r="N92" s="149" t="e">
        <f t="shared" ca="1" si="110"/>
        <v>#DIV/0!</v>
      </c>
      <c r="O92" s="148">
        <f ca="1">OFFSET(Picture!G66,Info!$G$3,Info!$H$3)</f>
        <v>0</v>
      </c>
      <c r="P92" s="148">
        <f ca="1">OFFSET(Picture!H66,Info!$G$3,Info!$H$3)</f>
        <v>0</v>
      </c>
      <c r="Q92" s="149" t="e">
        <f t="shared" ca="1" si="111"/>
        <v>#DIV/0!</v>
      </c>
      <c r="R92" s="149" t="e">
        <f t="shared" ca="1" si="112"/>
        <v>#DIV/0!</v>
      </c>
      <c r="S92" s="149" t="e">
        <f t="shared" ca="1" si="113"/>
        <v>#DIV/0!</v>
      </c>
      <c r="T92" s="149" t="e">
        <f t="shared" ca="1" si="114"/>
        <v>#DIV/0!</v>
      </c>
      <c r="U92" s="148">
        <f ca="1">OFFSET(Picture!I66,Info!$G$3,Info!$H$3)</f>
        <v>0</v>
      </c>
      <c r="V92" s="148">
        <f ca="1">OFFSET(Picture!J66,Info!$G$3,Info!$H$3)</f>
        <v>0</v>
      </c>
      <c r="W92" s="149" t="e">
        <f t="shared" ca="1" si="115"/>
        <v>#DIV/0!</v>
      </c>
      <c r="X92" s="149" t="e">
        <f t="shared" ca="1" si="116"/>
        <v>#DIV/0!</v>
      </c>
      <c r="Y92" s="149" t="e">
        <f t="shared" ca="1" si="117"/>
        <v>#DIV/0!</v>
      </c>
      <c r="Z92" s="151" t="e">
        <f t="shared" ca="1" si="118"/>
        <v>#DIV/0!</v>
      </c>
    </row>
    <row r="93" spans="1:26" s="15" customFormat="1" ht="13.9" customHeight="1" x14ac:dyDescent="0.2">
      <c r="A93" s="49" t="s">
        <v>75</v>
      </c>
      <c r="B93" s="148">
        <f>Picture!B67</f>
        <v>0</v>
      </c>
      <c r="C93" s="148">
        <f ca="1">OFFSET(Picture!C67,Info!$G$3,Info!$H$3)</f>
        <v>0</v>
      </c>
      <c r="D93" s="148">
        <f ca="1">OFFSET(Picture!D67,Info!$G$3,Info!$H$3)</f>
        <v>0</v>
      </c>
      <c r="E93" s="149" t="e">
        <f t="shared" ca="1" si="103"/>
        <v>#DIV/0!</v>
      </c>
      <c r="F93" s="149" t="e">
        <f t="shared" ca="1" si="104"/>
        <v>#DIV/0!</v>
      </c>
      <c r="G93" s="149" t="e">
        <f t="shared" ca="1" si="105"/>
        <v>#DIV/0!</v>
      </c>
      <c r="H93" s="149" t="e">
        <f t="shared" ca="1" si="106"/>
        <v>#DIV/0!</v>
      </c>
      <c r="I93" s="148">
        <f ca="1">OFFSET(Picture!E67,Info!$G$3,Info!$H$3)</f>
        <v>0</v>
      </c>
      <c r="J93" s="148">
        <f ca="1">OFFSET(Picture!F67,Info!$G$3,Info!$H$3)</f>
        <v>0</v>
      </c>
      <c r="K93" s="149" t="e">
        <f t="shared" ca="1" si="107"/>
        <v>#DIV/0!</v>
      </c>
      <c r="L93" s="149" t="e">
        <f t="shared" ca="1" si="108"/>
        <v>#DIV/0!</v>
      </c>
      <c r="M93" s="149" t="e">
        <f t="shared" ca="1" si="109"/>
        <v>#DIV/0!</v>
      </c>
      <c r="N93" s="149" t="e">
        <f t="shared" ca="1" si="110"/>
        <v>#DIV/0!</v>
      </c>
      <c r="O93" s="148">
        <f ca="1">OFFSET(Picture!G67,Info!$G$3,Info!$H$3)</f>
        <v>0</v>
      </c>
      <c r="P93" s="148">
        <f ca="1">OFFSET(Picture!H67,Info!$G$3,Info!$H$3)</f>
        <v>0</v>
      </c>
      <c r="Q93" s="149" t="e">
        <f t="shared" ca="1" si="111"/>
        <v>#DIV/0!</v>
      </c>
      <c r="R93" s="149" t="e">
        <f t="shared" ca="1" si="112"/>
        <v>#DIV/0!</v>
      </c>
      <c r="S93" s="149" t="e">
        <f t="shared" ca="1" si="113"/>
        <v>#DIV/0!</v>
      </c>
      <c r="T93" s="149" t="e">
        <f t="shared" ca="1" si="114"/>
        <v>#DIV/0!</v>
      </c>
      <c r="U93" s="148">
        <f ca="1">OFFSET(Picture!I67,Info!$G$3,Info!$H$3)</f>
        <v>0</v>
      </c>
      <c r="V93" s="148">
        <f ca="1">OFFSET(Picture!J67,Info!$G$3,Info!$H$3)</f>
        <v>0</v>
      </c>
      <c r="W93" s="149" t="e">
        <f t="shared" ca="1" si="115"/>
        <v>#DIV/0!</v>
      </c>
      <c r="X93" s="149" t="e">
        <f t="shared" ca="1" si="116"/>
        <v>#DIV/0!</v>
      </c>
      <c r="Y93" s="149" t="e">
        <f t="shared" ca="1" si="117"/>
        <v>#DIV/0!</v>
      </c>
      <c r="Z93" s="151" t="e">
        <f t="shared" ca="1" si="118"/>
        <v>#DIV/0!</v>
      </c>
    </row>
    <row r="94" spans="1:26" s="15" customFormat="1" ht="13.9" customHeight="1" x14ac:dyDescent="0.2">
      <c r="A94" s="49" t="s">
        <v>12</v>
      </c>
      <c r="B94" s="148">
        <f>Picture!B68</f>
        <v>0</v>
      </c>
      <c r="C94" s="148">
        <f ca="1">OFFSET(Picture!C68,Info!$G$3,Info!$H$3)</f>
        <v>0</v>
      </c>
      <c r="D94" s="148">
        <f ca="1">OFFSET(Picture!D68,Info!$G$3,Info!$H$3)</f>
        <v>0</v>
      </c>
      <c r="E94" s="149" t="e">
        <f t="shared" ca="1" si="103"/>
        <v>#DIV/0!</v>
      </c>
      <c r="F94" s="149" t="e">
        <f t="shared" ca="1" si="104"/>
        <v>#DIV/0!</v>
      </c>
      <c r="G94" s="149" t="e">
        <f t="shared" ca="1" si="105"/>
        <v>#DIV/0!</v>
      </c>
      <c r="H94" s="149" t="e">
        <f t="shared" ca="1" si="106"/>
        <v>#DIV/0!</v>
      </c>
      <c r="I94" s="148">
        <f ca="1">OFFSET(Picture!E68,Info!$G$3,Info!$H$3)</f>
        <v>0</v>
      </c>
      <c r="J94" s="148">
        <f ca="1">OFFSET(Picture!F68,Info!$G$3,Info!$H$3)</f>
        <v>0</v>
      </c>
      <c r="K94" s="149" t="e">
        <f t="shared" ca="1" si="107"/>
        <v>#DIV/0!</v>
      </c>
      <c r="L94" s="149" t="e">
        <f t="shared" ca="1" si="108"/>
        <v>#DIV/0!</v>
      </c>
      <c r="M94" s="149" t="e">
        <f t="shared" ca="1" si="109"/>
        <v>#DIV/0!</v>
      </c>
      <c r="N94" s="149" t="e">
        <f t="shared" ca="1" si="110"/>
        <v>#DIV/0!</v>
      </c>
      <c r="O94" s="148">
        <f ca="1">OFFSET(Picture!G68,Info!$G$3,Info!$H$3)</f>
        <v>0</v>
      </c>
      <c r="P94" s="148">
        <f ca="1">OFFSET(Picture!H68,Info!$G$3,Info!$H$3)</f>
        <v>0</v>
      </c>
      <c r="Q94" s="149" t="e">
        <f t="shared" ca="1" si="111"/>
        <v>#DIV/0!</v>
      </c>
      <c r="R94" s="149" t="e">
        <f t="shared" ca="1" si="112"/>
        <v>#DIV/0!</v>
      </c>
      <c r="S94" s="149" t="e">
        <f t="shared" ca="1" si="113"/>
        <v>#DIV/0!</v>
      </c>
      <c r="T94" s="149" t="e">
        <f t="shared" ca="1" si="114"/>
        <v>#DIV/0!</v>
      </c>
      <c r="U94" s="148">
        <f ca="1">OFFSET(Picture!I68,Info!$G$3,Info!$H$3)</f>
        <v>0</v>
      </c>
      <c r="V94" s="148">
        <f ca="1">OFFSET(Picture!J68,Info!$G$3,Info!$H$3)</f>
        <v>0</v>
      </c>
      <c r="W94" s="149" t="e">
        <f t="shared" ca="1" si="115"/>
        <v>#DIV/0!</v>
      </c>
      <c r="X94" s="149" t="e">
        <f t="shared" ca="1" si="116"/>
        <v>#DIV/0!</v>
      </c>
      <c r="Y94" s="149" t="e">
        <f t="shared" ca="1" si="117"/>
        <v>#DIV/0!</v>
      </c>
      <c r="Z94" s="151" t="e">
        <f t="shared" ca="1" si="118"/>
        <v>#DIV/0!</v>
      </c>
    </row>
    <row r="95" spans="1:26" s="15" customFormat="1" ht="13.9" customHeight="1" x14ac:dyDescent="0.2">
      <c r="A95" s="49" t="s">
        <v>103</v>
      </c>
      <c r="B95" s="148">
        <f>Picture!B69</f>
        <v>0</v>
      </c>
      <c r="C95" s="148">
        <f ca="1">OFFSET(Picture!C69,Info!$G$3,Info!$H$3)</f>
        <v>0</v>
      </c>
      <c r="D95" s="148">
        <f ca="1">OFFSET(Picture!D69,Info!$G$3,Info!$H$3)</f>
        <v>0</v>
      </c>
      <c r="E95" s="149" t="e">
        <f t="shared" ca="1" si="103"/>
        <v>#DIV/0!</v>
      </c>
      <c r="F95" s="149" t="e">
        <f t="shared" ca="1" si="104"/>
        <v>#DIV/0!</v>
      </c>
      <c r="G95" s="149" t="e">
        <f t="shared" ca="1" si="105"/>
        <v>#DIV/0!</v>
      </c>
      <c r="H95" s="149" t="e">
        <f t="shared" ca="1" si="106"/>
        <v>#DIV/0!</v>
      </c>
      <c r="I95" s="148">
        <f ca="1">OFFSET(Picture!E69,Info!$G$3,Info!$H$3)</f>
        <v>0</v>
      </c>
      <c r="J95" s="148">
        <f ca="1">OFFSET(Picture!F69,Info!$G$3,Info!$H$3)</f>
        <v>0</v>
      </c>
      <c r="K95" s="149" t="e">
        <f t="shared" ca="1" si="107"/>
        <v>#DIV/0!</v>
      </c>
      <c r="L95" s="149" t="e">
        <f t="shared" ca="1" si="108"/>
        <v>#DIV/0!</v>
      </c>
      <c r="M95" s="149" t="e">
        <f t="shared" ca="1" si="109"/>
        <v>#DIV/0!</v>
      </c>
      <c r="N95" s="149" t="e">
        <f t="shared" ca="1" si="110"/>
        <v>#DIV/0!</v>
      </c>
      <c r="O95" s="148">
        <f ca="1">OFFSET(Picture!G69,Info!$G$3,Info!$H$3)</f>
        <v>0</v>
      </c>
      <c r="P95" s="148">
        <f ca="1">OFFSET(Picture!H69,Info!$G$3,Info!$H$3)</f>
        <v>0</v>
      </c>
      <c r="Q95" s="149" t="e">
        <f t="shared" ca="1" si="111"/>
        <v>#DIV/0!</v>
      </c>
      <c r="R95" s="149" t="e">
        <f t="shared" ca="1" si="112"/>
        <v>#DIV/0!</v>
      </c>
      <c r="S95" s="149" t="e">
        <f t="shared" ca="1" si="113"/>
        <v>#DIV/0!</v>
      </c>
      <c r="T95" s="149" t="e">
        <f t="shared" ca="1" si="114"/>
        <v>#DIV/0!</v>
      </c>
      <c r="U95" s="148">
        <f ca="1">OFFSET(Picture!I69,Info!$G$3,Info!$H$3)</f>
        <v>0</v>
      </c>
      <c r="V95" s="148">
        <f ca="1">OFFSET(Picture!J69,Info!$G$3,Info!$H$3)</f>
        <v>0</v>
      </c>
      <c r="W95" s="149" t="e">
        <f t="shared" ca="1" si="115"/>
        <v>#DIV/0!</v>
      </c>
      <c r="X95" s="149" t="e">
        <f t="shared" ca="1" si="116"/>
        <v>#DIV/0!</v>
      </c>
      <c r="Y95" s="149" t="e">
        <f t="shared" ca="1" si="117"/>
        <v>#DIV/0!</v>
      </c>
      <c r="Z95" s="151" t="e">
        <f t="shared" ca="1" si="118"/>
        <v>#DIV/0!</v>
      </c>
    </row>
    <row r="96" spans="1:26" s="15" customFormat="1" ht="13.9" customHeight="1" x14ac:dyDescent="0.2">
      <c r="A96" s="49" t="s">
        <v>104</v>
      </c>
      <c r="B96" s="148">
        <f>Picture!B70</f>
        <v>0</v>
      </c>
      <c r="C96" s="148">
        <f ca="1">OFFSET(Picture!C70,Info!$G$3,Info!$H$3)</f>
        <v>0</v>
      </c>
      <c r="D96" s="148">
        <f ca="1">OFFSET(Picture!D70,Info!$G$3,Info!$H$3)</f>
        <v>0</v>
      </c>
      <c r="E96" s="149" t="e">
        <f t="shared" ca="1" si="103"/>
        <v>#DIV/0!</v>
      </c>
      <c r="F96" s="149" t="e">
        <f t="shared" ca="1" si="104"/>
        <v>#DIV/0!</v>
      </c>
      <c r="G96" s="149" t="e">
        <f t="shared" ca="1" si="105"/>
        <v>#DIV/0!</v>
      </c>
      <c r="H96" s="149" t="e">
        <f t="shared" ca="1" si="106"/>
        <v>#DIV/0!</v>
      </c>
      <c r="I96" s="148">
        <f ca="1">OFFSET(Picture!E70,Info!$G$3,Info!$H$3)</f>
        <v>0</v>
      </c>
      <c r="J96" s="148">
        <f ca="1">OFFSET(Picture!F70,Info!$G$3,Info!$H$3)</f>
        <v>0</v>
      </c>
      <c r="K96" s="149" t="e">
        <f t="shared" ca="1" si="107"/>
        <v>#DIV/0!</v>
      </c>
      <c r="L96" s="149" t="e">
        <f t="shared" ca="1" si="108"/>
        <v>#DIV/0!</v>
      </c>
      <c r="M96" s="149" t="e">
        <f t="shared" ca="1" si="109"/>
        <v>#DIV/0!</v>
      </c>
      <c r="N96" s="149" t="e">
        <f t="shared" ca="1" si="110"/>
        <v>#DIV/0!</v>
      </c>
      <c r="O96" s="148">
        <f ca="1">OFFSET(Picture!G70,Info!$G$3,Info!$H$3)</f>
        <v>0</v>
      </c>
      <c r="P96" s="148">
        <f ca="1">OFFSET(Picture!H70,Info!$G$3,Info!$H$3)</f>
        <v>0</v>
      </c>
      <c r="Q96" s="149" t="e">
        <f t="shared" ca="1" si="111"/>
        <v>#DIV/0!</v>
      </c>
      <c r="R96" s="149" t="e">
        <f t="shared" ca="1" si="112"/>
        <v>#DIV/0!</v>
      </c>
      <c r="S96" s="149" t="e">
        <f t="shared" ca="1" si="113"/>
        <v>#DIV/0!</v>
      </c>
      <c r="T96" s="149" t="e">
        <f t="shared" ca="1" si="114"/>
        <v>#DIV/0!</v>
      </c>
      <c r="U96" s="148">
        <f ca="1">OFFSET(Picture!I70,Info!$G$3,Info!$H$3)</f>
        <v>0</v>
      </c>
      <c r="V96" s="148">
        <f ca="1">OFFSET(Picture!J70,Info!$G$3,Info!$H$3)</f>
        <v>0</v>
      </c>
      <c r="W96" s="149" t="e">
        <f t="shared" ca="1" si="115"/>
        <v>#DIV/0!</v>
      </c>
      <c r="X96" s="149" t="e">
        <f t="shared" ca="1" si="116"/>
        <v>#DIV/0!</v>
      </c>
      <c r="Y96" s="149" t="e">
        <f t="shared" ca="1" si="117"/>
        <v>#DIV/0!</v>
      </c>
      <c r="Z96" s="151" t="e">
        <f t="shared" ca="1" si="118"/>
        <v>#DIV/0!</v>
      </c>
    </row>
    <row r="97" spans="1:30" s="15" customFormat="1" ht="13.9" customHeight="1" x14ac:dyDescent="0.2">
      <c r="A97" s="49" t="s">
        <v>11</v>
      </c>
      <c r="B97" s="148">
        <f>Picture!B71</f>
        <v>0</v>
      </c>
      <c r="C97" s="148">
        <f ca="1">OFFSET(Picture!C71,Info!$G$3,Info!$H$3)</f>
        <v>0</v>
      </c>
      <c r="D97" s="148">
        <f ca="1">OFFSET(Picture!D71,Info!$G$3,Info!$H$3)</f>
        <v>0</v>
      </c>
      <c r="E97" s="149" t="e">
        <f t="shared" ca="1" si="103"/>
        <v>#DIV/0!</v>
      </c>
      <c r="F97" s="149" t="e">
        <f t="shared" ca="1" si="104"/>
        <v>#DIV/0!</v>
      </c>
      <c r="G97" s="149" t="e">
        <f t="shared" ca="1" si="105"/>
        <v>#DIV/0!</v>
      </c>
      <c r="H97" s="149" t="e">
        <f t="shared" ca="1" si="106"/>
        <v>#DIV/0!</v>
      </c>
      <c r="I97" s="148">
        <f ca="1">OFFSET(Picture!E71,Info!$G$3,Info!$H$3)</f>
        <v>0</v>
      </c>
      <c r="J97" s="148">
        <f ca="1">OFFSET(Picture!F71,Info!$G$3,Info!$H$3)</f>
        <v>0</v>
      </c>
      <c r="K97" s="149" t="e">
        <f t="shared" ca="1" si="107"/>
        <v>#DIV/0!</v>
      </c>
      <c r="L97" s="149" t="e">
        <f t="shared" ca="1" si="108"/>
        <v>#DIV/0!</v>
      </c>
      <c r="M97" s="149" t="e">
        <f t="shared" ca="1" si="109"/>
        <v>#DIV/0!</v>
      </c>
      <c r="N97" s="149" t="e">
        <f t="shared" ca="1" si="110"/>
        <v>#DIV/0!</v>
      </c>
      <c r="O97" s="148">
        <f ca="1">OFFSET(Picture!G71,Info!$G$3,Info!$H$3)</f>
        <v>0</v>
      </c>
      <c r="P97" s="148">
        <f ca="1">OFFSET(Picture!H71,Info!$G$3,Info!$H$3)</f>
        <v>0</v>
      </c>
      <c r="Q97" s="149" t="e">
        <f t="shared" ca="1" si="111"/>
        <v>#DIV/0!</v>
      </c>
      <c r="R97" s="149" t="e">
        <f t="shared" ca="1" si="112"/>
        <v>#DIV/0!</v>
      </c>
      <c r="S97" s="149" t="e">
        <f t="shared" ca="1" si="113"/>
        <v>#DIV/0!</v>
      </c>
      <c r="T97" s="149" t="e">
        <f t="shared" ca="1" si="114"/>
        <v>#DIV/0!</v>
      </c>
      <c r="U97" s="148">
        <f ca="1">OFFSET(Picture!I71,Info!$G$3,Info!$H$3)</f>
        <v>0</v>
      </c>
      <c r="V97" s="148">
        <f ca="1">OFFSET(Picture!J71,Info!$G$3,Info!$H$3)</f>
        <v>0</v>
      </c>
      <c r="W97" s="149" t="e">
        <f t="shared" ca="1" si="115"/>
        <v>#DIV/0!</v>
      </c>
      <c r="X97" s="149" t="e">
        <f t="shared" ca="1" si="116"/>
        <v>#DIV/0!</v>
      </c>
      <c r="Y97" s="149" t="e">
        <f t="shared" ca="1" si="117"/>
        <v>#DIV/0!</v>
      </c>
      <c r="Z97" s="151" t="e">
        <f t="shared" ca="1" si="118"/>
        <v>#DIV/0!</v>
      </c>
    </row>
    <row r="98" spans="1:30" s="15" customFormat="1" ht="13.9" customHeight="1" x14ac:dyDescent="0.2">
      <c r="A98" s="49" t="s">
        <v>105</v>
      </c>
      <c r="B98" s="148">
        <f>Picture!B72</f>
        <v>0</v>
      </c>
      <c r="C98" s="148">
        <f ca="1">OFFSET(Picture!C72,Info!$G$3,Info!$H$3)</f>
        <v>0</v>
      </c>
      <c r="D98" s="148">
        <f ca="1">OFFSET(Picture!D72,Info!$G$3,Info!$H$3)</f>
        <v>0</v>
      </c>
      <c r="E98" s="149" t="e">
        <f t="shared" ca="1" si="103"/>
        <v>#DIV/0!</v>
      </c>
      <c r="F98" s="149" t="e">
        <f t="shared" ca="1" si="104"/>
        <v>#DIV/0!</v>
      </c>
      <c r="G98" s="149" t="e">
        <f t="shared" ca="1" si="105"/>
        <v>#DIV/0!</v>
      </c>
      <c r="H98" s="149" t="e">
        <f t="shared" ca="1" si="106"/>
        <v>#DIV/0!</v>
      </c>
      <c r="I98" s="148">
        <f ca="1">OFFSET(Picture!E72,Info!$G$3,Info!$H$3)</f>
        <v>0</v>
      </c>
      <c r="J98" s="148">
        <f ca="1">OFFSET(Picture!F72,Info!$G$3,Info!$H$3)</f>
        <v>0</v>
      </c>
      <c r="K98" s="149" t="e">
        <f t="shared" ca="1" si="107"/>
        <v>#DIV/0!</v>
      </c>
      <c r="L98" s="149" t="e">
        <f t="shared" ca="1" si="108"/>
        <v>#DIV/0!</v>
      </c>
      <c r="M98" s="149" t="e">
        <f t="shared" ca="1" si="109"/>
        <v>#DIV/0!</v>
      </c>
      <c r="N98" s="149" t="e">
        <f t="shared" ca="1" si="110"/>
        <v>#DIV/0!</v>
      </c>
      <c r="O98" s="148">
        <f ca="1">OFFSET(Picture!G72,Info!$G$3,Info!$H$3)</f>
        <v>0</v>
      </c>
      <c r="P98" s="148">
        <f ca="1">OFFSET(Picture!H72,Info!$G$3,Info!$H$3)</f>
        <v>0</v>
      </c>
      <c r="Q98" s="149" t="e">
        <f t="shared" ca="1" si="111"/>
        <v>#DIV/0!</v>
      </c>
      <c r="R98" s="149" t="e">
        <f t="shared" ca="1" si="112"/>
        <v>#DIV/0!</v>
      </c>
      <c r="S98" s="149" t="e">
        <f t="shared" ca="1" si="113"/>
        <v>#DIV/0!</v>
      </c>
      <c r="T98" s="149" t="e">
        <f t="shared" ca="1" si="114"/>
        <v>#DIV/0!</v>
      </c>
      <c r="U98" s="148">
        <f ca="1">OFFSET(Picture!I72,Info!$G$3,Info!$H$3)</f>
        <v>0</v>
      </c>
      <c r="V98" s="148">
        <f ca="1">OFFSET(Picture!J72,Info!$G$3,Info!$H$3)</f>
        <v>0</v>
      </c>
      <c r="W98" s="149" t="e">
        <f t="shared" ca="1" si="115"/>
        <v>#DIV/0!</v>
      </c>
      <c r="X98" s="149" t="e">
        <f t="shared" ca="1" si="116"/>
        <v>#DIV/0!</v>
      </c>
      <c r="Y98" s="149" t="e">
        <f t="shared" ca="1" si="117"/>
        <v>#DIV/0!</v>
      </c>
      <c r="Z98" s="151" t="e">
        <f t="shared" ca="1" si="118"/>
        <v>#DIV/0!</v>
      </c>
    </row>
    <row r="99" spans="1:30" s="15" customFormat="1" ht="13.9" customHeight="1" x14ac:dyDescent="0.2">
      <c r="A99" s="49" t="s">
        <v>110</v>
      </c>
      <c r="B99" s="148">
        <f>Picture!B73</f>
        <v>0</v>
      </c>
      <c r="C99" s="148">
        <f ca="1">OFFSET(Picture!C73,Info!$G$3,Info!$H$3)</f>
        <v>0</v>
      </c>
      <c r="D99" s="148">
        <f ca="1">OFFSET(Picture!D73,Info!$G$3,Info!$H$3)</f>
        <v>0</v>
      </c>
      <c r="E99" s="149" t="e">
        <f t="shared" ca="1" si="103"/>
        <v>#DIV/0!</v>
      </c>
      <c r="F99" s="149" t="e">
        <f t="shared" ca="1" si="104"/>
        <v>#DIV/0!</v>
      </c>
      <c r="G99" s="149" t="e">
        <f t="shared" ca="1" si="105"/>
        <v>#DIV/0!</v>
      </c>
      <c r="H99" s="149" t="e">
        <f t="shared" ca="1" si="106"/>
        <v>#DIV/0!</v>
      </c>
      <c r="I99" s="148">
        <f ca="1">OFFSET(Picture!E73,Info!$G$3,Info!$H$3)</f>
        <v>0</v>
      </c>
      <c r="J99" s="148">
        <f ca="1">OFFSET(Picture!F73,Info!$G$3,Info!$H$3)</f>
        <v>0</v>
      </c>
      <c r="K99" s="149" t="e">
        <f t="shared" ca="1" si="107"/>
        <v>#DIV/0!</v>
      </c>
      <c r="L99" s="149" t="e">
        <f t="shared" ca="1" si="108"/>
        <v>#DIV/0!</v>
      </c>
      <c r="M99" s="149" t="e">
        <f t="shared" ca="1" si="109"/>
        <v>#DIV/0!</v>
      </c>
      <c r="N99" s="149" t="e">
        <f t="shared" ca="1" si="110"/>
        <v>#DIV/0!</v>
      </c>
      <c r="O99" s="148">
        <f ca="1">OFFSET(Picture!G73,Info!$G$3,Info!$H$3)</f>
        <v>0</v>
      </c>
      <c r="P99" s="148">
        <f ca="1">OFFSET(Picture!H73,Info!$G$3,Info!$H$3)</f>
        <v>0</v>
      </c>
      <c r="Q99" s="149" t="e">
        <f t="shared" ca="1" si="111"/>
        <v>#DIV/0!</v>
      </c>
      <c r="R99" s="149" t="e">
        <f t="shared" ca="1" si="112"/>
        <v>#DIV/0!</v>
      </c>
      <c r="S99" s="149" t="e">
        <f t="shared" ca="1" si="113"/>
        <v>#DIV/0!</v>
      </c>
      <c r="T99" s="149" t="e">
        <f t="shared" ca="1" si="114"/>
        <v>#DIV/0!</v>
      </c>
      <c r="U99" s="148">
        <f ca="1">OFFSET(Picture!I73,Info!$G$3,Info!$H$3)</f>
        <v>0</v>
      </c>
      <c r="V99" s="148">
        <f ca="1">OFFSET(Picture!J73,Info!$G$3,Info!$H$3)</f>
        <v>0</v>
      </c>
      <c r="W99" s="149" t="e">
        <f t="shared" ca="1" si="115"/>
        <v>#DIV/0!</v>
      </c>
      <c r="X99" s="149" t="e">
        <f t="shared" ca="1" si="116"/>
        <v>#DIV/0!</v>
      </c>
      <c r="Y99" s="149" t="e">
        <f t="shared" ca="1" si="117"/>
        <v>#DIV/0!</v>
      </c>
      <c r="Z99" s="151" t="e">
        <f t="shared" ca="1" si="118"/>
        <v>#DIV/0!</v>
      </c>
    </row>
    <row r="100" spans="1:30" s="15" customFormat="1" ht="13.9" customHeight="1" x14ac:dyDescent="0.2">
      <c r="A100" s="49" t="s">
        <v>106</v>
      </c>
      <c r="B100" s="148">
        <f>Picture!B74</f>
        <v>0</v>
      </c>
      <c r="C100" s="148">
        <f ca="1">OFFSET(Picture!C74,Info!$G$3,Info!$H$3)</f>
        <v>0</v>
      </c>
      <c r="D100" s="148">
        <f ca="1">OFFSET(Picture!D74,Info!$G$3,Info!$H$3)</f>
        <v>0</v>
      </c>
      <c r="E100" s="149" t="e">
        <f t="shared" ca="1" si="103"/>
        <v>#DIV/0!</v>
      </c>
      <c r="F100" s="149" t="e">
        <f t="shared" ca="1" si="104"/>
        <v>#DIV/0!</v>
      </c>
      <c r="G100" s="149" t="e">
        <f t="shared" ca="1" si="105"/>
        <v>#DIV/0!</v>
      </c>
      <c r="H100" s="149" t="e">
        <f t="shared" ca="1" si="106"/>
        <v>#DIV/0!</v>
      </c>
      <c r="I100" s="148">
        <f ca="1">OFFSET(Picture!E74,Info!$G$3,Info!$H$3)</f>
        <v>0</v>
      </c>
      <c r="J100" s="148">
        <f ca="1">OFFSET(Picture!F74,Info!$G$3,Info!$H$3)</f>
        <v>0</v>
      </c>
      <c r="K100" s="149" t="e">
        <f t="shared" ca="1" si="107"/>
        <v>#DIV/0!</v>
      </c>
      <c r="L100" s="149" t="e">
        <f t="shared" ca="1" si="108"/>
        <v>#DIV/0!</v>
      </c>
      <c r="M100" s="149" t="e">
        <f t="shared" ca="1" si="109"/>
        <v>#DIV/0!</v>
      </c>
      <c r="N100" s="149" t="e">
        <f t="shared" ca="1" si="110"/>
        <v>#DIV/0!</v>
      </c>
      <c r="O100" s="148">
        <f ca="1">OFFSET(Picture!G74,Info!$G$3,Info!$H$3)</f>
        <v>0</v>
      </c>
      <c r="P100" s="148">
        <f ca="1">OFFSET(Picture!H74,Info!$G$3,Info!$H$3)</f>
        <v>0</v>
      </c>
      <c r="Q100" s="149" t="e">
        <f t="shared" ca="1" si="111"/>
        <v>#DIV/0!</v>
      </c>
      <c r="R100" s="149" t="e">
        <f t="shared" ca="1" si="112"/>
        <v>#DIV/0!</v>
      </c>
      <c r="S100" s="149" t="e">
        <f t="shared" ca="1" si="113"/>
        <v>#DIV/0!</v>
      </c>
      <c r="T100" s="149" t="e">
        <f t="shared" ca="1" si="114"/>
        <v>#DIV/0!</v>
      </c>
      <c r="U100" s="148">
        <f ca="1">OFFSET(Picture!I74,Info!$G$3,Info!$H$3)</f>
        <v>0</v>
      </c>
      <c r="V100" s="148">
        <f ca="1">OFFSET(Picture!J74,Info!$G$3,Info!$H$3)</f>
        <v>0</v>
      </c>
      <c r="W100" s="149" t="e">
        <f t="shared" ca="1" si="115"/>
        <v>#DIV/0!</v>
      </c>
      <c r="X100" s="149" t="e">
        <f t="shared" ca="1" si="116"/>
        <v>#DIV/0!</v>
      </c>
      <c r="Y100" s="149" t="e">
        <f t="shared" ca="1" si="117"/>
        <v>#DIV/0!</v>
      </c>
      <c r="Z100" s="151" t="e">
        <f t="shared" ca="1" si="118"/>
        <v>#DIV/0!</v>
      </c>
    </row>
    <row r="101" spans="1:30" s="15" customFormat="1" ht="13.9" customHeight="1" x14ac:dyDescent="0.2">
      <c r="A101" s="49" t="s">
        <v>94</v>
      </c>
      <c r="B101" s="148">
        <f>Picture!B75</f>
        <v>0</v>
      </c>
      <c r="C101" s="148">
        <f ca="1">OFFSET(Picture!C75,Info!$G$3,Info!$H$3)</f>
        <v>0</v>
      </c>
      <c r="D101" s="148">
        <f ca="1">OFFSET(Picture!D75,Info!$G$3,Info!$H$3)</f>
        <v>0</v>
      </c>
      <c r="E101" s="149" t="e">
        <f t="shared" ca="1" si="103"/>
        <v>#DIV/0!</v>
      </c>
      <c r="F101" s="149" t="e">
        <f t="shared" ca="1" si="104"/>
        <v>#DIV/0!</v>
      </c>
      <c r="G101" s="149" t="e">
        <f t="shared" ca="1" si="105"/>
        <v>#DIV/0!</v>
      </c>
      <c r="H101" s="149" t="e">
        <f t="shared" ca="1" si="106"/>
        <v>#DIV/0!</v>
      </c>
      <c r="I101" s="148">
        <f ca="1">OFFSET(Picture!E75,Info!$G$3,Info!$H$3)</f>
        <v>0</v>
      </c>
      <c r="J101" s="148">
        <f ca="1">OFFSET(Picture!F75,Info!$G$3,Info!$H$3)</f>
        <v>0</v>
      </c>
      <c r="K101" s="149" t="e">
        <f t="shared" ca="1" si="107"/>
        <v>#DIV/0!</v>
      </c>
      <c r="L101" s="149" t="e">
        <f t="shared" ca="1" si="108"/>
        <v>#DIV/0!</v>
      </c>
      <c r="M101" s="149" t="e">
        <f t="shared" ca="1" si="109"/>
        <v>#DIV/0!</v>
      </c>
      <c r="N101" s="149" t="e">
        <f t="shared" ca="1" si="110"/>
        <v>#DIV/0!</v>
      </c>
      <c r="O101" s="148">
        <f ca="1">OFFSET(Picture!G75,Info!$G$3,Info!$H$3)</f>
        <v>0</v>
      </c>
      <c r="P101" s="148">
        <f ca="1">OFFSET(Picture!H75,Info!$G$3,Info!$H$3)</f>
        <v>0</v>
      </c>
      <c r="Q101" s="149" t="e">
        <f t="shared" ca="1" si="111"/>
        <v>#DIV/0!</v>
      </c>
      <c r="R101" s="149" t="e">
        <f t="shared" ca="1" si="112"/>
        <v>#DIV/0!</v>
      </c>
      <c r="S101" s="149" t="e">
        <f t="shared" ca="1" si="113"/>
        <v>#DIV/0!</v>
      </c>
      <c r="T101" s="149" t="e">
        <f t="shared" ca="1" si="114"/>
        <v>#DIV/0!</v>
      </c>
      <c r="U101" s="148">
        <f ca="1">OFFSET(Picture!I75,Info!$G$3,Info!$H$3)</f>
        <v>0</v>
      </c>
      <c r="V101" s="148">
        <f ca="1">OFFSET(Picture!J75,Info!$G$3,Info!$H$3)</f>
        <v>0</v>
      </c>
      <c r="W101" s="149" t="e">
        <f t="shared" ca="1" si="115"/>
        <v>#DIV/0!</v>
      </c>
      <c r="X101" s="149" t="e">
        <f t="shared" ca="1" si="116"/>
        <v>#DIV/0!</v>
      </c>
      <c r="Y101" s="149" t="e">
        <f t="shared" ca="1" si="117"/>
        <v>#DIV/0!</v>
      </c>
      <c r="Z101" s="151" t="e">
        <f t="shared" ca="1" si="118"/>
        <v>#DIV/0!</v>
      </c>
    </row>
    <row r="102" spans="1:30" s="15" customFormat="1" ht="13.9" customHeight="1" x14ac:dyDescent="0.2">
      <c r="A102" s="49" t="s">
        <v>107</v>
      </c>
      <c r="B102" s="148">
        <f>Picture!B76</f>
        <v>0</v>
      </c>
      <c r="C102" s="148">
        <f ca="1">OFFSET(Picture!C76,Info!$G$3,Info!$H$3)</f>
        <v>0</v>
      </c>
      <c r="D102" s="148">
        <f ca="1">OFFSET(Picture!D76,Info!$G$3,Info!$H$3)</f>
        <v>0</v>
      </c>
      <c r="E102" s="149" t="e">
        <f t="shared" ca="1" si="103"/>
        <v>#DIV/0!</v>
      </c>
      <c r="F102" s="149" t="e">
        <f t="shared" ca="1" si="104"/>
        <v>#DIV/0!</v>
      </c>
      <c r="G102" s="149" t="e">
        <f t="shared" ca="1" si="105"/>
        <v>#DIV/0!</v>
      </c>
      <c r="H102" s="149" t="e">
        <f t="shared" ca="1" si="106"/>
        <v>#DIV/0!</v>
      </c>
      <c r="I102" s="148">
        <f ca="1">OFFSET(Picture!E76,Info!$G$3,Info!$H$3)</f>
        <v>0</v>
      </c>
      <c r="J102" s="148">
        <f ca="1">OFFSET(Picture!F76,Info!$G$3,Info!$H$3)</f>
        <v>0</v>
      </c>
      <c r="K102" s="149" t="e">
        <f t="shared" ca="1" si="107"/>
        <v>#DIV/0!</v>
      </c>
      <c r="L102" s="149" t="e">
        <f t="shared" ca="1" si="108"/>
        <v>#DIV/0!</v>
      </c>
      <c r="M102" s="149" t="e">
        <f t="shared" ca="1" si="109"/>
        <v>#DIV/0!</v>
      </c>
      <c r="N102" s="149" t="e">
        <f t="shared" ca="1" si="110"/>
        <v>#DIV/0!</v>
      </c>
      <c r="O102" s="148">
        <f ca="1">OFFSET(Picture!G76,Info!$G$3,Info!$H$3)</f>
        <v>0</v>
      </c>
      <c r="P102" s="148">
        <f ca="1">OFFSET(Picture!H76,Info!$G$3,Info!$H$3)</f>
        <v>0</v>
      </c>
      <c r="Q102" s="149" t="e">
        <f t="shared" ca="1" si="111"/>
        <v>#DIV/0!</v>
      </c>
      <c r="R102" s="149" t="e">
        <f t="shared" ca="1" si="112"/>
        <v>#DIV/0!</v>
      </c>
      <c r="S102" s="149" t="e">
        <f t="shared" ca="1" si="113"/>
        <v>#DIV/0!</v>
      </c>
      <c r="T102" s="149" t="e">
        <f t="shared" ca="1" si="114"/>
        <v>#DIV/0!</v>
      </c>
      <c r="U102" s="148">
        <f ca="1">OFFSET(Picture!I76,Info!$G$3,Info!$H$3)</f>
        <v>0</v>
      </c>
      <c r="V102" s="148">
        <f ca="1">OFFSET(Picture!J76,Info!$G$3,Info!$H$3)</f>
        <v>0</v>
      </c>
      <c r="W102" s="149" t="e">
        <f t="shared" ca="1" si="115"/>
        <v>#DIV/0!</v>
      </c>
      <c r="X102" s="149" t="e">
        <f t="shared" ca="1" si="116"/>
        <v>#DIV/0!</v>
      </c>
      <c r="Y102" s="149" t="e">
        <f t="shared" ca="1" si="117"/>
        <v>#DIV/0!</v>
      </c>
      <c r="Z102" s="151" t="e">
        <f t="shared" ca="1" si="118"/>
        <v>#DIV/0!</v>
      </c>
    </row>
    <row r="103" spans="1:30" ht="12" customHeight="1" x14ac:dyDescent="0.2">
      <c r="A103" s="98" t="s">
        <v>19</v>
      </c>
      <c r="B103" s="148" t="s">
        <v>78</v>
      </c>
      <c r="C103" s="152">
        <f ca="1">C85-SUM(C87:C102)</f>
        <v>0</v>
      </c>
      <c r="D103" s="152">
        <f ca="1">D85-SUM(D87:D102)</f>
        <v>0</v>
      </c>
      <c r="E103" s="149" t="e">
        <f ca="1">(C103-D103)/D103*100</f>
        <v>#DIV/0!</v>
      </c>
      <c r="F103" s="149" t="e">
        <f ca="1">C103/C$85*100</f>
        <v>#DIV/0!</v>
      </c>
      <c r="G103" s="149" t="e">
        <f ca="1">D103/D$85*100</f>
        <v>#DIV/0!</v>
      </c>
      <c r="H103" s="149" t="e">
        <f ca="1">F103-G103</f>
        <v>#DIV/0!</v>
      </c>
      <c r="I103" s="152">
        <f ca="1">I85-SUM(I87:I102)</f>
        <v>0</v>
      </c>
      <c r="J103" s="152">
        <f ca="1">J85-SUM(J87:J102)</f>
        <v>0</v>
      </c>
      <c r="K103" s="149" t="e">
        <f ca="1">(I103-J103)/J103*100</f>
        <v>#DIV/0!</v>
      </c>
      <c r="L103" s="149" t="e">
        <f ca="1">I103/I$85*100</f>
        <v>#DIV/0!</v>
      </c>
      <c r="M103" s="149" t="e">
        <f ca="1">J103/J$85*100</f>
        <v>#DIV/0!</v>
      </c>
      <c r="N103" s="149" t="e">
        <f ca="1">L103-M103</f>
        <v>#DIV/0!</v>
      </c>
      <c r="O103" s="152">
        <f ca="1">O85-SUM(O87:O102)</f>
        <v>0</v>
      </c>
      <c r="P103" s="152">
        <f ca="1">P85-SUM(P87:P102)</f>
        <v>0</v>
      </c>
      <c r="Q103" s="149" t="e">
        <f ca="1">(O103-P103)/P103*100</f>
        <v>#DIV/0!</v>
      </c>
      <c r="R103" s="149" t="e">
        <f ca="1">O103/O$85*100</f>
        <v>#DIV/0!</v>
      </c>
      <c r="S103" s="149" t="e">
        <f ca="1">P103/P$85*100</f>
        <v>#DIV/0!</v>
      </c>
      <c r="T103" s="149" t="e">
        <f ca="1">R103-S103</f>
        <v>#DIV/0!</v>
      </c>
      <c r="U103" s="152">
        <f ca="1">U85-SUM(U87:U102)</f>
        <v>0</v>
      </c>
      <c r="V103" s="152">
        <f ca="1">V85-SUM(V87:V102)</f>
        <v>0</v>
      </c>
      <c r="W103" s="149" t="e">
        <f ca="1">(U103-V103)/V103*100</f>
        <v>#DIV/0!</v>
      </c>
      <c r="X103" s="149" t="e">
        <f ca="1">U103/U$85*100</f>
        <v>#DIV/0!</v>
      </c>
      <c r="Y103" s="149" t="e">
        <f ca="1">V103/V$85*100</f>
        <v>#DIV/0!</v>
      </c>
      <c r="Z103" s="151" t="e">
        <f ca="1">X103-Y103</f>
        <v>#DIV/0!</v>
      </c>
      <c r="AA103" s="115"/>
      <c r="AB103" s="115"/>
      <c r="AC103" s="115"/>
      <c r="AD103" s="115"/>
    </row>
    <row r="104" spans="1:30" ht="12" customHeight="1" x14ac:dyDescent="0.2">
      <c r="A104" s="146"/>
      <c r="B104" s="147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7"/>
    </row>
    <row r="105" spans="1:30" ht="12" customHeight="1" x14ac:dyDescent="0.2">
      <c r="A105" s="139" t="s">
        <v>73</v>
      </c>
      <c r="B105" s="140"/>
      <c r="C105" s="141"/>
      <c r="D105" s="142"/>
      <c r="E105" s="142"/>
      <c r="F105" s="143"/>
      <c r="G105" s="143"/>
      <c r="H105" s="144"/>
      <c r="I105" s="141"/>
      <c r="J105" s="142"/>
      <c r="K105" s="142"/>
      <c r="L105" s="142"/>
      <c r="M105" s="142"/>
      <c r="N105" s="144"/>
      <c r="O105" s="141"/>
      <c r="P105" s="142"/>
      <c r="Q105" s="142"/>
      <c r="R105" s="142"/>
      <c r="S105" s="142"/>
      <c r="T105" s="144"/>
      <c r="U105" s="142"/>
      <c r="V105" s="142"/>
      <c r="W105" s="142"/>
      <c r="X105" s="142"/>
      <c r="Y105" s="142"/>
      <c r="Z105" s="145"/>
      <c r="AA105" s="15"/>
    </row>
    <row r="106" spans="1:30" ht="12" customHeight="1" x14ac:dyDescent="0.2">
      <c r="A106" s="129" t="s">
        <v>74</v>
      </c>
      <c r="B106" s="125">
        <f>Picture!B77</f>
        <v>0</v>
      </c>
      <c r="C106" s="125">
        <f ca="1">OFFSET(Picture!C77,Info!$G$3,Info!$H$3)</f>
        <v>0</v>
      </c>
      <c r="D106" s="125">
        <f ca="1">OFFSET(Picture!D77,Info!$G$3,Info!$H$3)</f>
        <v>0</v>
      </c>
      <c r="E106" s="24" t="e">
        <f ca="1">(C106-D106)/D106*100</f>
        <v>#DIV/0!</v>
      </c>
      <c r="F106" s="24" t="e">
        <f t="shared" ref="F106:G109" ca="1" si="119">C106/C$106*100</f>
        <v>#DIV/0!</v>
      </c>
      <c r="G106" s="24" t="e">
        <f t="shared" ca="1" si="119"/>
        <v>#DIV/0!</v>
      </c>
      <c r="H106" s="84" t="s">
        <v>16</v>
      </c>
      <c r="I106" s="26">
        <f ca="1">OFFSET(Picture!E77,Info!$G$3,Info!$H$3)</f>
        <v>0</v>
      </c>
      <c r="J106" s="26">
        <f ca="1">OFFSET(Picture!F77,Info!$G$3,Info!$H$3)</f>
        <v>0</v>
      </c>
      <c r="K106" s="24" t="e">
        <f ca="1">(I106-J106)/J106*100</f>
        <v>#DIV/0!</v>
      </c>
      <c r="L106" s="24" t="e">
        <f t="shared" ref="L106:M109" ca="1" si="120">I106/I$106*100</f>
        <v>#DIV/0!</v>
      </c>
      <c r="M106" s="24" t="e">
        <f t="shared" ca="1" si="120"/>
        <v>#DIV/0!</v>
      </c>
      <c r="N106" s="84" t="s">
        <v>16</v>
      </c>
      <c r="O106" s="85">
        <f ca="1">OFFSET(Picture!G77,Info!$G$3,Info!$H$3)</f>
        <v>0</v>
      </c>
      <c r="P106" s="85">
        <f ca="1">OFFSET(Picture!H77,Info!$G$3,Info!$H$3)</f>
        <v>0</v>
      </c>
      <c r="Q106" s="24" t="e">
        <f ca="1">(O106-P106)/P106*100</f>
        <v>#DIV/0!</v>
      </c>
      <c r="R106" s="24" t="e">
        <f t="shared" ref="R106:S109" ca="1" si="121">O106/O$106*100</f>
        <v>#DIV/0!</v>
      </c>
      <c r="S106" s="24" t="e">
        <f t="shared" ca="1" si="121"/>
        <v>#DIV/0!</v>
      </c>
      <c r="T106" s="84" t="s">
        <v>16</v>
      </c>
      <c r="U106" s="61">
        <f ca="1">OFFSET(Picture!I77,Info!$G$3,Info!$H$3)</f>
        <v>0</v>
      </c>
      <c r="V106" s="61">
        <f ca="1">OFFSET(Picture!J77,Info!$G$3,Info!$H$3)</f>
        <v>0</v>
      </c>
      <c r="W106" s="24" t="e">
        <f ca="1">(U106-V106)/V106*100</f>
        <v>#DIV/0!</v>
      </c>
      <c r="X106" s="24" t="e">
        <f t="shared" ref="X106:Y109" ca="1" si="122">U106/U$106*100</f>
        <v>#DIV/0!</v>
      </c>
      <c r="Y106" s="24" t="e">
        <f t="shared" ca="1" si="122"/>
        <v>#DIV/0!</v>
      </c>
      <c r="Z106" s="84" t="s">
        <v>16</v>
      </c>
      <c r="AA106" s="15"/>
    </row>
    <row r="107" spans="1:30" ht="12" customHeight="1" x14ac:dyDescent="0.2">
      <c r="A107" s="51" t="s">
        <v>15</v>
      </c>
      <c r="B107" s="125">
        <f>Picture!B6</f>
        <v>0</v>
      </c>
      <c r="C107" s="125">
        <f ca="1">OFFSET(Picture!C6,Info!$G$3,Info!$H$3)</f>
        <v>0</v>
      </c>
      <c r="D107" s="125">
        <f ca="1">OFFSET(Picture!D6,Info!$G$3,Info!$H$3)</f>
        <v>0</v>
      </c>
      <c r="E107" s="24" t="e">
        <f ca="1">(C107-D107)/D107*100</f>
        <v>#DIV/0!</v>
      </c>
      <c r="F107" s="24" t="e">
        <f t="shared" ca="1" si="119"/>
        <v>#DIV/0!</v>
      </c>
      <c r="G107" s="24" t="e">
        <f t="shared" ca="1" si="119"/>
        <v>#DIV/0!</v>
      </c>
      <c r="H107" s="24" t="e">
        <f ca="1">F107-G107</f>
        <v>#DIV/0!</v>
      </c>
      <c r="I107" s="26">
        <f ca="1">OFFSET(Picture!E6,Info!$G$3,Info!$H$3)</f>
        <v>0</v>
      </c>
      <c r="J107" s="26">
        <f ca="1">OFFSET(Picture!F6,Info!$G$3,Info!$H$3)</f>
        <v>0</v>
      </c>
      <c r="K107" s="24" t="e">
        <f ca="1">(I107-J107)/J107*100</f>
        <v>#DIV/0!</v>
      </c>
      <c r="L107" s="24" t="e">
        <f t="shared" ca="1" si="120"/>
        <v>#DIV/0!</v>
      </c>
      <c r="M107" s="24" t="e">
        <f t="shared" ca="1" si="120"/>
        <v>#DIV/0!</v>
      </c>
      <c r="N107" s="36" t="e">
        <f ca="1">L107-M107</f>
        <v>#DIV/0!</v>
      </c>
      <c r="O107" s="85">
        <f ca="1">OFFSET(Picture!G6,Info!$G$3,Info!$H$3)</f>
        <v>0</v>
      </c>
      <c r="P107" s="85">
        <f ca="1">OFFSET(Picture!H6,Info!$G$3,Info!$H$3)</f>
        <v>0</v>
      </c>
      <c r="Q107" s="24" t="e">
        <f ca="1">(O107-P107)/P107*100</f>
        <v>#DIV/0!</v>
      </c>
      <c r="R107" s="24" t="e">
        <f t="shared" ca="1" si="121"/>
        <v>#DIV/0!</v>
      </c>
      <c r="S107" s="24" t="e">
        <f t="shared" ca="1" si="121"/>
        <v>#DIV/0!</v>
      </c>
      <c r="T107" s="24" t="e">
        <f ca="1">R107-S107</f>
        <v>#DIV/0!</v>
      </c>
      <c r="U107" s="121">
        <f ca="1">OFFSET(Picture!I6,Info!$G$3,Info!$H$3)</f>
        <v>0</v>
      </c>
      <c r="V107" s="121">
        <f ca="1">OFFSET(Picture!J6,Info!$G$3,Info!$H$3)</f>
        <v>0</v>
      </c>
      <c r="W107" s="24" t="e">
        <f ca="1">(U107-V107)/V107*100</f>
        <v>#DIV/0!</v>
      </c>
      <c r="X107" s="24" t="e">
        <f t="shared" ca="1" si="122"/>
        <v>#DIV/0!</v>
      </c>
      <c r="Y107" s="24" t="e">
        <f t="shared" ca="1" si="122"/>
        <v>#DIV/0!</v>
      </c>
      <c r="Z107" s="36" t="e">
        <f ca="1">X107-Y107</f>
        <v>#DIV/0!</v>
      </c>
      <c r="AA107" s="15"/>
    </row>
    <row r="108" spans="1:30" ht="12" customHeight="1" x14ac:dyDescent="0.2">
      <c r="A108" s="51" t="s">
        <v>5</v>
      </c>
      <c r="B108" s="125">
        <f>Picture!B7</f>
        <v>0</v>
      </c>
      <c r="C108" s="125">
        <f ca="1">OFFSET(Picture!C7,Info!$G$3,Info!$H$3)</f>
        <v>0</v>
      </c>
      <c r="D108" s="125">
        <f ca="1">OFFSET(Picture!D7,Info!$G$3,Info!$H$3)</f>
        <v>0</v>
      </c>
      <c r="E108" s="24" t="e">
        <f ca="1">(C108-D108)/D108*100</f>
        <v>#DIV/0!</v>
      </c>
      <c r="F108" s="24" t="e">
        <f t="shared" ca="1" si="119"/>
        <v>#DIV/0!</v>
      </c>
      <c r="G108" s="24" t="e">
        <f t="shared" ca="1" si="119"/>
        <v>#DIV/0!</v>
      </c>
      <c r="H108" s="24" t="e">
        <f ca="1">F108-G108</f>
        <v>#DIV/0!</v>
      </c>
      <c r="I108" s="121">
        <f ca="1">OFFSET(Picture!E7,Info!$G$3,Info!$H$3)</f>
        <v>0</v>
      </c>
      <c r="J108" s="121">
        <f ca="1">OFFSET(Picture!F7,Info!$G$3,Info!$H$3)</f>
        <v>0</v>
      </c>
      <c r="K108" s="24" t="e">
        <f ca="1">(I108-J108)/J108*100</f>
        <v>#DIV/0!</v>
      </c>
      <c r="L108" s="24" t="e">
        <f t="shared" ca="1" si="120"/>
        <v>#DIV/0!</v>
      </c>
      <c r="M108" s="24" t="e">
        <f t="shared" ca="1" si="120"/>
        <v>#DIV/0!</v>
      </c>
      <c r="N108" s="36" t="e">
        <f ca="1">L108-M108</f>
        <v>#DIV/0!</v>
      </c>
      <c r="O108" s="125">
        <f ca="1">OFFSET(Picture!G7,Info!$G$3,Info!$H$3)</f>
        <v>0</v>
      </c>
      <c r="P108" s="85">
        <f ca="1">OFFSET(Picture!H7,Info!$G$3,Info!$H$3)</f>
        <v>0</v>
      </c>
      <c r="Q108" s="24" t="e">
        <f ca="1">(O108-P108)/P108*100</f>
        <v>#DIV/0!</v>
      </c>
      <c r="R108" s="24" t="e">
        <f t="shared" ca="1" si="121"/>
        <v>#DIV/0!</v>
      </c>
      <c r="S108" s="24" t="e">
        <f t="shared" ca="1" si="121"/>
        <v>#DIV/0!</v>
      </c>
      <c r="T108" s="24" t="e">
        <f ca="1">R108-S108</f>
        <v>#DIV/0!</v>
      </c>
      <c r="U108" s="121">
        <f ca="1">OFFSET(Picture!I7,Info!$G$3,Info!$H$3)</f>
        <v>0</v>
      </c>
      <c r="V108" s="121">
        <f ca="1">OFFSET(Picture!J7,Info!$G$3,Info!$H$3)</f>
        <v>0</v>
      </c>
      <c r="W108" s="24" t="e">
        <f ca="1">(U108-V108)/V108*100</f>
        <v>#DIV/0!</v>
      </c>
      <c r="X108" s="24" t="e">
        <f t="shared" ca="1" si="122"/>
        <v>#DIV/0!</v>
      </c>
      <c r="Y108" s="24" t="e">
        <f t="shared" ca="1" si="122"/>
        <v>#DIV/0!</v>
      </c>
      <c r="Z108" s="36" t="e">
        <f ca="1">X108-Y108</f>
        <v>#DIV/0!</v>
      </c>
      <c r="AA108" s="15"/>
    </row>
    <row r="109" spans="1:30" ht="12" customHeight="1" x14ac:dyDescent="0.2">
      <c r="A109" s="51" t="s">
        <v>14</v>
      </c>
      <c r="B109" s="125">
        <f>Picture!B8</f>
        <v>0</v>
      </c>
      <c r="C109" s="125">
        <f ca="1">OFFSET(Picture!C8,Info!$G$3,Info!$H$3)</f>
        <v>0</v>
      </c>
      <c r="D109" s="125">
        <f ca="1">OFFSET(Picture!D8,Info!$G$3,Info!$H$3)</f>
        <v>0</v>
      </c>
      <c r="E109" s="24" t="e">
        <f ca="1">(C109-D109)/D109*100</f>
        <v>#DIV/0!</v>
      </c>
      <c r="F109" s="24" t="e">
        <f t="shared" ca="1" si="119"/>
        <v>#DIV/0!</v>
      </c>
      <c r="G109" s="24" t="e">
        <f t="shared" ca="1" si="119"/>
        <v>#DIV/0!</v>
      </c>
      <c r="H109" s="24" t="e">
        <f ca="1">F109-G109</f>
        <v>#DIV/0!</v>
      </c>
      <c r="I109" s="121">
        <f ca="1">OFFSET(Picture!E8,Info!$G$3,Info!$H$3)</f>
        <v>0</v>
      </c>
      <c r="J109" s="121">
        <f ca="1">OFFSET(Picture!F8,Info!$G$3,Info!$H$3)</f>
        <v>0</v>
      </c>
      <c r="K109" s="24" t="e">
        <f ca="1">(I109-J109)/J109*100</f>
        <v>#DIV/0!</v>
      </c>
      <c r="L109" s="24" t="e">
        <f t="shared" ca="1" si="120"/>
        <v>#DIV/0!</v>
      </c>
      <c r="M109" s="24" t="e">
        <f t="shared" ca="1" si="120"/>
        <v>#DIV/0!</v>
      </c>
      <c r="N109" s="36" t="e">
        <f ca="1">L109-M109</f>
        <v>#DIV/0!</v>
      </c>
      <c r="O109" s="125">
        <f ca="1">OFFSET(Picture!G8,Info!$G$3,Info!$H$3)</f>
        <v>0</v>
      </c>
      <c r="P109" s="125">
        <f ca="1">OFFSET(Picture!H8,Info!$G$3,Info!$H$3)</f>
        <v>0</v>
      </c>
      <c r="Q109" s="24" t="e">
        <f ca="1">(O109-P109)/P109*100</f>
        <v>#DIV/0!</v>
      </c>
      <c r="R109" s="24" t="e">
        <f t="shared" ca="1" si="121"/>
        <v>#DIV/0!</v>
      </c>
      <c r="S109" s="24" t="e">
        <f t="shared" ca="1" si="121"/>
        <v>#DIV/0!</v>
      </c>
      <c r="T109" s="24" t="e">
        <f ca="1">R109-S109</f>
        <v>#DIV/0!</v>
      </c>
      <c r="U109" s="121">
        <f ca="1">OFFSET(Picture!I8,Info!$G$3,Info!$H$3)</f>
        <v>0</v>
      </c>
      <c r="V109" s="121">
        <f ca="1">OFFSET(Picture!J8,Info!$G$3,Info!$H$3)</f>
        <v>0</v>
      </c>
      <c r="W109" s="24" t="e">
        <f ca="1">(U109-V109)/V109*100</f>
        <v>#DIV/0!</v>
      </c>
      <c r="X109" s="24" t="e">
        <f t="shared" ca="1" si="122"/>
        <v>#DIV/0!</v>
      </c>
      <c r="Y109" s="24" t="e">
        <f t="shared" ca="1" si="122"/>
        <v>#DIV/0!</v>
      </c>
      <c r="Z109" s="36" t="e">
        <f ca="1">X109-Y109</f>
        <v>#DIV/0!</v>
      </c>
      <c r="AA109" s="15"/>
    </row>
    <row r="110" spans="1:30" ht="12" customHeight="1" x14ac:dyDescent="0.2">
      <c r="A110" s="49" t="s">
        <v>6</v>
      </c>
      <c r="B110" s="125">
        <f>Picture!B78</f>
        <v>0</v>
      </c>
      <c r="C110" s="125">
        <f ca="1">OFFSET(Picture!C78,Info!$G$3,Info!$H$3)</f>
        <v>0</v>
      </c>
      <c r="D110" s="125">
        <f ca="1">OFFSET(Picture!D78,Info!$G$3,Info!$H$3)</f>
        <v>0</v>
      </c>
      <c r="E110" s="24" t="e">
        <f t="shared" ref="E110:E119" ca="1" si="123">(C110-D110)/D110*100</f>
        <v>#DIV/0!</v>
      </c>
      <c r="F110" s="24" t="e">
        <f t="shared" ref="F110:F121" ca="1" si="124">C110/C$106*100</f>
        <v>#DIV/0!</v>
      </c>
      <c r="G110" s="24" t="e">
        <f t="shared" ref="G110:G121" ca="1" si="125">D110/D$106*100</f>
        <v>#DIV/0!</v>
      </c>
      <c r="H110" s="24" t="e">
        <f t="shared" ref="H110:H119" ca="1" si="126">F110-G110</f>
        <v>#DIV/0!</v>
      </c>
      <c r="I110" s="61">
        <f ca="1">OFFSET(Picture!E78,Info!$G$3,Info!$H$3)</f>
        <v>0</v>
      </c>
      <c r="J110" s="61">
        <f ca="1">OFFSET(Picture!F78,Info!$G$3,Info!$H$3)</f>
        <v>0</v>
      </c>
      <c r="K110" s="24" t="e">
        <f t="shared" ref="K110:K119" ca="1" si="127">(I110-J110)/J110*100</f>
        <v>#DIV/0!</v>
      </c>
      <c r="L110" s="24" t="e">
        <f t="shared" ref="L110:L121" ca="1" si="128">I110/I$106*100</f>
        <v>#DIV/0!</v>
      </c>
      <c r="M110" s="24" t="e">
        <f t="shared" ref="M110:M121" ca="1" si="129">J110/J$106*100</f>
        <v>#DIV/0!</v>
      </c>
      <c r="N110" s="36" t="e">
        <f t="shared" ref="N110:N119" ca="1" si="130">L110-M110</f>
        <v>#DIV/0!</v>
      </c>
      <c r="O110" s="85">
        <f ca="1">OFFSET(Picture!G78,Info!$G$3,Info!$H$3)</f>
        <v>0</v>
      </c>
      <c r="P110" s="85">
        <f ca="1">OFFSET(Picture!H78,Info!$G$3,Info!$H$3)</f>
        <v>0</v>
      </c>
      <c r="Q110" s="24" t="e">
        <f t="shared" ref="Q110:Q119" ca="1" si="131">(O110-P110)/P110*100</f>
        <v>#DIV/0!</v>
      </c>
      <c r="R110" s="24" t="e">
        <f t="shared" ref="R110:R121" ca="1" si="132">O110/O$106*100</f>
        <v>#DIV/0!</v>
      </c>
      <c r="S110" s="24" t="e">
        <f t="shared" ref="S110:S121" ca="1" si="133">P110/P$106*100</f>
        <v>#DIV/0!</v>
      </c>
      <c r="T110" s="24" t="e">
        <f t="shared" ref="T110:T119" ca="1" si="134">R110-S110</f>
        <v>#DIV/0!</v>
      </c>
      <c r="U110" s="61">
        <f ca="1">OFFSET(Picture!I78,Info!$G$3,Info!$H$3)</f>
        <v>0</v>
      </c>
      <c r="V110" s="61">
        <f ca="1">OFFSET(Picture!J78,Info!$G$3,Info!$H$3)</f>
        <v>0</v>
      </c>
      <c r="W110" s="24" t="e">
        <f t="shared" ref="W110:W119" ca="1" si="135">(U110-V110)/V110*100</f>
        <v>#DIV/0!</v>
      </c>
      <c r="X110" s="24" t="e">
        <f t="shared" ref="X110:X121" ca="1" si="136">U110/U$106*100</f>
        <v>#DIV/0!</v>
      </c>
      <c r="Y110" s="24" t="e">
        <f t="shared" ref="Y110:Y121" ca="1" si="137">V110/V$106*100</f>
        <v>#DIV/0!</v>
      </c>
      <c r="Z110" s="25" t="e">
        <f t="shared" ref="Z110:Z119" ca="1" si="138">X110-Y110</f>
        <v>#DIV/0!</v>
      </c>
      <c r="AA110" s="15"/>
    </row>
    <row r="111" spans="1:30" ht="12" customHeight="1" x14ac:dyDescent="0.2">
      <c r="A111" s="49" t="s">
        <v>8</v>
      </c>
      <c r="B111" s="125">
        <f>Picture!B79</f>
        <v>0</v>
      </c>
      <c r="C111" s="125">
        <f ca="1">OFFSET(Picture!C79,Info!$G$3,Info!$H$3)</f>
        <v>0</v>
      </c>
      <c r="D111" s="125">
        <f ca="1">OFFSET(Picture!D79,Info!$G$3,Info!$H$3)</f>
        <v>0</v>
      </c>
      <c r="E111" s="24" t="e">
        <f t="shared" ca="1" si="123"/>
        <v>#DIV/0!</v>
      </c>
      <c r="F111" s="24" t="e">
        <f t="shared" ca="1" si="124"/>
        <v>#DIV/0!</v>
      </c>
      <c r="G111" s="24" t="e">
        <f t="shared" ca="1" si="125"/>
        <v>#DIV/0!</v>
      </c>
      <c r="H111" s="24" t="e">
        <f t="shared" ca="1" si="126"/>
        <v>#DIV/0!</v>
      </c>
      <c r="I111" s="61">
        <f ca="1">OFFSET(Picture!E79,Info!$G$3,Info!$H$3)</f>
        <v>0</v>
      </c>
      <c r="J111" s="61">
        <f ca="1">OFFSET(Picture!F79,Info!$G$3,Info!$H$3)</f>
        <v>0</v>
      </c>
      <c r="K111" s="24" t="e">
        <f t="shared" ca="1" si="127"/>
        <v>#DIV/0!</v>
      </c>
      <c r="L111" s="24" t="e">
        <f t="shared" ca="1" si="128"/>
        <v>#DIV/0!</v>
      </c>
      <c r="M111" s="24" t="e">
        <f t="shared" ca="1" si="129"/>
        <v>#DIV/0!</v>
      </c>
      <c r="N111" s="36" t="e">
        <f t="shared" ca="1" si="130"/>
        <v>#DIV/0!</v>
      </c>
      <c r="O111" s="85">
        <f ca="1">OFFSET(Picture!G79,Info!$G$3,Info!$H$3)</f>
        <v>0</v>
      </c>
      <c r="P111" s="85">
        <f ca="1">OFFSET(Picture!H79,Info!$G$3,Info!$H$3)</f>
        <v>0</v>
      </c>
      <c r="Q111" s="24" t="e">
        <f t="shared" ca="1" si="131"/>
        <v>#DIV/0!</v>
      </c>
      <c r="R111" s="24" t="e">
        <f t="shared" ca="1" si="132"/>
        <v>#DIV/0!</v>
      </c>
      <c r="S111" s="24" t="e">
        <f t="shared" ca="1" si="133"/>
        <v>#DIV/0!</v>
      </c>
      <c r="T111" s="24" t="e">
        <f t="shared" ca="1" si="134"/>
        <v>#DIV/0!</v>
      </c>
      <c r="U111" s="61">
        <f ca="1">OFFSET(Picture!I79,Info!$G$3,Info!$H$3)</f>
        <v>0</v>
      </c>
      <c r="V111" s="61">
        <f ca="1">OFFSET(Picture!J79,Info!$G$3,Info!$H$3)</f>
        <v>0</v>
      </c>
      <c r="W111" s="24" t="e">
        <f t="shared" ca="1" si="135"/>
        <v>#DIV/0!</v>
      </c>
      <c r="X111" s="24" t="e">
        <f t="shared" ca="1" si="136"/>
        <v>#DIV/0!</v>
      </c>
      <c r="Y111" s="24" t="e">
        <f t="shared" ca="1" si="137"/>
        <v>#DIV/0!</v>
      </c>
      <c r="Z111" s="25" t="e">
        <f t="shared" ca="1" si="138"/>
        <v>#DIV/0!</v>
      </c>
      <c r="AA111" s="15"/>
    </row>
    <row r="112" spans="1:30" ht="12" customHeight="1" x14ac:dyDescent="0.2">
      <c r="A112" s="49" t="s">
        <v>7</v>
      </c>
      <c r="B112" s="125">
        <f>Picture!B80</f>
        <v>0</v>
      </c>
      <c r="C112" s="125">
        <f ca="1">OFFSET(Picture!C80,Info!$G$3,Info!$H$3)</f>
        <v>0</v>
      </c>
      <c r="D112" s="125">
        <f ca="1">OFFSET(Picture!D80,Info!$G$3,Info!$H$3)</f>
        <v>0</v>
      </c>
      <c r="E112" s="24" t="e">
        <f t="shared" ca="1" si="123"/>
        <v>#DIV/0!</v>
      </c>
      <c r="F112" s="24" t="e">
        <f t="shared" ca="1" si="124"/>
        <v>#DIV/0!</v>
      </c>
      <c r="G112" s="24" t="e">
        <f t="shared" ca="1" si="125"/>
        <v>#DIV/0!</v>
      </c>
      <c r="H112" s="24" t="e">
        <f t="shared" ca="1" si="126"/>
        <v>#DIV/0!</v>
      </c>
      <c r="I112" s="61">
        <f ca="1">OFFSET(Picture!E80,Info!$G$3,Info!$H$3)</f>
        <v>0</v>
      </c>
      <c r="J112" s="61">
        <f ca="1">OFFSET(Picture!F80,Info!$G$3,Info!$H$3)</f>
        <v>0</v>
      </c>
      <c r="K112" s="24" t="e">
        <f t="shared" ca="1" si="127"/>
        <v>#DIV/0!</v>
      </c>
      <c r="L112" s="24" t="e">
        <f t="shared" ca="1" si="128"/>
        <v>#DIV/0!</v>
      </c>
      <c r="M112" s="24" t="e">
        <f t="shared" ca="1" si="129"/>
        <v>#DIV/0!</v>
      </c>
      <c r="N112" s="36" t="e">
        <f t="shared" ca="1" si="130"/>
        <v>#DIV/0!</v>
      </c>
      <c r="O112" s="85">
        <f ca="1">OFFSET(Picture!G80,Info!$G$3,Info!$H$3)</f>
        <v>0</v>
      </c>
      <c r="P112" s="85">
        <f ca="1">OFFSET(Picture!H80,Info!$G$3,Info!$H$3)</f>
        <v>0</v>
      </c>
      <c r="Q112" s="24" t="e">
        <f t="shared" ca="1" si="131"/>
        <v>#DIV/0!</v>
      </c>
      <c r="R112" s="24" t="e">
        <f t="shared" ca="1" si="132"/>
        <v>#DIV/0!</v>
      </c>
      <c r="S112" s="24" t="e">
        <f t="shared" ca="1" si="133"/>
        <v>#DIV/0!</v>
      </c>
      <c r="T112" s="24" t="e">
        <f t="shared" ca="1" si="134"/>
        <v>#DIV/0!</v>
      </c>
      <c r="U112" s="61">
        <f ca="1">OFFSET(Picture!I80,Info!$G$3,Info!$H$3)</f>
        <v>0</v>
      </c>
      <c r="V112" s="61">
        <f ca="1">OFFSET(Picture!J80,Info!$G$3,Info!$H$3)</f>
        <v>0</v>
      </c>
      <c r="W112" s="24" t="e">
        <f t="shared" ca="1" si="135"/>
        <v>#DIV/0!</v>
      </c>
      <c r="X112" s="24" t="e">
        <f t="shared" ca="1" si="136"/>
        <v>#DIV/0!</v>
      </c>
      <c r="Y112" s="24" t="e">
        <f t="shared" ca="1" si="137"/>
        <v>#DIV/0!</v>
      </c>
      <c r="Z112" s="25" t="e">
        <f t="shared" ca="1" si="138"/>
        <v>#DIV/0!</v>
      </c>
      <c r="AA112" s="15"/>
    </row>
    <row r="113" spans="1:27" ht="12" customHeight="1" x14ac:dyDescent="0.2">
      <c r="A113" s="49" t="s">
        <v>10</v>
      </c>
      <c r="B113" s="125">
        <f>Picture!B81</f>
        <v>0</v>
      </c>
      <c r="C113" s="125">
        <f ca="1">OFFSET(Picture!C81,Info!$G$3,Info!$H$3)</f>
        <v>0</v>
      </c>
      <c r="D113" s="125">
        <f ca="1">OFFSET(Picture!D81,Info!$G$3,Info!$H$3)</f>
        <v>0</v>
      </c>
      <c r="E113" s="24" t="e">
        <f t="shared" ca="1" si="123"/>
        <v>#DIV/0!</v>
      </c>
      <c r="F113" s="24" t="e">
        <f t="shared" ca="1" si="124"/>
        <v>#DIV/0!</v>
      </c>
      <c r="G113" s="24" t="e">
        <f t="shared" ca="1" si="125"/>
        <v>#DIV/0!</v>
      </c>
      <c r="H113" s="24" t="e">
        <f t="shared" ca="1" si="126"/>
        <v>#DIV/0!</v>
      </c>
      <c r="I113" s="61">
        <f ca="1">OFFSET(Picture!E81,Info!$G$3,Info!$H$3)</f>
        <v>0</v>
      </c>
      <c r="J113" s="61">
        <f ca="1">OFFSET(Picture!F81,Info!$G$3,Info!$H$3)</f>
        <v>0</v>
      </c>
      <c r="K113" s="24" t="e">
        <f t="shared" ca="1" si="127"/>
        <v>#DIV/0!</v>
      </c>
      <c r="L113" s="24" t="e">
        <f t="shared" ca="1" si="128"/>
        <v>#DIV/0!</v>
      </c>
      <c r="M113" s="24" t="e">
        <f t="shared" ca="1" si="129"/>
        <v>#DIV/0!</v>
      </c>
      <c r="N113" s="36" t="e">
        <f t="shared" ca="1" si="130"/>
        <v>#DIV/0!</v>
      </c>
      <c r="O113" s="85">
        <f ca="1">OFFSET(Picture!G81,Info!$G$3,Info!$H$3)</f>
        <v>0</v>
      </c>
      <c r="P113" s="85">
        <f ca="1">OFFSET(Picture!H81,Info!$G$3,Info!$H$3)</f>
        <v>0</v>
      </c>
      <c r="Q113" s="24" t="e">
        <f t="shared" ca="1" si="131"/>
        <v>#DIV/0!</v>
      </c>
      <c r="R113" s="24" t="e">
        <f t="shared" ca="1" si="132"/>
        <v>#DIV/0!</v>
      </c>
      <c r="S113" s="24" t="e">
        <f t="shared" ca="1" si="133"/>
        <v>#DIV/0!</v>
      </c>
      <c r="T113" s="24" t="e">
        <f t="shared" ca="1" si="134"/>
        <v>#DIV/0!</v>
      </c>
      <c r="U113" s="61">
        <f ca="1">OFFSET(Picture!I81,Info!$G$3,Info!$H$3)</f>
        <v>0</v>
      </c>
      <c r="V113" s="61">
        <f ca="1">OFFSET(Picture!J81,Info!$G$3,Info!$H$3)</f>
        <v>0</v>
      </c>
      <c r="W113" s="24" t="e">
        <f t="shared" ca="1" si="135"/>
        <v>#DIV/0!</v>
      </c>
      <c r="X113" s="24" t="e">
        <f t="shared" ca="1" si="136"/>
        <v>#DIV/0!</v>
      </c>
      <c r="Y113" s="24" t="e">
        <f t="shared" ca="1" si="137"/>
        <v>#DIV/0!</v>
      </c>
      <c r="Z113" s="25" t="e">
        <f t="shared" ca="1" si="138"/>
        <v>#DIV/0!</v>
      </c>
      <c r="AA113" s="15"/>
    </row>
    <row r="114" spans="1:27" ht="12" customHeight="1" x14ac:dyDescent="0.2">
      <c r="A114" s="49" t="s">
        <v>9</v>
      </c>
      <c r="B114" s="125">
        <f>Picture!B82</f>
        <v>0</v>
      </c>
      <c r="C114" s="125">
        <f ca="1">OFFSET(Picture!C82,Info!$G$3,Info!$H$3)</f>
        <v>0</v>
      </c>
      <c r="D114" s="125">
        <f ca="1">OFFSET(Picture!D82,Info!$G$3,Info!$H$3)</f>
        <v>0</v>
      </c>
      <c r="E114" s="24" t="e">
        <f t="shared" ca="1" si="123"/>
        <v>#DIV/0!</v>
      </c>
      <c r="F114" s="24" t="e">
        <f t="shared" ca="1" si="124"/>
        <v>#DIV/0!</v>
      </c>
      <c r="G114" s="24" t="e">
        <f t="shared" ca="1" si="125"/>
        <v>#DIV/0!</v>
      </c>
      <c r="H114" s="24" t="e">
        <f t="shared" ca="1" si="126"/>
        <v>#DIV/0!</v>
      </c>
      <c r="I114" s="61">
        <f ca="1">OFFSET(Picture!E82,Info!$G$3,Info!$H$3)</f>
        <v>0</v>
      </c>
      <c r="J114" s="61">
        <f ca="1">OFFSET(Picture!F82,Info!$G$3,Info!$H$3)</f>
        <v>0</v>
      </c>
      <c r="K114" s="24" t="e">
        <f t="shared" ca="1" si="127"/>
        <v>#DIV/0!</v>
      </c>
      <c r="L114" s="24" t="e">
        <f t="shared" ca="1" si="128"/>
        <v>#DIV/0!</v>
      </c>
      <c r="M114" s="24" t="e">
        <f t="shared" ca="1" si="129"/>
        <v>#DIV/0!</v>
      </c>
      <c r="N114" s="36" t="e">
        <f t="shared" ca="1" si="130"/>
        <v>#DIV/0!</v>
      </c>
      <c r="O114" s="85">
        <f ca="1">OFFSET(Picture!G82,Info!$G$3,Info!$H$3)</f>
        <v>0</v>
      </c>
      <c r="P114" s="85">
        <f ca="1">OFFSET(Picture!H82,Info!$G$3,Info!$H$3)</f>
        <v>0</v>
      </c>
      <c r="Q114" s="24" t="e">
        <f t="shared" ca="1" si="131"/>
        <v>#DIV/0!</v>
      </c>
      <c r="R114" s="24" t="e">
        <f t="shared" ca="1" si="132"/>
        <v>#DIV/0!</v>
      </c>
      <c r="S114" s="24" t="e">
        <f t="shared" ca="1" si="133"/>
        <v>#DIV/0!</v>
      </c>
      <c r="T114" s="24" t="e">
        <f t="shared" ca="1" si="134"/>
        <v>#DIV/0!</v>
      </c>
      <c r="U114" s="61">
        <f ca="1">OFFSET(Picture!I82,Info!$G$3,Info!$H$3)</f>
        <v>0</v>
      </c>
      <c r="V114" s="61">
        <f ca="1">OFFSET(Picture!J82,Info!$G$3,Info!$H$3)</f>
        <v>0</v>
      </c>
      <c r="W114" s="24" t="e">
        <f t="shared" ca="1" si="135"/>
        <v>#DIV/0!</v>
      </c>
      <c r="X114" s="24" t="e">
        <f t="shared" ca="1" si="136"/>
        <v>#DIV/0!</v>
      </c>
      <c r="Y114" s="24" t="e">
        <f t="shared" ca="1" si="137"/>
        <v>#DIV/0!</v>
      </c>
      <c r="Z114" s="25" t="e">
        <f t="shared" ca="1" si="138"/>
        <v>#DIV/0!</v>
      </c>
      <c r="AA114" s="15"/>
    </row>
    <row r="115" spans="1:27" ht="12" customHeight="1" x14ac:dyDescent="0.2">
      <c r="A115" s="49" t="s">
        <v>11</v>
      </c>
      <c r="B115" s="125">
        <f>Picture!B83</f>
        <v>0</v>
      </c>
      <c r="C115" s="125">
        <f ca="1">OFFSET(Picture!C83,Info!$G$3,Info!$H$3)</f>
        <v>0</v>
      </c>
      <c r="D115" s="125">
        <f ca="1">OFFSET(Picture!D83,Info!$G$3,Info!$H$3)</f>
        <v>0</v>
      </c>
      <c r="E115" s="24" t="e">
        <f t="shared" ca="1" si="123"/>
        <v>#DIV/0!</v>
      </c>
      <c r="F115" s="24" t="e">
        <f t="shared" ca="1" si="124"/>
        <v>#DIV/0!</v>
      </c>
      <c r="G115" s="24" t="e">
        <f t="shared" ca="1" si="125"/>
        <v>#DIV/0!</v>
      </c>
      <c r="H115" s="24" t="e">
        <f t="shared" ca="1" si="126"/>
        <v>#DIV/0!</v>
      </c>
      <c r="I115" s="61">
        <f ca="1">OFFSET(Picture!E83,Info!$G$3,Info!$H$3)</f>
        <v>0</v>
      </c>
      <c r="J115" s="61">
        <f ca="1">OFFSET(Picture!F83,Info!$G$3,Info!$H$3)</f>
        <v>0</v>
      </c>
      <c r="K115" s="24" t="e">
        <f t="shared" ca="1" si="127"/>
        <v>#DIV/0!</v>
      </c>
      <c r="L115" s="24" t="e">
        <f t="shared" ca="1" si="128"/>
        <v>#DIV/0!</v>
      </c>
      <c r="M115" s="24" t="e">
        <f t="shared" ca="1" si="129"/>
        <v>#DIV/0!</v>
      </c>
      <c r="N115" s="36" t="e">
        <f t="shared" ca="1" si="130"/>
        <v>#DIV/0!</v>
      </c>
      <c r="O115" s="85">
        <f ca="1">OFFSET(Picture!G83,Info!$G$3,Info!$H$3)</f>
        <v>0</v>
      </c>
      <c r="P115" s="85">
        <f ca="1">OFFSET(Picture!H83,Info!$G$3,Info!$H$3)</f>
        <v>0</v>
      </c>
      <c r="Q115" s="24" t="e">
        <f t="shared" ca="1" si="131"/>
        <v>#DIV/0!</v>
      </c>
      <c r="R115" s="24" t="e">
        <f t="shared" ca="1" si="132"/>
        <v>#DIV/0!</v>
      </c>
      <c r="S115" s="24" t="e">
        <f t="shared" ca="1" si="133"/>
        <v>#DIV/0!</v>
      </c>
      <c r="T115" s="24" t="e">
        <f t="shared" ca="1" si="134"/>
        <v>#DIV/0!</v>
      </c>
      <c r="U115" s="61">
        <f ca="1">OFFSET(Picture!I83,Info!$G$3,Info!$H$3)</f>
        <v>0</v>
      </c>
      <c r="V115" s="61">
        <f ca="1">OFFSET(Picture!J83,Info!$G$3,Info!$H$3)</f>
        <v>0</v>
      </c>
      <c r="W115" s="24" t="e">
        <f t="shared" ca="1" si="135"/>
        <v>#DIV/0!</v>
      </c>
      <c r="X115" s="24" t="e">
        <f t="shared" ca="1" si="136"/>
        <v>#DIV/0!</v>
      </c>
      <c r="Y115" s="24" t="e">
        <f t="shared" ca="1" si="137"/>
        <v>#DIV/0!</v>
      </c>
      <c r="Z115" s="25" t="e">
        <f t="shared" ca="1" si="138"/>
        <v>#DIV/0!</v>
      </c>
      <c r="AA115" s="15"/>
    </row>
    <row r="116" spans="1:27" ht="12" customHeight="1" x14ac:dyDescent="0.2">
      <c r="A116" s="49" t="s">
        <v>100</v>
      </c>
      <c r="B116" s="125">
        <f>Picture!B84</f>
        <v>0</v>
      </c>
      <c r="C116" s="125">
        <f ca="1">OFFSET(Picture!C84,Info!$G$3,Info!$H$3)</f>
        <v>0</v>
      </c>
      <c r="D116" s="125">
        <f ca="1">OFFSET(Picture!D84,Info!$G$3,Info!$H$3)</f>
        <v>0</v>
      </c>
      <c r="E116" s="24" t="e">
        <f t="shared" ca="1" si="123"/>
        <v>#DIV/0!</v>
      </c>
      <c r="F116" s="24" t="e">
        <f t="shared" ca="1" si="124"/>
        <v>#DIV/0!</v>
      </c>
      <c r="G116" s="24" t="e">
        <f t="shared" ca="1" si="125"/>
        <v>#DIV/0!</v>
      </c>
      <c r="H116" s="24" t="e">
        <f t="shared" ca="1" si="126"/>
        <v>#DIV/0!</v>
      </c>
      <c r="I116" s="61">
        <f ca="1">OFFSET(Picture!E84,Info!$G$3,Info!$H$3)</f>
        <v>0</v>
      </c>
      <c r="J116" s="61">
        <f ca="1">OFFSET(Picture!F84,Info!$G$3,Info!$H$3)</f>
        <v>0</v>
      </c>
      <c r="K116" s="24" t="e">
        <f t="shared" ca="1" si="127"/>
        <v>#DIV/0!</v>
      </c>
      <c r="L116" s="24" t="e">
        <f t="shared" ca="1" si="128"/>
        <v>#DIV/0!</v>
      </c>
      <c r="M116" s="24" t="e">
        <f t="shared" ca="1" si="129"/>
        <v>#DIV/0!</v>
      </c>
      <c r="N116" s="36" t="e">
        <f t="shared" ca="1" si="130"/>
        <v>#DIV/0!</v>
      </c>
      <c r="O116" s="85">
        <f ca="1">OFFSET(Picture!G84,Info!$G$3,Info!$H$3)</f>
        <v>0</v>
      </c>
      <c r="P116" s="85">
        <f ca="1">OFFSET(Picture!H84,Info!$G$3,Info!$H$3)</f>
        <v>0</v>
      </c>
      <c r="Q116" s="24" t="e">
        <f t="shared" ca="1" si="131"/>
        <v>#DIV/0!</v>
      </c>
      <c r="R116" s="24" t="e">
        <f t="shared" ca="1" si="132"/>
        <v>#DIV/0!</v>
      </c>
      <c r="S116" s="24" t="e">
        <f t="shared" ca="1" si="133"/>
        <v>#DIV/0!</v>
      </c>
      <c r="T116" s="24" t="e">
        <f t="shared" ca="1" si="134"/>
        <v>#DIV/0!</v>
      </c>
      <c r="U116" s="61">
        <f ca="1">OFFSET(Picture!I84,Info!$G$3,Info!$H$3)</f>
        <v>0</v>
      </c>
      <c r="V116" s="61">
        <f ca="1">OFFSET(Picture!J84,Info!$G$3,Info!$H$3)</f>
        <v>0</v>
      </c>
      <c r="W116" s="24" t="e">
        <f t="shared" ca="1" si="135"/>
        <v>#DIV/0!</v>
      </c>
      <c r="X116" s="24" t="e">
        <f t="shared" ca="1" si="136"/>
        <v>#DIV/0!</v>
      </c>
      <c r="Y116" s="24" t="e">
        <f t="shared" ca="1" si="137"/>
        <v>#DIV/0!</v>
      </c>
      <c r="Z116" s="25" t="e">
        <f t="shared" ca="1" si="138"/>
        <v>#DIV/0!</v>
      </c>
      <c r="AA116" s="15"/>
    </row>
    <row r="117" spans="1:27" ht="12" customHeight="1" x14ac:dyDescent="0.2">
      <c r="A117" s="49" t="s">
        <v>101</v>
      </c>
      <c r="B117" s="125">
        <f>Picture!B85</f>
        <v>0</v>
      </c>
      <c r="C117" s="125">
        <f ca="1">OFFSET(Picture!C85,Info!$G$3,Info!$H$3)</f>
        <v>0</v>
      </c>
      <c r="D117" s="125">
        <f ca="1">OFFSET(Picture!D85,Info!$G$3,Info!$H$3)</f>
        <v>0</v>
      </c>
      <c r="E117" s="24" t="e">
        <f t="shared" ca="1" si="123"/>
        <v>#DIV/0!</v>
      </c>
      <c r="F117" s="24" t="e">
        <f t="shared" ca="1" si="124"/>
        <v>#DIV/0!</v>
      </c>
      <c r="G117" s="24" t="e">
        <f t="shared" ca="1" si="125"/>
        <v>#DIV/0!</v>
      </c>
      <c r="H117" s="24" t="e">
        <f t="shared" ca="1" si="126"/>
        <v>#DIV/0!</v>
      </c>
      <c r="I117" s="61">
        <f ca="1">OFFSET(Picture!E85,Info!$G$3,Info!$H$3)</f>
        <v>0</v>
      </c>
      <c r="J117" s="61">
        <f ca="1">OFFSET(Picture!F85,Info!$G$3,Info!$H$3)</f>
        <v>0</v>
      </c>
      <c r="K117" s="24" t="e">
        <f t="shared" ca="1" si="127"/>
        <v>#DIV/0!</v>
      </c>
      <c r="L117" s="24" t="e">
        <f t="shared" ca="1" si="128"/>
        <v>#DIV/0!</v>
      </c>
      <c r="M117" s="24" t="e">
        <f t="shared" ca="1" si="129"/>
        <v>#DIV/0!</v>
      </c>
      <c r="N117" s="36" t="e">
        <f t="shared" ca="1" si="130"/>
        <v>#DIV/0!</v>
      </c>
      <c r="O117" s="85">
        <f ca="1">OFFSET(Picture!G85,Info!$G$3,Info!$H$3)</f>
        <v>0</v>
      </c>
      <c r="P117" s="85">
        <f ca="1">OFFSET(Picture!H85,Info!$G$3,Info!$H$3)</f>
        <v>0</v>
      </c>
      <c r="Q117" s="24" t="e">
        <f t="shared" ca="1" si="131"/>
        <v>#DIV/0!</v>
      </c>
      <c r="R117" s="24" t="e">
        <f t="shared" ca="1" si="132"/>
        <v>#DIV/0!</v>
      </c>
      <c r="S117" s="24" t="e">
        <f t="shared" ca="1" si="133"/>
        <v>#DIV/0!</v>
      </c>
      <c r="T117" s="24" t="e">
        <f t="shared" ca="1" si="134"/>
        <v>#DIV/0!</v>
      </c>
      <c r="U117" s="61">
        <f ca="1">OFFSET(Picture!I85,Info!$G$3,Info!$H$3)</f>
        <v>0</v>
      </c>
      <c r="V117" s="61">
        <f ca="1">OFFSET(Picture!J85,Info!$G$3,Info!$H$3)</f>
        <v>0</v>
      </c>
      <c r="W117" s="24" t="e">
        <f t="shared" ca="1" si="135"/>
        <v>#DIV/0!</v>
      </c>
      <c r="X117" s="24" t="e">
        <f t="shared" ca="1" si="136"/>
        <v>#DIV/0!</v>
      </c>
      <c r="Y117" s="24" t="e">
        <f t="shared" ca="1" si="137"/>
        <v>#DIV/0!</v>
      </c>
      <c r="Z117" s="25" t="e">
        <f t="shared" ca="1" si="138"/>
        <v>#DIV/0!</v>
      </c>
      <c r="AA117" s="15"/>
    </row>
    <row r="118" spans="1:27" ht="12" customHeight="1" x14ac:dyDescent="0.2">
      <c r="A118" s="49" t="s">
        <v>12</v>
      </c>
      <c r="B118" s="125">
        <f>Picture!B86</f>
        <v>0</v>
      </c>
      <c r="C118" s="125">
        <f ca="1">OFFSET(Picture!C86,Info!$G$3,Info!$H$3)</f>
        <v>0</v>
      </c>
      <c r="D118" s="125">
        <f ca="1">OFFSET(Picture!D86,Info!$G$3,Info!$H$3)</f>
        <v>0</v>
      </c>
      <c r="E118" s="24" t="e">
        <f t="shared" ca="1" si="123"/>
        <v>#DIV/0!</v>
      </c>
      <c r="F118" s="24" t="e">
        <f t="shared" ca="1" si="124"/>
        <v>#DIV/0!</v>
      </c>
      <c r="G118" s="24" t="e">
        <f t="shared" ca="1" si="125"/>
        <v>#DIV/0!</v>
      </c>
      <c r="H118" s="24" t="e">
        <f t="shared" ca="1" si="126"/>
        <v>#DIV/0!</v>
      </c>
      <c r="I118" s="61">
        <f ca="1">OFFSET(Picture!E86,Info!$G$3,Info!$H$3)</f>
        <v>0</v>
      </c>
      <c r="J118" s="61">
        <f ca="1">OFFSET(Picture!F86,Info!$G$3,Info!$H$3)</f>
        <v>0</v>
      </c>
      <c r="K118" s="24" t="e">
        <f t="shared" ca="1" si="127"/>
        <v>#DIV/0!</v>
      </c>
      <c r="L118" s="24" t="e">
        <f t="shared" ca="1" si="128"/>
        <v>#DIV/0!</v>
      </c>
      <c r="M118" s="24" t="e">
        <f t="shared" ca="1" si="129"/>
        <v>#DIV/0!</v>
      </c>
      <c r="N118" s="36" t="e">
        <f t="shared" ca="1" si="130"/>
        <v>#DIV/0!</v>
      </c>
      <c r="O118" s="85">
        <f ca="1">OFFSET(Picture!G86,Info!$G$3,Info!$H$3)</f>
        <v>0</v>
      </c>
      <c r="P118" s="85">
        <f ca="1">OFFSET(Picture!H86,Info!$G$3,Info!$H$3)</f>
        <v>0</v>
      </c>
      <c r="Q118" s="24" t="e">
        <f t="shared" ca="1" si="131"/>
        <v>#DIV/0!</v>
      </c>
      <c r="R118" s="24" t="e">
        <f t="shared" ca="1" si="132"/>
        <v>#DIV/0!</v>
      </c>
      <c r="S118" s="24" t="e">
        <f t="shared" ca="1" si="133"/>
        <v>#DIV/0!</v>
      </c>
      <c r="T118" s="24" t="e">
        <f t="shared" ca="1" si="134"/>
        <v>#DIV/0!</v>
      </c>
      <c r="U118" s="61">
        <f ca="1">OFFSET(Picture!I86,Info!$G$3,Info!$H$3)</f>
        <v>0</v>
      </c>
      <c r="V118" s="61">
        <f ca="1">OFFSET(Picture!J86,Info!$G$3,Info!$H$3)</f>
        <v>0</v>
      </c>
      <c r="W118" s="24" t="e">
        <f t="shared" ca="1" si="135"/>
        <v>#DIV/0!</v>
      </c>
      <c r="X118" s="24" t="e">
        <f t="shared" ca="1" si="136"/>
        <v>#DIV/0!</v>
      </c>
      <c r="Y118" s="24" t="e">
        <f t="shared" ca="1" si="137"/>
        <v>#DIV/0!</v>
      </c>
      <c r="Z118" s="25" t="e">
        <f t="shared" ca="1" si="138"/>
        <v>#DIV/0!</v>
      </c>
    </row>
    <row r="119" spans="1:27" ht="12" customHeight="1" x14ac:dyDescent="0.2">
      <c r="A119" s="49" t="s">
        <v>13</v>
      </c>
      <c r="B119" s="125">
        <f>Picture!B87</f>
        <v>0</v>
      </c>
      <c r="C119" s="125">
        <f ca="1">OFFSET(Picture!C87,Info!$G$3,Info!$H$3)</f>
        <v>0</v>
      </c>
      <c r="D119" s="125">
        <f ca="1">OFFSET(Picture!D87,Info!$G$3,Info!$H$3)</f>
        <v>0</v>
      </c>
      <c r="E119" s="24" t="e">
        <f t="shared" ca="1" si="123"/>
        <v>#DIV/0!</v>
      </c>
      <c r="F119" s="24" t="e">
        <f t="shared" ca="1" si="124"/>
        <v>#DIV/0!</v>
      </c>
      <c r="G119" s="24" t="e">
        <f t="shared" ca="1" si="125"/>
        <v>#DIV/0!</v>
      </c>
      <c r="H119" s="24" t="e">
        <f t="shared" ca="1" si="126"/>
        <v>#DIV/0!</v>
      </c>
      <c r="I119" s="61">
        <f ca="1">OFFSET(Picture!E87,Info!$G$3,Info!$H$3)</f>
        <v>0</v>
      </c>
      <c r="J119" s="61">
        <f ca="1">OFFSET(Picture!F87,Info!$G$3,Info!$H$3)</f>
        <v>0</v>
      </c>
      <c r="K119" s="24" t="e">
        <f t="shared" ca="1" si="127"/>
        <v>#DIV/0!</v>
      </c>
      <c r="L119" s="24" t="e">
        <f t="shared" ca="1" si="128"/>
        <v>#DIV/0!</v>
      </c>
      <c r="M119" s="24" t="e">
        <f t="shared" ca="1" si="129"/>
        <v>#DIV/0!</v>
      </c>
      <c r="N119" s="36" t="e">
        <f t="shared" ca="1" si="130"/>
        <v>#DIV/0!</v>
      </c>
      <c r="O119" s="85">
        <f ca="1">OFFSET(Picture!G87,Info!$G$3,Info!$H$3)</f>
        <v>0</v>
      </c>
      <c r="P119" s="85">
        <f ca="1">OFFSET(Picture!H87,Info!$G$3,Info!$H$3)</f>
        <v>0</v>
      </c>
      <c r="Q119" s="24" t="e">
        <f t="shared" ca="1" si="131"/>
        <v>#DIV/0!</v>
      </c>
      <c r="R119" s="24" t="e">
        <f t="shared" ca="1" si="132"/>
        <v>#DIV/0!</v>
      </c>
      <c r="S119" s="24" t="e">
        <f t="shared" ca="1" si="133"/>
        <v>#DIV/0!</v>
      </c>
      <c r="T119" s="24" t="e">
        <f t="shared" ca="1" si="134"/>
        <v>#DIV/0!</v>
      </c>
      <c r="U119" s="61">
        <f ca="1">OFFSET(Picture!I87,Info!$G$3,Info!$H$3)</f>
        <v>0</v>
      </c>
      <c r="V119" s="61">
        <f ca="1">OFFSET(Picture!J87,Info!$G$3,Info!$H$3)</f>
        <v>0</v>
      </c>
      <c r="W119" s="24" t="e">
        <f t="shared" ca="1" si="135"/>
        <v>#DIV/0!</v>
      </c>
      <c r="X119" s="24" t="e">
        <f t="shared" ca="1" si="136"/>
        <v>#DIV/0!</v>
      </c>
      <c r="Y119" s="24" t="e">
        <f t="shared" ca="1" si="137"/>
        <v>#DIV/0!</v>
      </c>
      <c r="Z119" s="25" t="e">
        <f t="shared" ca="1" si="138"/>
        <v>#DIV/0!</v>
      </c>
    </row>
    <row r="120" spans="1:27" ht="12" customHeight="1" x14ac:dyDescent="0.2">
      <c r="A120" s="49" t="s">
        <v>102</v>
      </c>
      <c r="B120" s="125">
        <f>Picture!B88</f>
        <v>0</v>
      </c>
      <c r="C120" s="125">
        <f ca="1">OFFSET(Picture!C88,Info!$G$3,Info!$H$3)</f>
        <v>0</v>
      </c>
      <c r="D120" s="125">
        <f ca="1">OFFSET(Picture!D88,Info!$G$3,Info!$H$3)</f>
        <v>0</v>
      </c>
      <c r="E120" s="24" t="e">
        <f ca="1">(C120-D120)/D120*100</f>
        <v>#DIV/0!</v>
      </c>
      <c r="F120" s="24" t="e">
        <f t="shared" ca="1" si="124"/>
        <v>#DIV/0!</v>
      </c>
      <c r="G120" s="24" t="e">
        <f t="shared" ca="1" si="125"/>
        <v>#DIV/0!</v>
      </c>
      <c r="H120" s="24" t="e">
        <f ca="1">F120-G120</f>
        <v>#DIV/0!</v>
      </c>
      <c r="I120" s="61">
        <f ca="1">OFFSET(Picture!E88,Info!$G$3,Info!$H$3)</f>
        <v>0</v>
      </c>
      <c r="J120" s="61">
        <f ca="1">OFFSET(Picture!F88,Info!$G$3,Info!$H$3)</f>
        <v>0</v>
      </c>
      <c r="K120" s="24" t="e">
        <f ca="1">(I120-J120)/J120*100</f>
        <v>#DIV/0!</v>
      </c>
      <c r="L120" s="24" t="e">
        <f t="shared" ca="1" si="128"/>
        <v>#DIV/0!</v>
      </c>
      <c r="M120" s="24" t="e">
        <f t="shared" ca="1" si="129"/>
        <v>#DIV/0!</v>
      </c>
      <c r="N120" s="36" t="e">
        <f ca="1">L120-M120</f>
        <v>#DIV/0!</v>
      </c>
      <c r="O120" s="85">
        <f ca="1">OFFSET(Picture!G88,Info!$G$3,Info!$H$3)</f>
        <v>0</v>
      </c>
      <c r="P120" s="85">
        <f ca="1">OFFSET(Picture!H88,Info!$G$3,Info!$H$3)</f>
        <v>0</v>
      </c>
      <c r="Q120" s="24" t="e">
        <f ca="1">(O120-P120)/P120*100</f>
        <v>#DIV/0!</v>
      </c>
      <c r="R120" s="24" t="e">
        <f t="shared" ca="1" si="132"/>
        <v>#DIV/0!</v>
      </c>
      <c r="S120" s="24" t="e">
        <f t="shared" ca="1" si="133"/>
        <v>#DIV/0!</v>
      </c>
      <c r="T120" s="24" t="e">
        <f ca="1">R120-S120</f>
        <v>#DIV/0!</v>
      </c>
      <c r="U120" s="61">
        <f ca="1">OFFSET(Picture!I88,Info!$G$3,Info!$H$3)</f>
        <v>0</v>
      </c>
      <c r="V120" s="61">
        <f ca="1">OFFSET(Picture!J88,Info!$G$3,Info!$H$3)</f>
        <v>0</v>
      </c>
      <c r="W120" s="24" t="e">
        <f ca="1">(U120-V120)/V120*100</f>
        <v>#DIV/0!</v>
      </c>
      <c r="X120" s="24" t="e">
        <f t="shared" ca="1" si="136"/>
        <v>#DIV/0!</v>
      </c>
      <c r="Y120" s="24" t="e">
        <f t="shared" ca="1" si="137"/>
        <v>#DIV/0!</v>
      </c>
      <c r="Z120" s="25" t="e">
        <f ca="1">X120-Y120</f>
        <v>#DIV/0!</v>
      </c>
    </row>
    <row r="121" spans="1:27" ht="12" customHeight="1" x14ac:dyDescent="0.2">
      <c r="A121" s="98" t="s">
        <v>19</v>
      </c>
      <c r="B121" s="157" t="s">
        <v>78</v>
      </c>
      <c r="C121" s="71">
        <f ca="1">C106-SUM(C108:C120)</f>
        <v>0</v>
      </c>
      <c r="D121" s="71">
        <f ca="1">D106-SUM(D108:D120)</f>
        <v>0</v>
      </c>
      <c r="E121" s="27" t="e">
        <f ca="1">(C121-D121)/D121*100</f>
        <v>#DIV/0!</v>
      </c>
      <c r="F121" s="27" t="e">
        <f t="shared" ca="1" si="124"/>
        <v>#DIV/0!</v>
      </c>
      <c r="G121" s="27" t="e">
        <f t="shared" ca="1" si="125"/>
        <v>#DIV/0!</v>
      </c>
      <c r="H121" s="27" t="e">
        <f ca="1">F121-G121</f>
        <v>#DIV/0!</v>
      </c>
      <c r="I121" s="26">
        <f ca="1">I106-SUM(I108:I120)</f>
        <v>0</v>
      </c>
      <c r="J121" s="26">
        <f ca="1">J106-SUM(J108:J120)</f>
        <v>0</v>
      </c>
      <c r="K121" s="27" t="e">
        <f ca="1">(I121-J121)/J121*100</f>
        <v>#DIV/0!</v>
      </c>
      <c r="L121" s="27" t="e">
        <f t="shared" ca="1" si="128"/>
        <v>#DIV/0!</v>
      </c>
      <c r="M121" s="24" t="e">
        <f t="shared" ca="1" si="129"/>
        <v>#DIV/0!</v>
      </c>
      <c r="N121" s="36" t="e">
        <f ca="1">L121-M121</f>
        <v>#DIV/0!</v>
      </c>
      <c r="O121" s="71">
        <f ca="1">O106-SUM(O108:O120)</f>
        <v>0</v>
      </c>
      <c r="P121" s="71">
        <f ca="1">P106-SUM(P108:P120)</f>
        <v>0</v>
      </c>
      <c r="Q121" s="27" t="e">
        <f ca="1">(O121-P121)/P121*100</f>
        <v>#DIV/0!</v>
      </c>
      <c r="R121" s="27" t="e">
        <f t="shared" ca="1" si="132"/>
        <v>#DIV/0!</v>
      </c>
      <c r="S121" s="27" t="e">
        <f t="shared" ca="1" si="133"/>
        <v>#DIV/0!</v>
      </c>
      <c r="T121" s="70" t="e">
        <f ca="1">R121-S121</f>
        <v>#DIV/0!</v>
      </c>
      <c r="U121" s="71">
        <f ca="1">U106-SUM(U108:U120)</f>
        <v>0</v>
      </c>
      <c r="V121" s="71">
        <f ca="1">V106-SUM(V108:V120)</f>
        <v>0</v>
      </c>
      <c r="W121" s="24" t="e">
        <f ca="1">(U121-V121)/V121*100</f>
        <v>#DIV/0!</v>
      </c>
      <c r="X121" s="24" t="e">
        <f t="shared" ca="1" si="136"/>
        <v>#DIV/0!</v>
      </c>
      <c r="Y121" s="24" t="e">
        <f t="shared" ca="1" si="137"/>
        <v>#DIV/0!</v>
      </c>
      <c r="Z121" s="25" t="e">
        <f ca="1">X121-Y121</f>
        <v>#DIV/0!</v>
      </c>
    </row>
    <row r="122" spans="1:27" ht="12" customHeight="1" x14ac:dyDescent="0.2">
      <c r="A122" s="15"/>
      <c r="M122" s="115"/>
      <c r="N122" s="115"/>
    </row>
    <row r="123" spans="1:27" ht="12" customHeight="1" x14ac:dyDescent="0.2">
      <c r="A123" s="30" t="s">
        <v>148</v>
      </c>
      <c r="B123" s="134"/>
      <c r="C123" s="138"/>
      <c r="D123" s="116"/>
      <c r="M123" s="115"/>
      <c r="N123" s="115"/>
      <c r="T123" s="115"/>
      <c r="Z123" s="115"/>
      <c r="AA123" s="115"/>
    </row>
    <row r="124" spans="1:27" ht="12" customHeight="1" x14ac:dyDescent="0.2">
      <c r="A124" s="99" t="s">
        <v>136</v>
      </c>
      <c r="B124" s="168" t="s">
        <v>165</v>
      </c>
      <c r="C124" s="153">
        <f ca="1">C126+C128</f>
        <v>0</v>
      </c>
      <c r="D124" s="153">
        <f ca="1">D126+D128</f>
        <v>0</v>
      </c>
      <c r="E124" s="24" t="e">
        <f t="shared" ref="E124:E129" ca="1" si="139">(C124-D124)/D124*100</f>
        <v>#DIV/0!</v>
      </c>
      <c r="F124" s="24" t="e">
        <f ca="1">C124/C$124*100</f>
        <v>#DIV/0!</v>
      </c>
      <c r="G124" s="24" t="e">
        <f ca="1">D124/D$124*100</f>
        <v>#DIV/0!</v>
      </c>
      <c r="H124" s="84" t="s">
        <v>16</v>
      </c>
      <c r="I124" s="85">
        <f ca="1">I126+I128</f>
        <v>0</v>
      </c>
      <c r="J124" s="85">
        <f ca="1">J126+J128</f>
        <v>0</v>
      </c>
      <c r="K124" s="24" t="e">
        <f t="shared" ref="K124:K129" ca="1" si="140">(I124-J124)/J124*100</f>
        <v>#DIV/0!</v>
      </c>
      <c r="L124" s="24" t="e">
        <f ca="1">I124/I$124*100</f>
        <v>#DIV/0!</v>
      </c>
      <c r="M124" s="24" t="e">
        <f ca="1">J124/J$124*100</f>
        <v>#DIV/0!</v>
      </c>
      <c r="N124" s="40" t="s">
        <v>16</v>
      </c>
      <c r="O124" s="61">
        <f ca="1">O126+O128</f>
        <v>0</v>
      </c>
      <c r="P124" s="85">
        <f ca="1">P126+P128</f>
        <v>0</v>
      </c>
      <c r="Q124" s="24" t="e">
        <f t="shared" ref="Q124:Q129" ca="1" si="141">(O124-P124)/P124*100</f>
        <v>#DIV/0!</v>
      </c>
      <c r="R124" s="24" t="e">
        <f ca="1">O124/O$124*100</f>
        <v>#DIV/0!</v>
      </c>
      <c r="S124" s="24" t="e">
        <f ca="1">P124/P$124*100</f>
        <v>#DIV/0!</v>
      </c>
      <c r="T124" s="40" t="s">
        <v>16</v>
      </c>
      <c r="U124" s="61">
        <f ca="1">U126+U128</f>
        <v>0</v>
      </c>
      <c r="V124" s="61">
        <f ca="1">V126+V128</f>
        <v>0</v>
      </c>
      <c r="W124" s="24" t="e">
        <f t="shared" ref="W124:W129" ca="1" si="142">(U124-V124)/V124*100</f>
        <v>#DIV/0!</v>
      </c>
      <c r="X124" s="24" t="e">
        <f ca="1">U124/U$124*100</f>
        <v>#DIV/0!</v>
      </c>
      <c r="Y124" s="24" t="e">
        <f ca="1">V124/V$124*100</f>
        <v>#DIV/0!</v>
      </c>
      <c r="Z124" s="40" t="s">
        <v>16</v>
      </c>
      <c r="AA124" s="115"/>
    </row>
    <row r="125" spans="1:27" ht="12" customHeight="1" x14ac:dyDescent="0.2">
      <c r="A125" s="74" t="s">
        <v>137</v>
      </c>
      <c r="B125" s="135" t="s">
        <v>166</v>
      </c>
      <c r="C125" s="153">
        <f ca="1">C127+C129</f>
        <v>0</v>
      </c>
      <c r="D125" s="153">
        <f ca="1">D127+D129</f>
        <v>0</v>
      </c>
      <c r="E125" s="24" t="e">
        <f t="shared" ca="1" si="139"/>
        <v>#DIV/0!</v>
      </c>
      <c r="F125" s="24" t="e">
        <f ca="1">C125/C$124*100</f>
        <v>#DIV/0!</v>
      </c>
      <c r="G125" s="24" t="e">
        <f ca="1">D125/D$124*100</f>
        <v>#DIV/0!</v>
      </c>
      <c r="H125" s="36" t="e">
        <f ca="1">F125-G125</f>
        <v>#DIV/0!</v>
      </c>
      <c r="I125" s="85">
        <f ca="1">I127+I129</f>
        <v>0</v>
      </c>
      <c r="J125" s="85">
        <f ca="1">J127+J129</f>
        <v>0</v>
      </c>
      <c r="K125" s="24" t="e">
        <f t="shared" ca="1" si="140"/>
        <v>#DIV/0!</v>
      </c>
      <c r="L125" s="24" t="e">
        <f ca="1">I125/I$124*100</f>
        <v>#DIV/0!</v>
      </c>
      <c r="M125" s="24" t="e">
        <f ca="1">J125/J$124*100</f>
        <v>#DIV/0!</v>
      </c>
      <c r="N125" s="24" t="e">
        <f ca="1">L125-M125</f>
        <v>#DIV/0!</v>
      </c>
      <c r="O125" s="61">
        <f ca="1">O127+O129</f>
        <v>0</v>
      </c>
      <c r="P125" s="85">
        <f ca="1">P127+P129</f>
        <v>0</v>
      </c>
      <c r="Q125" s="24" t="e">
        <f t="shared" ca="1" si="141"/>
        <v>#DIV/0!</v>
      </c>
      <c r="R125" s="24" t="e">
        <f ca="1">O125/O$124*100</f>
        <v>#DIV/0!</v>
      </c>
      <c r="S125" s="24" t="e">
        <f ca="1">P125/P$124*100</f>
        <v>#DIV/0!</v>
      </c>
      <c r="T125" s="24" t="e">
        <f ca="1">R125-S125</f>
        <v>#DIV/0!</v>
      </c>
      <c r="U125" s="61">
        <f ca="1">U127+U129</f>
        <v>0</v>
      </c>
      <c r="V125" s="61">
        <f ca="1">V127+V129</f>
        <v>0</v>
      </c>
      <c r="W125" s="24" t="e">
        <f t="shared" ca="1" si="142"/>
        <v>#DIV/0!</v>
      </c>
      <c r="X125" s="24" t="e">
        <f ca="1">U125/U$124*100</f>
        <v>#DIV/0!</v>
      </c>
      <c r="Y125" s="24" t="e">
        <f ca="1">V125/V$124*100</f>
        <v>#DIV/0!</v>
      </c>
      <c r="Z125" s="24" t="e">
        <f ca="1">X125-Y125</f>
        <v>#DIV/0!</v>
      </c>
      <c r="AA125" s="115"/>
    </row>
    <row r="126" spans="1:27" ht="12" customHeight="1" x14ac:dyDescent="0.2">
      <c r="A126" s="45" t="s">
        <v>40</v>
      </c>
      <c r="B126" s="74" t="str">
        <f>TRIM(Picture!B89)</f>
        <v/>
      </c>
      <c r="C126" s="85">
        <f ca="1">OFFSET(Picture!C89,Info!$G$3,Info!$H$3)</f>
        <v>0</v>
      </c>
      <c r="D126" s="85">
        <f ca="1">OFFSET(Picture!D89,Info!$G$3,Info!$H$3)</f>
        <v>0</v>
      </c>
      <c r="E126" s="24" t="e">
        <f t="shared" ca="1" si="139"/>
        <v>#DIV/0!</v>
      </c>
      <c r="F126" s="24" t="e">
        <f t="shared" ref="F126:G128" ca="1" si="143">C126/C$126*100</f>
        <v>#DIV/0!</v>
      </c>
      <c r="G126" s="24" t="e">
        <f t="shared" ca="1" si="143"/>
        <v>#DIV/0!</v>
      </c>
      <c r="H126" s="36" t="e">
        <f ca="1">F126-G126</f>
        <v>#DIV/0!</v>
      </c>
      <c r="I126" s="85">
        <f ca="1">OFFSET(Picture!E89,Info!$G$3,Info!$H$3)</f>
        <v>0</v>
      </c>
      <c r="J126" s="85">
        <f ca="1">OFFSET(Picture!F89,Info!$G$3,Info!$H$3)</f>
        <v>0</v>
      </c>
      <c r="K126" s="24" t="e">
        <f t="shared" ca="1" si="140"/>
        <v>#DIV/0!</v>
      </c>
      <c r="L126" s="24" t="e">
        <f t="shared" ref="L126:M128" ca="1" si="144">I126/I$126*100</f>
        <v>#DIV/0!</v>
      </c>
      <c r="M126" s="24" t="e">
        <f t="shared" ca="1" si="144"/>
        <v>#DIV/0!</v>
      </c>
      <c r="N126" s="40" t="s">
        <v>16</v>
      </c>
      <c r="O126" s="61">
        <f ca="1">OFFSET(Picture!G89,Info!$G$3,Info!$H$3)</f>
        <v>0</v>
      </c>
      <c r="P126" s="85">
        <f ca="1">OFFSET(Picture!H89,Info!$G$3,Info!$H$3)</f>
        <v>0</v>
      </c>
      <c r="Q126" s="24" t="e">
        <f t="shared" ca="1" si="141"/>
        <v>#DIV/0!</v>
      </c>
      <c r="R126" s="24" t="e">
        <f t="shared" ref="R126:S128" ca="1" si="145">O126/O$126*100</f>
        <v>#DIV/0!</v>
      </c>
      <c r="S126" s="24" t="e">
        <f t="shared" ca="1" si="145"/>
        <v>#DIV/0!</v>
      </c>
      <c r="T126" s="40" t="s">
        <v>16</v>
      </c>
      <c r="U126" s="61">
        <f ca="1">OFFSET(Picture!I89,Info!$G$3,Info!$H$3)</f>
        <v>0</v>
      </c>
      <c r="V126" s="61">
        <f ca="1">OFFSET(Picture!J89,Info!$G$3,Info!$H$3)</f>
        <v>0</v>
      </c>
      <c r="W126" s="24" t="e">
        <f t="shared" ca="1" si="142"/>
        <v>#DIV/0!</v>
      </c>
      <c r="X126" s="24" t="e">
        <f t="shared" ref="X126:Y128" ca="1" si="146">U126/U$126*100</f>
        <v>#DIV/0!</v>
      </c>
      <c r="Y126" s="24" t="e">
        <f t="shared" ca="1" si="146"/>
        <v>#DIV/0!</v>
      </c>
      <c r="Z126" s="40" t="s">
        <v>16</v>
      </c>
      <c r="AA126" s="115"/>
    </row>
    <row r="127" spans="1:27" ht="12" customHeight="1" x14ac:dyDescent="0.2">
      <c r="A127" s="45" t="s">
        <v>138</v>
      </c>
      <c r="B127" s="74" t="str">
        <f>TRIM(Picture!B90)</f>
        <v/>
      </c>
      <c r="C127" s="85">
        <f ca="1">OFFSET(Picture!C90,Info!$G$3,Info!$H$3)</f>
        <v>0</v>
      </c>
      <c r="D127" s="85">
        <f ca="1">OFFSET(Picture!D90,Info!$G$3,Info!$H$3)</f>
        <v>0</v>
      </c>
      <c r="E127" s="24" t="e">
        <f t="shared" ca="1" si="139"/>
        <v>#DIV/0!</v>
      </c>
      <c r="F127" s="24" t="e">
        <f t="shared" ca="1" si="143"/>
        <v>#DIV/0!</v>
      </c>
      <c r="G127" s="24" t="e">
        <f t="shared" ca="1" si="143"/>
        <v>#DIV/0!</v>
      </c>
      <c r="H127" s="36" t="e">
        <f ca="1">F127-G127</f>
        <v>#DIV/0!</v>
      </c>
      <c r="I127" s="85">
        <f ca="1">OFFSET(Picture!E90,Info!$G$3,Info!$H$3)</f>
        <v>0</v>
      </c>
      <c r="J127" s="85">
        <f ca="1">OFFSET(Picture!F90,Info!$G$3,Info!$H$3)</f>
        <v>0</v>
      </c>
      <c r="K127" s="24" t="e">
        <f t="shared" ca="1" si="140"/>
        <v>#DIV/0!</v>
      </c>
      <c r="L127" s="24" t="e">
        <f t="shared" ca="1" si="144"/>
        <v>#DIV/0!</v>
      </c>
      <c r="M127" s="24" t="e">
        <f t="shared" ca="1" si="144"/>
        <v>#DIV/0!</v>
      </c>
      <c r="N127" s="24" t="e">
        <f ca="1">L127-M127</f>
        <v>#DIV/0!</v>
      </c>
      <c r="O127" s="61">
        <f ca="1">OFFSET(Picture!G90,Info!$G$3,Info!$H$3)</f>
        <v>0</v>
      </c>
      <c r="P127" s="61">
        <f ca="1">OFFSET(Picture!H90,Info!$G$3,Info!$H$3)</f>
        <v>0</v>
      </c>
      <c r="Q127" s="24" t="e">
        <f t="shared" ca="1" si="141"/>
        <v>#DIV/0!</v>
      </c>
      <c r="R127" s="24" t="e">
        <f t="shared" ca="1" si="145"/>
        <v>#DIV/0!</v>
      </c>
      <c r="S127" s="24" t="e">
        <f t="shared" ca="1" si="145"/>
        <v>#DIV/0!</v>
      </c>
      <c r="T127" s="24" t="e">
        <f ca="1">R127-S127</f>
        <v>#DIV/0!</v>
      </c>
      <c r="U127" s="61">
        <f ca="1">OFFSET(Picture!I90,Info!$G$3,Info!$H$3)</f>
        <v>0</v>
      </c>
      <c r="V127" s="61">
        <f ca="1">OFFSET(Picture!J90,Info!$G$3,Info!$H$3)</f>
        <v>0</v>
      </c>
      <c r="W127" s="24" t="e">
        <f t="shared" ca="1" si="142"/>
        <v>#DIV/0!</v>
      </c>
      <c r="X127" s="24" t="e">
        <f t="shared" ca="1" si="146"/>
        <v>#DIV/0!</v>
      </c>
      <c r="Y127" s="24" t="e">
        <f t="shared" ca="1" si="146"/>
        <v>#DIV/0!</v>
      </c>
      <c r="Z127" s="24" t="e">
        <f ca="1">X127-Y127</f>
        <v>#DIV/0!</v>
      </c>
      <c r="AA127" s="115"/>
    </row>
    <row r="128" spans="1:27" ht="12" customHeight="1" x14ac:dyDescent="0.2">
      <c r="A128" s="45" t="s">
        <v>139</v>
      </c>
      <c r="B128" s="74" t="str">
        <f>TRIM(Picture!B91)</f>
        <v/>
      </c>
      <c r="C128" s="85">
        <f ca="1">OFFSET(Picture!C91,Info!$G$3,Info!$H$3)</f>
        <v>0</v>
      </c>
      <c r="D128" s="85">
        <f ca="1">OFFSET(Picture!D91,Info!$G$3,Info!$H$3)</f>
        <v>0</v>
      </c>
      <c r="E128" s="24" t="e">
        <f t="shared" ca="1" si="139"/>
        <v>#DIV/0!</v>
      </c>
      <c r="F128" s="24" t="e">
        <f t="shared" ca="1" si="143"/>
        <v>#DIV/0!</v>
      </c>
      <c r="G128" s="24" t="e">
        <f t="shared" ca="1" si="143"/>
        <v>#DIV/0!</v>
      </c>
      <c r="H128" s="36" t="e">
        <f ca="1">F128-G128</f>
        <v>#DIV/0!</v>
      </c>
      <c r="I128" s="85">
        <f ca="1">OFFSET(Picture!E91,Info!$G$3,Info!$H$3)</f>
        <v>0</v>
      </c>
      <c r="J128" s="85">
        <f ca="1">OFFSET(Picture!F91,Info!$G$3,Info!$H$3)</f>
        <v>0</v>
      </c>
      <c r="K128" s="24" t="e">
        <f t="shared" ca="1" si="140"/>
        <v>#DIV/0!</v>
      </c>
      <c r="L128" s="24" t="e">
        <f t="shared" ca="1" si="144"/>
        <v>#DIV/0!</v>
      </c>
      <c r="M128" s="24" t="e">
        <f t="shared" ca="1" si="144"/>
        <v>#DIV/0!</v>
      </c>
      <c r="N128" s="40" t="s">
        <v>16</v>
      </c>
      <c r="O128" s="61">
        <f ca="1">OFFSET(Picture!G91,Info!$G$3,Info!$H$3)</f>
        <v>0</v>
      </c>
      <c r="P128" s="85">
        <f ca="1">OFFSET(Picture!H91,Info!$G$3,Info!$H$3)</f>
        <v>0</v>
      </c>
      <c r="Q128" s="24" t="e">
        <f t="shared" ca="1" si="141"/>
        <v>#DIV/0!</v>
      </c>
      <c r="R128" s="24" t="e">
        <f t="shared" ca="1" si="145"/>
        <v>#DIV/0!</v>
      </c>
      <c r="S128" s="24" t="e">
        <f t="shared" ca="1" si="145"/>
        <v>#DIV/0!</v>
      </c>
      <c r="T128" s="40" t="s">
        <v>16</v>
      </c>
      <c r="U128" s="61">
        <f ca="1">OFFSET(Picture!I91,Info!$G$3,Info!$H$3)</f>
        <v>0</v>
      </c>
      <c r="V128" s="61">
        <f ca="1">OFFSET(Picture!J91,Info!$G$3,Info!$H$3)</f>
        <v>0</v>
      </c>
      <c r="W128" s="24" t="e">
        <f t="shared" ca="1" si="142"/>
        <v>#DIV/0!</v>
      </c>
      <c r="X128" s="24" t="e">
        <f t="shared" ca="1" si="146"/>
        <v>#DIV/0!</v>
      </c>
      <c r="Y128" s="24" t="e">
        <f t="shared" ca="1" si="146"/>
        <v>#DIV/0!</v>
      </c>
      <c r="Z128" s="40" t="s">
        <v>16</v>
      </c>
      <c r="AA128" s="115"/>
    </row>
    <row r="129" spans="1:27" ht="12" customHeight="1" x14ac:dyDescent="0.2">
      <c r="A129" s="96" t="s">
        <v>140</v>
      </c>
      <c r="B129" s="74" t="str">
        <f>TRIM(Picture!B92)</f>
        <v/>
      </c>
      <c r="C129" s="85">
        <f ca="1">OFFSET(Picture!C92,Info!$G$3,Info!$H$3)</f>
        <v>0</v>
      </c>
      <c r="D129" s="85">
        <f ca="1">OFFSET(Picture!D92,Info!$G$3,Info!$H$3)</f>
        <v>0</v>
      </c>
      <c r="E129" s="24" t="e">
        <f t="shared" ca="1" si="139"/>
        <v>#DIV/0!</v>
      </c>
      <c r="F129" s="24" t="e">
        <f ca="1">C129/C$128*100</f>
        <v>#DIV/0!</v>
      </c>
      <c r="G129" s="24" t="e">
        <f ca="1">D129/D$128*100</f>
        <v>#DIV/0!</v>
      </c>
      <c r="H129" s="36" t="e">
        <f ca="1">F129-G129</f>
        <v>#DIV/0!</v>
      </c>
      <c r="I129" s="85">
        <f ca="1">OFFSET(Picture!E92,Info!$G$3,Info!$H$3)</f>
        <v>0</v>
      </c>
      <c r="J129" s="85">
        <f ca="1">OFFSET(Picture!F92,Info!$G$3,Info!$H$3)</f>
        <v>0</v>
      </c>
      <c r="K129" s="24" t="e">
        <f t="shared" ca="1" si="140"/>
        <v>#DIV/0!</v>
      </c>
      <c r="L129" s="24" t="e">
        <f ca="1">I129/I$128*100</f>
        <v>#DIV/0!</v>
      </c>
      <c r="M129" s="24" t="e">
        <f ca="1">J129/J$128*100</f>
        <v>#DIV/0!</v>
      </c>
      <c r="N129" s="24" t="e">
        <f ca="1">L129-M129</f>
        <v>#DIV/0!</v>
      </c>
      <c r="O129" s="61">
        <f ca="1">OFFSET(Picture!G92,Info!$G$3,Info!$H$3)</f>
        <v>0</v>
      </c>
      <c r="P129" s="85">
        <f ca="1">OFFSET(Picture!H92,Info!$G$3,Info!$H$3)</f>
        <v>0</v>
      </c>
      <c r="Q129" s="24" t="e">
        <f t="shared" ca="1" si="141"/>
        <v>#DIV/0!</v>
      </c>
      <c r="R129" s="24" t="e">
        <f ca="1">O129/O$128*100</f>
        <v>#DIV/0!</v>
      </c>
      <c r="S129" s="24" t="e">
        <f ca="1">P129/P$128*100</f>
        <v>#DIV/0!</v>
      </c>
      <c r="T129" s="24" t="e">
        <f ca="1">R129-S129</f>
        <v>#DIV/0!</v>
      </c>
      <c r="U129" s="61">
        <f ca="1">OFFSET(Picture!I92,Info!$G$3,Info!$H$3)</f>
        <v>0</v>
      </c>
      <c r="V129" s="61">
        <f ca="1">OFFSET(Picture!J92,Info!$G$3,Info!$H$3)</f>
        <v>0</v>
      </c>
      <c r="W129" s="24" t="e">
        <f t="shared" ca="1" si="142"/>
        <v>#DIV/0!</v>
      </c>
      <c r="X129" s="24" t="e">
        <f ca="1">U129/U$128*100</f>
        <v>#DIV/0!</v>
      </c>
      <c r="Y129" s="24" t="e">
        <f ca="1">V129/V$128*100</f>
        <v>#DIV/0!</v>
      </c>
      <c r="Z129" s="24" t="e">
        <f ca="1">X129-Y129</f>
        <v>#DIV/0!</v>
      </c>
      <c r="AA129" s="115"/>
    </row>
    <row r="130" spans="1:27" ht="12" customHeight="1" x14ac:dyDescent="0.2">
      <c r="A130" s="115"/>
      <c r="B130" s="135"/>
      <c r="C130" s="85"/>
      <c r="D130" s="85"/>
      <c r="E130" s="24"/>
      <c r="F130" s="24"/>
      <c r="G130" s="24"/>
      <c r="H130" s="36"/>
      <c r="I130" s="85"/>
      <c r="J130" s="85"/>
      <c r="K130" s="24"/>
      <c r="L130" s="24"/>
      <c r="M130" s="24"/>
      <c r="N130" s="24"/>
      <c r="O130" s="61"/>
      <c r="P130" s="85"/>
      <c r="Q130" s="24"/>
      <c r="R130" s="24"/>
      <c r="S130" s="24"/>
      <c r="T130" s="24"/>
      <c r="U130" s="61"/>
      <c r="V130" s="61"/>
      <c r="W130" s="24"/>
      <c r="X130" s="24"/>
      <c r="Y130" s="24"/>
      <c r="Z130" s="40" t="s">
        <v>16</v>
      </c>
      <c r="AA130" s="115"/>
    </row>
    <row r="131" spans="1:27" ht="12" customHeight="1" x14ac:dyDescent="0.2">
      <c r="A131" s="133" t="s">
        <v>147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</row>
    <row r="132" spans="1:27" ht="12" customHeight="1" x14ac:dyDescent="0.2">
      <c r="A132" s="129" t="s">
        <v>141</v>
      </c>
      <c r="B132" s="153" t="s">
        <v>167</v>
      </c>
      <c r="C132" s="153">
        <f ca="1">C134+C136</f>
        <v>0</v>
      </c>
      <c r="D132" s="153">
        <f ca="1">D134+D136</f>
        <v>0</v>
      </c>
      <c r="E132" s="24" t="e">
        <f t="shared" ref="E132:E137" ca="1" si="147">(C132-D132)/D132*100</f>
        <v>#DIV/0!</v>
      </c>
      <c r="F132" s="24" t="e">
        <f ca="1">C132/C$132*100</f>
        <v>#DIV/0!</v>
      </c>
      <c r="G132" s="24" t="e">
        <f ca="1">D132/D$132*100</f>
        <v>#DIV/0!</v>
      </c>
      <c r="H132" s="84" t="s">
        <v>16</v>
      </c>
      <c r="I132" s="85">
        <f ca="1">I134+I136</f>
        <v>0</v>
      </c>
      <c r="J132" s="85">
        <f ca="1">J134+J136</f>
        <v>0</v>
      </c>
      <c r="K132" s="24" t="e">
        <f t="shared" ref="K132:K137" ca="1" si="148">(I132-J132)/J132*100</f>
        <v>#DIV/0!</v>
      </c>
      <c r="L132" s="24" t="e">
        <f ca="1">I132/I$132*100</f>
        <v>#DIV/0!</v>
      </c>
      <c r="M132" s="24" t="e">
        <f ca="1">J132/J$132*100</f>
        <v>#DIV/0!</v>
      </c>
      <c r="N132" s="40" t="s">
        <v>16</v>
      </c>
      <c r="O132" s="61">
        <f ca="1">O134+O136</f>
        <v>0</v>
      </c>
      <c r="P132" s="85">
        <f ca="1">P134+P136</f>
        <v>0</v>
      </c>
      <c r="Q132" s="24" t="e">
        <f t="shared" ref="Q132:Q137" ca="1" si="149">(O132-P132)/P132*100</f>
        <v>#DIV/0!</v>
      </c>
      <c r="R132" s="24" t="e">
        <f ca="1">O132/O$132*100</f>
        <v>#DIV/0!</v>
      </c>
      <c r="S132" s="24" t="e">
        <f ca="1">P132/P$132*100</f>
        <v>#DIV/0!</v>
      </c>
      <c r="T132" s="40" t="s">
        <v>16</v>
      </c>
      <c r="U132" s="61">
        <f ca="1">U134+U136</f>
        <v>0</v>
      </c>
      <c r="V132" s="61">
        <f ca="1">V134+V136</f>
        <v>0</v>
      </c>
      <c r="W132" s="24" t="e">
        <f t="shared" ref="W132:W137" ca="1" si="150">(U132-V132)/V132*100</f>
        <v>#DIV/0!</v>
      </c>
      <c r="X132" s="24" t="e">
        <f ca="1">U132/U$132*100</f>
        <v>#DIV/0!</v>
      </c>
      <c r="Y132" s="24" t="e">
        <f ca="1">V132/V$132*100</f>
        <v>#DIV/0!</v>
      </c>
      <c r="Z132" s="40" t="s">
        <v>16</v>
      </c>
      <c r="AA132" s="115"/>
    </row>
    <row r="133" spans="1:27" ht="12" customHeight="1" x14ac:dyDescent="0.2">
      <c r="A133" s="127" t="s">
        <v>142</v>
      </c>
      <c r="B133" s="153" t="s">
        <v>168</v>
      </c>
      <c r="C133" s="153">
        <f ca="1">C135+C137</f>
        <v>0</v>
      </c>
      <c r="D133" s="153">
        <f ca="1">D135+D137</f>
        <v>0</v>
      </c>
      <c r="E133" s="24" t="e">
        <f t="shared" ca="1" si="147"/>
        <v>#DIV/0!</v>
      </c>
      <c r="F133" s="24" t="e">
        <f ca="1">C133/C$132*100</f>
        <v>#DIV/0!</v>
      </c>
      <c r="G133" s="24" t="e">
        <f ca="1">D133/D$132*100</f>
        <v>#DIV/0!</v>
      </c>
      <c r="H133" s="36" t="e">
        <f ca="1">F133-G133</f>
        <v>#DIV/0!</v>
      </c>
      <c r="I133" s="85">
        <f ca="1">I135+I137</f>
        <v>0</v>
      </c>
      <c r="J133" s="85">
        <f ca="1">J135+J137</f>
        <v>0</v>
      </c>
      <c r="K133" s="24" t="e">
        <f t="shared" ca="1" si="148"/>
        <v>#DIV/0!</v>
      </c>
      <c r="L133" s="24" t="e">
        <f ca="1">I133/I$132*100</f>
        <v>#DIV/0!</v>
      </c>
      <c r="M133" s="24" t="e">
        <f ca="1">J133/J$132*100</f>
        <v>#DIV/0!</v>
      </c>
      <c r="N133" s="24" t="e">
        <f ca="1">L133-M133</f>
        <v>#DIV/0!</v>
      </c>
      <c r="O133" s="61">
        <f ca="1">O135+O137</f>
        <v>0</v>
      </c>
      <c r="P133" s="85">
        <f ca="1">P135+P137</f>
        <v>0</v>
      </c>
      <c r="Q133" s="24" t="e">
        <f t="shared" ca="1" si="149"/>
        <v>#DIV/0!</v>
      </c>
      <c r="R133" s="24" t="e">
        <f ca="1">O133/O$132*100</f>
        <v>#DIV/0!</v>
      </c>
      <c r="S133" s="24" t="e">
        <f ca="1">P133/P$132*100</f>
        <v>#DIV/0!</v>
      </c>
      <c r="T133" s="24" t="e">
        <f ca="1">R133-S133</f>
        <v>#DIV/0!</v>
      </c>
      <c r="U133" s="61">
        <f ca="1">U135+U137</f>
        <v>0</v>
      </c>
      <c r="V133" s="61">
        <f ca="1">V135+V137</f>
        <v>0</v>
      </c>
      <c r="W133" s="24" t="e">
        <f t="shared" ca="1" si="150"/>
        <v>#DIV/0!</v>
      </c>
      <c r="X133" s="24" t="e">
        <f ca="1">U133/U$132*100</f>
        <v>#DIV/0!</v>
      </c>
      <c r="Y133" s="24" t="e">
        <f ca="1">V133/V$132*100</f>
        <v>#DIV/0!</v>
      </c>
      <c r="Z133" s="24" t="e">
        <f ca="1">X133-Y133</f>
        <v>#DIV/0!</v>
      </c>
      <c r="AA133" s="115"/>
    </row>
    <row r="134" spans="1:27" ht="12" customHeight="1" x14ac:dyDescent="0.2">
      <c r="A134" s="126" t="s">
        <v>143</v>
      </c>
      <c r="B134" s="74" t="e">
        <f>TRIM(#REF!)</f>
        <v>#REF!</v>
      </c>
      <c r="C134" s="85">
        <f ca="1">OFFSET(Picture!C93,Info!$G$3,Info!$H$3)</f>
        <v>0</v>
      </c>
      <c r="D134" s="85">
        <f ca="1">OFFSET(Picture!D93,Info!$G$3,Info!$H$3)</f>
        <v>0</v>
      </c>
      <c r="E134" s="24" t="e">
        <f t="shared" ca="1" si="147"/>
        <v>#DIV/0!</v>
      </c>
      <c r="F134" s="24" t="e">
        <f ca="1">C134/C$134*100</f>
        <v>#DIV/0!</v>
      </c>
      <c r="G134" s="24" t="e">
        <f ca="1">D134/D$134*100</f>
        <v>#DIV/0!</v>
      </c>
      <c r="H134" s="84" t="s">
        <v>16</v>
      </c>
      <c r="I134" s="85">
        <f ca="1">OFFSET(Picture!E93,Info!$G$3,Info!$H$3)</f>
        <v>0</v>
      </c>
      <c r="J134" s="85">
        <f ca="1">OFFSET(Picture!F93,Info!$G$3,Info!$H$3)</f>
        <v>0</v>
      </c>
      <c r="K134" s="24" t="e">
        <f t="shared" ca="1" si="148"/>
        <v>#DIV/0!</v>
      </c>
      <c r="L134" s="24" t="e">
        <f ca="1">I134/I$134*100</f>
        <v>#DIV/0!</v>
      </c>
      <c r="M134" s="24" t="e">
        <f ca="1">J134/J$134*100</f>
        <v>#DIV/0!</v>
      </c>
      <c r="N134" s="40" t="s">
        <v>16</v>
      </c>
      <c r="O134" s="85">
        <f ca="1">OFFSET(Picture!G93,Info!$G$3,Info!$H$3)</f>
        <v>0</v>
      </c>
      <c r="P134" s="85">
        <f ca="1">OFFSET(Picture!H93,Info!$G$3,Info!$H$3)</f>
        <v>0</v>
      </c>
      <c r="Q134" s="24" t="e">
        <f t="shared" ca="1" si="149"/>
        <v>#DIV/0!</v>
      </c>
      <c r="R134" s="24" t="e">
        <f ca="1">O134/O$134*100</f>
        <v>#DIV/0!</v>
      </c>
      <c r="S134" s="24" t="e">
        <f ca="1">P134/P$134*100</f>
        <v>#DIV/0!</v>
      </c>
      <c r="T134" s="40" t="s">
        <v>16</v>
      </c>
      <c r="U134" s="61">
        <f ca="1">OFFSET(Picture!I93,Info!$G$3,Info!$H$3)</f>
        <v>0</v>
      </c>
      <c r="V134" s="61">
        <f ca="1">OFFSET(Picture!J93,Info!$G$3,Info!$H$3)</f>
        <v>0</v>
      </c>
      <c r="W134" s="24" t="e">
        <f t="shared" ca="1" si="150"/>
        <v>#DIV/0!</v>
      </c>
      <c r="X134" s="24" t="e">
        <f ca="1">U134/U$134*100</f>
        <v>#DIV/0!</v>
      </c>
      <c r="Y134" s="24" t="e">
        <f ca="1">V134/V$134*100</f>
        <v>#DIV/0!</v>
      </c>
      <c r="Z134" s="40" t="s">
        <v>16</v>
      </c>
      <c r="AA134" s="115"/>
    </row>
    <row r="135" spans="1:27" ht="12" customHeight="1" x14ac:dyDescent="0.2">
      <c r="A135" s="126" t="s">
        <v>144</v>
      </c>
      <c r="B135" s="74" t="str">
        <f>TRIM(Picture!B93)</f>
        <v/>
      </c>
      <c r="C135" s="85">
        <f ca="1">OFFSET(Picture!C94,Info!$G$3,Info!$H$3)</f>
        <v>0</v>
      </c>
      <c r="D135" s="85">
        <f ca="1">OFFSET(Picture!D94,Info!$G$3,Info!$H$3)</f>
        <v>0</v>
      </c>
      <c r="E135" s="24" t="e">
        <f t="shared" ca="1" si="147"/>
        <v>#DIV/0!</v>
      </c>
      <c r="F135" s="24" t="e">
        <f ca="1">C135/C$134*100</f>
        <v>#DIV/0!</v>
      </c>
      <c r="G135" s="24" t="e">
        <f ca="1">D135/D$134*100</f>
        <v>#DIV/0!</v>
      </c>
      <c r="H135" s="36" t="e">
        <f ca="1">F135-G135</f>
        <v>#DIV/0!</v>
      </c>
      <c r="I135" s="85">
        <f ca="1">OFFSET(Picture!E94,Info!$G$3,Info!$H$3)</f>
        <v>0</v>
      </c>
      <c r="J135" s="85">
        <f ca="1">OFFSET(Picture!F94,Info!$G$3,Info!$H$3)</f>
        <v>0</v>
      </c>
      <c r="K135" s="24" t="e">
        <f t="shared" ca="1" si="148"/>
        <v>#DIV/0!</v>
      </c>
      <c r="L135" s="24" t="e">
        <f ca="1">I135/I$134*100</f>
        <v>#DIV/0!</v>
      </c>
      <c r="M135" s="24" t="e">
        <f ca="1">J135/J$134*100</f>
        <v>#DIV/0!</v>
      </c>
      <c r="N135" s="24" t="e">
        <f ca="1">L135-M135</f>
        <v>#DIV/0!</v>
      </c>
      <c r="O135" s="85">
        <f ca="1">OFFSET(Picture!G94,Info!$G$3,Info!$H$3)</f>
        <v>0</v>
      </c>
      <c r="P135" s="85">
        <f ca="1">OFFSET(Picture!H94,Info!$G$3,Info!$H$3)</f>
        <v>0</v>
      </c>
      <c r="Q135" s="24" t="e">
        <f t="shared" ca="1" si="149"/>
        <v>#DIV/0!</v>
      </c>
      <c r="R135" s="24" t="e">
        <f ca="1">O135/O$134*100</f>
        <v>#DIV/0!</v>
      </c>
      <c r="S135" s="24" t="e">
        <f ca="1">P135/P$134*100</f>
        <v>#DIV/0!</v>
      </c>
      <c r="T135" s="24" t="e">
        <f ca="1">R135-S135</f>
        <v>#DIV/0!</v>
      </c>
      <c r="U135" s="61">
        <f ca="1">OFFSET(Picture!I94,Info!$G$3,Info!$H$3)</f>
        <v>0</v>
      </c>
      <c r="V135" s="61">
        <f ca="1">OFFSET(Picture!J94,Info!$G$3,Info!$H$3)</f>
        <v>0</v>
      </c>
      <c r="W135" s="24" t="e">
        <f t="shared" ca="1" si="150"/>
        <v>#DIV/0!</v>
      </c>
      <c r="X135" s="24" t="e">
        <f ca="1">U135/U$134*100</f>
        <v>#DIV/0!</v>
      </c>
      <c r="Y135" s="24" t="e">
        <f ca="1">V135/V$134*100</f>
        <v>#DIV/0!</v>
      </c>
      <c r="Z135" s="24" t="e">
        <f ca="1">X135-Y135</f>
        <v>#DIV/0!</v>
      </c>
      <c r="AA135" s="115"/>
    </row>
    <row r="136" spans="1:27" ht="12" customHeight="1" x14ac:dyDescent="0.2">
      <c r="A136" s="126" t="s">
        <v>145</v>
      </c>
      <c r="B136" s="74" t="str">
        <f>TRIM(Picture!B95)</f>
        <v/>
      </c>
      <c r="C136" s="85">
        <f ca="1">OFFSET(Picture!C95,Info!$G$3,Info!$H$3)</f>
        <v>0</v>
      </c>
      <c r="D136" s="85">
        <f ca="1">OFFSET(Picture!D95,Info!$G$3,Info!$H$3)</f>
        <v>0</v>
      </c>
      <c r="E136" s="24" t="e">
        <f t="shared" ca="1" si="147"/>
        <v>#DIV/0!</v>
      </c>
      <c r="F136" s="24" t="e">
        <f ca="1">C136/C$136*100</f>
        <v>#DIV/0!</v>
      </c>
      <c r="G136" s="24" t="e">
        <f ca="1">D136/D$136*100</f>
        <v>#DIV/0!</v>
      </c>
      <c r="H136" s="84" t="s">
        <v>16</v>
      </c>
      <c r="I136" s="85">
        <f ca="1">OFFSET(Picture!E95,Info!$G$3,Info!$H$3)</f>
        <v>0</v>
      </c>
      <c r="J136" s="85">
        <f ca="1">OFFSET(Picture!F95,Info!$G$3,Info!$H$3)</f>
        <v>0</v>
      </c>
      <c r="K136" s="24" t="e">
        <f t="shared" ca="1" si="148"/>
        <v>#DIV/0!</v>
      </c>
      <c r="L136" s="24" t="e">
        <f ca="1">I136/I$136*100</f>
        <v>#DIV/0!</v>
      </c>
      <c r="M136" s="24" t="e">
        <f ca="1">J136/J$136*100</f>
        <v>#DIV/0!</v>
      </c>
      <c r="N136" s="40" t="s">
        <v>16</v>
      </c>
      <c r="O136" s="85">
        <f ca="1">OFFSET(Picture!G95,Info!$G$3,Info!$H$3)</f>
        <v>0</v>
      </c>
      <c r="P136" s="85">
        <f ca="1">OFFSET(Picture!H95,Info!$G$3,Info!$H$3)</f>
        <v>0</v>
      </c>
      <c r="Q136" s="24" t="e">
        <f t="shared" ca="1" si="149"/>
        <v>#DIV/0!</v>
      </c>
      <c r="R136" s="24" t="e">
        <f ca="1">O136/O$136*100</f>
        <v>#DIV/0!</v>
      </c>
      <c r="S136" s="24" t="e">
        <f ca="1">P136/P$136*100</f>
        <v>#DIV/0!</v>
      </c>
      <c r="T136" s="40" t="s">
        <v>16</v>
      </c>
      <c r="U136" s="61">
        <f ca="1">OFFSET(Picture!I95,Info!$G$3,Info!$H$3)</f>
        <v>0</v>
      </c>
      <c r="V136" s="61">
        <f ca="1">OFFSET(Picture!J95,Info!$G$3,Info!$H$3)</f>
        <v>0</v>
      </c>
      <c r="W136" s="24" t="e">
        <f t="shared" ca="1" si="150"/>
        <v>#DIV/0!</v>
      </c>
      <c r="X136" s="24" t="e">
        <f ca="1">U136/U$136*100</f>
        <v>#DIV/0!</v>
      </c>
      <c r="Y136" s="24" t="e">
        <f ca="1">V136/V$136*100</f>
        <v>#DIV/0!</v>
      </c>
      <c r="Z136" s="40" t="s">
        <v>16</v>
      </c>
      <c r="AA136" s="115"/>
    </row>
    <row r="137" spans="1:27" ht="12" customHeight="1" x14ac:dyDescent="0.2">
      <c r="A137" s="128" t="s">
        <v>146</v>
      </c>
      <c r="B137" s="74" t="str">
        <f>TRIM(Picture!B96)</f>
        <v/>
      </c>
      <c r="C137" s="85">
        <f ca="1">OFFSET(Picture!C96,Info!$G$3,Info!$H$3)</f>
        <v>0</v>
      </c>
      <c r="D137" s="85">
        <f ca="1">OFFSET(Picture!D96,Info!$G$3,Info!$H$3)</f>
        <v>0</v>
      </c>
      <c r="E137" s="24" t="e">
        <f t="shared" ca="1" si="147"/>
        <v>#DIV/0!</v>
      </c>
      <c r="F137" s="24" t="e">
        <f ca="1">C137/C$136*100</f>
        <v>#DIV/0!</v>
      </c>
      <c r="G137" s="24" t="e">
        <f ca="1">D137/D$136*100</f>
        <v>#DIV/0!</v>
      </c>
      <c r="H137" s="36" t="e">
        <f ca="1">F137-G137</f>
        <v>#DIV/0!</v>
      </c>
      <c r="I137" s="85">
        <f ca="1">OFFSET(Picture!E96,Info!$G$3,Info!$H$3)</f>
        <v>0</v>
      </c>
      <c r="J137" s="85">
        <f ca="1">OFFSET(Picture!F96,Info!$G$3,Info!$H$3)</f>
        <v>0</v>
      </c>
      <c r="K137" s="24" t="e">
        <f t="shared" ca="1" si="148"/>
        <v>#DIV/0!</v>
      </c>
      <c r="L137" s="24" t="e">
        <f ca="1">I137/I$136*100</f>
        <v>#DIV/0!</v>
      </c>
      <c r="M137" s="24" t="e">
        <f ca="1">J137/J$136*100</f>
        <v>#DIV/0!</v>
      </c>
      <c r="N137" s="24" t="e">
        <f ca="1">L137-M137</f>
        <v>#DIV/0!</v>
      </c>
      <c r="O137" s="85">
        <f ca="1">OFFSET(Picture!G96,Info!$G$3,Info!$H$3)</f>
        <v>0</v>
      </c>
      <c r="P137" s="85">
        <f ca="1">OFFSET(Picture!H96,Info!$G$3,Info!$H$3)</f>
        <v>0</v>
      </c>
      <c r="Q137" s="24" t="e">
        <f t="shared" ca="1" si="149"/>
        <v>#DIV/0!</v>
      </c>
      <c r="R137" s="24" t="e">
        <f ca="1">O137/O$136*100</f>
        <v>#DIV/0!</v>
      </c>
      <c r="S137" s="24" t="e">
        <f ca="1">P137/P$136*100</f>
        <v>#DIV/0!</v>
      </c>
      <c r="T137" s="24" t="e">
        <f ca="1">R137-S137</f>
        <v>#DIV/0!</v>
      </c>
      <c r="U137" s="61">
        <f ca="1">OFFSET(Picture!I96,Info!$G$3,Info!$H$3)</f>
        <v>0</v>
      </c>
      <c r="V137" s="61">
        <f ca="1">OFFSET(Picture!J96,Info!$G$3,Info!$H$3)</f>
        <v>0</v>
      </c>
      <c r="W137" s="24" t="e">
        <f t="shared" ca="1" si="150"/>
        <v>#DIV/0!</v>
      </c>
      <c r="X137" s="24" t="e">
        <f ca="1">U137/U$136*100</f>
        <v>#DIV/0!</v>
      </c>
      <c r="Y137" s="24" t="e">
        <f ca="1">V137/V$136*100</f>
        <v>#DIV/0!</v>
      </c>
      <c r="Z137" s="24" t="e">
        <f ca="1">X137-Y137</f>
        <v>#DIV/0!</v>
      </c>
      <c r="AA137" s="115"/>
    </row>
    <row r="138" spans="1:27" ht="12" customHeight="1" x14ac:dyDescent="0.2">
      <c r="M138" s="115"/>
      <c r="N138" s="115"/>
      <c r="Z138" s="115"/>
      <c r="AA138" s="115"/>
    </row>
  </sheetData>
  <mergeCells count="8">
    <mergeCell ref="U5:W5"/>
    <mergeCell ref="X5:Z5"/>
    <mergeCell ref="C5:E5"/>
    <mergeCell ref="F5:H5"/>
    <mergeCell ref="I5:K5"/>
    <mergeCell ref="L5:N5"/>
    <mergeCell ref="O5:Q5"/>
    <mergeCell ref="R5:T5"/>
  </mergeCells>
  <pageMargins left="0.25" right="0.25" top="0.25" bottom="0.25" header="0.3" footer="0.3"/>
  <pageSetup scale="5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9"/>
  </sheetPr>
  <dimension ref="A1:AE5392"/>
  <sheetViews>
    <sheetView workbookViewId="0"/>
  </sheetViews>
  <sheetFormatPr defaultColWidth="9.33203125" defaultRowHeight="12.75" x14ac:dyDescent="0.2"/>
  <cols>
    <col min="1" max="1" width="34.1640625" style="100" customWidth="1"/>
    <col min="2" max="10" width="9.33203125" style="100" customWidth="1"/>
    <col min="11" max="11" width="55" style="100" customWidth="1"/>
    <col min="12" max="12" width="46.1640625" style="100" customWidth="1"/>
    <col min="13" max="16" width="9.33203125" style="100" customWidth="1"/>
    <col min="17" max="17" width="45.33203125" style="100" customWidth="1"/>
    <col min="18" max="18" width="51" style="100" customWidth="1"/>
    <col min="19" max="19" width="9.33203125" style="100" customWidth="1"/>
    <col min="20" max="20" width="13.83203125" style="100" customWidth="1"/>
    <col min="21" max="21" width="14.1640625" style="100" customWidth="1"/>
    <col min="22" max="22" width="11.83203125" style="100" customWidth="1"/>
    <col min="23" max="26" width="9.33203125" style="100" customWidth="1"/>
    <col min="27" max="27" width="54.5" style="111" customWidth="1"/>
    <col min="28" max="28" width="52.83203125" style="217" customWidth="1"/>
    <col min="29" max="29" width="59.6640625" style="100" customWidth="1"/>
    <col min="30" max="30" width="9.33203125" style="100" customWidth="1"/>
    <col min="31" max="16384" width="9.33203125" style="100"/>
  </cols>
  <sheetData>
    <row r="1" spans="1:31" x14ac:dyDescent="0.2">
      <c r="A1" s="100">
        <v>1</v>
      </c>
      <c r="G1" s="101" t="s">
        <v>79</v>
      </c>
      <c r="H1" s="101" t="s">
        <v>80</v>
      </c>
      <c r="J1" s="102"/>
      <c r="K1" s="218">
        <f>Picture!A14</f>
        <v>0</v>
      </c>
      <c r="L1" s="100">
        <v>1</v>
      </c>
      <c r="N1" s="103" t="s">
        <v>81</v>
      </c>
      <c r="O1" s="103">
        <v>1</v>
      </c>
      <c r="Q1" s="219">
        <f>Picture!C3</f>
        <v>0</v>
      </c>
      <c r="R1" s="100">
        <v>1</v>
      </c>
      <c r="T1" s="220" t="str">
        <f>LEFT(RIGHT(Q1,12),6)</f>
        <v>0</v>
      </c>
      <c r="V1" s="104">
        <f t="shared" ref="V1:V8" si="0">V2-7</f>
        <v>41280</v>
      </c>
      <c r="W1" s="105">
        <v>1</v>
      </c>
      <c r="X1" s="106">
        <v>1</v>
      </c>
      <c r="Y1" s="106" t="str">
        <f>"P"&amp;W1&amp;"W"&amp;X1</f>
        <v>P1W1</v>
      </c>
      <c r="AA1" s="250"/>
      <c r="AB1" s="155"/>
      <c r="AC1" s="108"/>
      <c r="AE1" s="102"/>
    </row>
    <row r="2" spans="1:31" x14ac:dyDescent="0.2">
      <c r="B2" s="100" t="s">
        <v>82</v>
      </c>
      <c r="C2" s="100" t="s">
        <v>83</v>
      </c>
      <c r="D2" s="100" t="s">
        <v>84</v>
      </c>
      <c r="E2" s="100" t="s">
        <v>85</v>
      </c>
      <c r="G2" s="101"/>
      <c r="H2" s="101"/>
      <c r="I2" s="101"/>
      <c r="J2" s="102"/>
      <c r="K2" s="102"/>
      <c r="L2" s="103">
        <f ca="1">OFFSET(K1,L1-1,0)</f>
        <v>0</v>
      </c>
      <c r="N2" s="103" t="s">
        <v>86</v>
      </c>
      <c r="O2" s="103" t="str">
        <f ca="1">OFFSET(N1,O1-1,0)</f>
        <v>Dollars</v>
      </c>
      <c r="Q2" s="219">
        <f>Picture!E3</f>
        <v>0</v>
      </c>
      <c r="R2" s="103">
        <f ca="1">OFFSET(Q1,R1-1,0)</f>
        <v>0</v>
      </c>
      <c r="T2" s="100" t="e">
        <f>VLOOKUP(DATEVALUE(T1),V:Y,4,FALSE)</f>
        <v>#VALUE!</v>
      </c>
      <c r="V2" s="104">
        <f t="shared" si="0"/>
        <v>41287</v>
      </c>
      <c r="W2" s="106">
        <v>1</v>
      </c>
      <c r="X2" s="106">
        <f>X1+1</f>
        <v>2</v>
      </c>
      <c r="Y2" s="106" t="str">
        <f t="shared" ref="Y2:Y65" si="1">"P"&amp;W2&amp;"W"&amp;X2</f>
        <v>P1W2</v>
      </c>
      <c r="AA2" s="107"/>
      <c r="AB2" s="155"/>
      <c r="AC2" s="108"/>
      <c r="AE2" s="102"/>
    </row>
    <row r="3" spans="1:31" x14ac:dyDescent="0.2">
      <c r="A3" s="100" t="s">
        <v>87</v>
      </c>
      <c r="B3" s="100">
        <f>COUNTIFS(K:K,"&lt;&gt;-")-COUNTBLANK(K:K)</f>
        <v>1</v>
      </c>
      <c r="C3" s="100">
        <v>92</v>
      </c>
      <c r="D3" s="100">
        <v>4</v>
      </c>
      <c r="E3" s="100">
        <v>2</v>
      </c>
      <c r="G3" s="100">
        <f>($L$1-1)*C3</f>
        <v>0</v>
      </c>
      <c r="H3" s="100">
        <f>($O$1-1)*8</f>
        <v>0</v>
      </c>
      <c r="Q3" s="219">
        <f>Picture!G3</f>
        <v>0</v>
      </c>
      <c r="V3" s="104">
        <f t="shared" si="0"/>
        <v>41294</v>
      </c>
      <c r="W3" s="106">
        <v>1</v>
      </c>
      <c r="X3" s="106">
        <f>X2+1</f>
        <v>3</v>
      </c>
      <c r="Y3" s="106" t="str">
        <f t="shared" si="1"/>
        <v>P1W3</v>
      </c>
      <c r="AA3" s="107"/>
      <c r="AB3" s="155"/>
      <c r="AC3" s="108"/>
    </row>
    <row r="4" spans="1:31" x14ac:dyDescent="0.2">
      <c r="A4" s="100" t="s">
        <v>88</v>
      </c>
      <c r="B4" s="100">
        <f>COUNTIFS(K:K,"&lt;&gt;-")-COUNTBLANK(K:K)</f>
        <v>1</v>
      </c>
      <c r="C4" s="100">
        <v>62</v>
      </c>
      <c r="D4" s="100">
        <v>4</v>
      </c>
      <c r="E4" s="100">
        <v>2</v>
      </c>
      <c r="G4" s="100">
        <f>($L$1-1)*C4</f>
        <v>0</v>
      </c>
      <c r="H4" s="100">
        <f>($O$1-1)*8</f>
        <v>0</v>
      </c>
      <c r="Q4" s="219">
        <f>Picture!I3</f>
        <v>0</v>
      </c>
      <c r="V4" s="104">
        <f t="shared" si="0"/>
        <v>41301</v>
      </c>
      <c r="W4" s="106">
        <v>1</v>
      </c>
      <c r="X4" s="106">
        <f>X3+1</f>
        <v>4</v>
      </c>
      <c r="Y4" s="106" t="str">
        <f t="shared" si="1"/>
        <v>P1W4</v>
      </c>
      <c r="AA4" s="107"/>
      <c r="AB4" s="155"/>
      <c r="AC4" s="108"/>
    </row>
    <row r="5" spans="1:31" x14ac:dyDescent="0.2">
      <c r="A5" s="100" t="s">
        <v>89</v>
      </c>
      <c r="B5" s="100">
        <f>COUNTIFS(K:K,"&lt;&gt;-")-COUNTBLANK(K:K)</f>
        <v>1</v>
      </c>
      <c r="C5" s="100">
        <v>131</v>
      </c>
      <c r="D5" s="100">
        <v>4</v>
      </c>
      <c r="E5" s="100">
        <v>2</v>
      </c>
      <c r="G5" s="100">
        <f>($L$1-1)*C5</f>
        <v>0</v>
      </c>
      <c r="H5" s="100">
        <f>($O$1-1)*8</f>
        <v>0</v>
      </c>
      <c r="V5" s="104">
        <f t="shared" si="0"/>
        <v>41308</v>
      </c>
      <c r="W5" s="106">
        <f>IF(W1+1=14,1,W1+1)</f>
        <v>2</v>
      </c>
      <c r="X5" s="106">
        <f>X1</f>
        <v>1</v>
      </c>
      <c r="Y5" s="106" t="str">
        <f t="shared" si="1"/>
        <v>P2W1</v>
      </c>
      <c r="AA5" s="107"/>
      <c r="AB5" s="155"/>
      <c r="AC5" s="108"/>
    </row>
    <row r="6" spans="1:31" x14ac:dyDescent="0.2">
      <c r="A6" s="100" t="s">
        <v>90</v>
      </c>
      <c r="B6" s="100">
        <v>5</v>
      </c>
      <c r="C6" s="100">
        <v>131</v>
      </c>
      <c r="D6" s="100">
        <v>4</v>
      </c>
      <c r="E6" s="100">
        <v>2</v>
      </c>
      <c r="G6" s="100">
        <f>($L$1-1)*C6</f>
        <v>0</v>
      </c>
      <c r="H6" s="100">
        <f>($R$1-1)*C5</f>
        <v>0</v>
      </c>
      <c r="V6" s="104">
        <f t="shared" si="0"/>
        <v>41315</v>
      </c>
      <c r="W6" s="106">
        <f t="shared" ref="W6:W69" si="2">IF(W2+1=14,1,W2+1)</f>
        <v>2</v>
      </c>
      <c r="X6" s="106">
        <f t="shared" ref="X6:X69" si="3">X2</f>
        <v>2</v>
      </c>
      <c r="Y6" s="106" t="str">
        <f t="shared" si="1"/>
        <v>P2W2</v>
      </c>
      <c r="AA6" s="107"/>
      <c r="AB6" s="155"/>
      <c r="AC6" s="108"/>
    </row>
    <row r="7" spans="1:31" x14ac:dyDescent="0.2">
      <c r="A7" s="101" t="s">
        <v>164</v>
      </c>
      <c r="B7" s="100">
        <v>5</v>
      </c>
      <c r="C7" s="100">
        <v>194</v>
      </c>
      <c r="D7" s="100">
        <v>4</v>
      </c>
      <c r="E7" s="100">
        <v>2</v>
      </c>
      <c r="G7" s="100">
        <f>($R$1-1)*C7</f>
        <v>0</v>
      </c>
      <c r="H7" s="100">
        <f>($O$1-1)*8</f>
        <v>0</v>
      </c>
      <c r="S7" s="109"/>
      <c r="V7" s="104">
        <f t="shared" si="0"/>
        <v>41322</v>
      </c>
      <c r="W7" s="106">
        <f t="shared" si="2"/>
        <v>2</v>
      </c>
      <c r="X7" s="106">
        <f t="shared" si="3"/>
        <v>3</v>
      </c>
      <c r="Y7" s="106" t="str">
        <f t="shared" si="1"/>
        <v>P2W3</v>
      </c>
      <c r="AA7" s="107"/>
      <c r="AB7" s="155"/>
      <c r="AC7" s="108"/>
    </row>
    <row r="8" spans="1:31" x14ac:dyDescent="0.2">
      <c r="A8" s="101" t="s">
        <v>91</v>
      </c>
      <c r="B8" s="100">
        <f>COUNTIFS(K:K,"&lt;&gt;-")-COUNTBLANK(K:K)</f>
        <v>1</v>
      </c>
      <c r="C8" s="100">
        <v>194</v>
      </c>
      <c r="D8" s="100">
        <v>4</v>
      </c>
      <c r="E8" s="100">
        <v>2</v>
      </c>
      <c r="G8" s="100">
        <f>($L$1-1)*C8</f>
        <v>0</v>
      </c>
      <c r="H8" s="100">
        <f>($O$1-1)*8</f>
        <v>0</v>
      </c>
      <c r="V8" s="104">
        <f t="shared" si="0"/>
        <v>41329</v>
      </c>
      <c r="W8" s="106">
        <f t="shared" si="2"/>
        <v>2</v>
      </c>
      <c r="X8" s="106">
        <f t="shared" si="3"/>
        <v>4</v>
      </c>
      <c r="Y8" s="106" t="str">
        <f t="shared" si="1"/>
        <v>P2W4</v>
      </c>
      <c r="AA8" s="107"/>
      <c r="AB8" s="155"/>
      <c r="AC8" s="108"/>
    </row>
    <row r="9" spans="1:31" x14ac:dyDescent="0.2">
      <c r="A9" s="100" t="s">
        <v>92</v>
      </c>
      <c r="B9" s="100">
        <f>COUNTIFS(K:K,"&lt;&gt;-")-COUNTBLANK(K:K)</f>
        <v>1</v>
      </c>
      <c r="C9" s="100">
        <v>141</v>
      </c>
      <c r="D9" s="100">
        <v>4</v>
      </c>
      <c r="E9" s="100">
        <v>2</v>
      </c>
      <c r="G9" s="100">
        <f>($L$1-1)*C9</f>
        <v>0</v>
      </c>
      <c r="H9" s="100">
        <f>($O$1-1)*10</f>
        <v>0</v>
      </c>
      <c r="V9" s="104">
        <f>V10-7</f>
        <v>41336</v>
      </c>
      <c r="W9" s="106">
        <f t="shared" si="2"/>
        <v>3</v>
      </c>
      <c r="X9" s="106">
        <f t="shared" si="3"/>
        <v>1</v>
      </c>
      <c r="Y9" s="106" t="str">
        <f t="shared" si="1"/>
        <v>P3W1</v>
      </c>
      <c r="AA9" s="107"/>
      <c r="AB9" s="155"/>
      <c r="AC9" s="108"/>
    </row>
    <row r="10" spans="1:31" x14ac:dyDescent="0.2">
      <c r="V10" s="104">
        <v>41343</v>
      </c>
      <c r="W10" s="106">
        <f t="shared" si="2"/>
        <v>3</v>
      </c>
      <c r="X10" s="106">
        <f t="shared" si="3"/>
        <v>2</v>
      </c>
      <c r="Y10" s="106" t="str">
        <f t="shared" si="1"/>
        <v>P3W2</v>
      </c>
      <c r="AA10" s="107"/>
      <c r="AB10" s="155"/>
      <c r="AC10" s="108"/>
    </row>
    <row r="11" spans="1:31" x14ac:dyDescent="0.2">
      <c r="V11" s="104">
        <f>V10+7</f>
        <v>41350</v>
      </c>
      <c r="W11" s="106">
        <f t="shared" si="2"/>
        <v>3</v>
      </c>
      <c r="X11" s="106">
        <f t="shared" si="3"/>
        <v>3</v>
      </c>
      <c r="Y11" s="106" t="str">
        <f t="shared" si="1"/>
        <v>P3W3</v>
      </c>
      <c r="AA11" s="107"/>
      <c r="AB11" s="155"/>
      <c r="AC11" s="108"/>
    </row>
    <row r="12" spans="1:31" x14ac:dyDescent="0.2">
      <c r="V12" s="104">
        <f t="shared" ref="V12:V75" si="4">V11+7</f>
        <v>41357</v>
      </c>
      <c r="W12" s="106">
        <f t="shared" si="2"/>
        <v>3</v>
      </c>
      <c r="X12" s="106">
        <f t="shared" si="3"/>
        <v>4</v>
      </c>
      <c r="Y12" s="106" t="str">
        <f t="shared" si="1"/>
        <v>P3W4</v>
      </c>
      <c r="AA12" s="107"/>
      <c r="AB12" s="155"/>
      <c r="AC12" s="108"/>
    </row>
    <row r="13" spans="1:31" x14ac:dyDescent="0.2">
      <c r="V13" s="104">
        <f t="shared" si="4"/>
        <v>41364</v>
      </c>
      <c r="W13" s="106">
        <f t="shared" si="2"/>
        <v>4</v>
      </c>
      <c r="X13" s="106">
        <f t="shared" si="3"/>
        <v>1</v>
      </c>
      <c r="Y13" s="106" t="str">
        <f t="shared" si="1"/>
        <v>P4W1</v>
      </c>
      <c r="AA13" s="107"/>
      <c r="AB13" s="155"/>
      <c r="AC13" s="108"/>
    </row>
    <row r="14" spans="1:31" x14ac:dyDescent="0.2">
      <c r="V14" s="104">
        <f t="shared" si="4"/>
        <v>41371</v>
      </c>
      <c r="W14" s="106">
        <f t="shared" si="2"/>
        <v>4</v>
      </c>
      <c r="X14" s="106">
        <f t="shared" si="3"/>
        <v>2</v>
      </c>
      <c r="Y14" s="106" t="str">
        <f t="shared" si="1"/>
        <v>P4W2</v>
      </c>
      <c r="AA14" s="107"/>
      <c r="AB14" s="155"/>
      <c r="AC14" s="108"/>
    </row>
    <row r="15" spans="1:31" x14ac:dyDescent="0.2">
      <c r="V15" s="104">
        <f t="shared" si="4"/>
        <v>41378</v>
      </c>
      <c r="W15" s="106">
        <f t="shared" si="2"/>
        <v>4</v>
      </c>
      <c r="X15" s="106">
        <f t="shared" si="3"/>
        <v>3</v>
      </c>
      <c r="Y15" s="106" t="str">
        <f t="shared" si="1"/>
        <v>P4W3</v>
      </c>
      <c r="AA15" s="107"/>
      <c r="AB15" s="155"/>
      <c r="AC15" s="108"/>
    </row>
    <row r="16" spans="1:31" x14ac:dyDescent="0.2">
      <c r="V16" s="104">
        <f t="shared" si="4"/>
        <v>41385</v>
      </c>
      <c r="W16" s="106">
        <f t="shared" si="2"/>
        <v>4</v>
      </c>
      <c r="X16" s="106">
        <f t="shared" si="3"/>
        <v>4</v>
      </c>
      <c r="Y16" s="106" t="str">
        <f t="shared" si="1"/>
        <v>P4W4</v>
      </c>
      <c r="AA16" s="107"/>
      <c r="AB16" s="155"/>
      <c r="AC16" s="108"/>
    </row>
    <row r="17" spans="22:29" x14ac:dyDescent="0.2">
      <c r="V17" s="104">
        <f t="shared" si="4"/>
        <v>41392</v>
      </c>
      <c r="W17" s="106">
        <f t="shared" si="2"/>
        <v>5</v>
      </c>
      <c r="X17" s="106">
        <f t="shared" si="3"/>
        <v>1</v>
      </c>
      <c r="Y17" s="106" t="str">
        <f t="shared" si="1"/>
        <v>P5W1</v>
      </c>
      <c r="AA17" s="107"/>
      <c r="AB17" s="155"/>
      <c r="AC17" s="108"/>
    </row>
    <row r="18" spans="22:29" x14ac:dyDescent="0.2">
      <c r="V18" s="104">
        <f t="shared" si="4"/>
        <v>41399</v>
      </c>
      <c r="W18" s="106">
        <f t="shared" si="2"/>
        <v>5</v>
      </c>
      <c r="X18" s="106">
        <f t="shared" si="3"/>
        <v>2</v>
      </c>
      <c r="Y18" s="106" t="str">
        <f t="shared" si="1"/>
        <v>P5W2</v>
      </c>
      <c r="AA18" s="107"/>
      <c r="AB18" s="155"/>
      <c r="AC18" s="108"/>
    </row>
    <row r="19" spans="22:29" x14ac:dyDescent="0.2">
      <c r="V19" s="104">
        <f t="shared" si="4"/>
        <v>41406</v>
      </c>
      <c r="W19" s="106">
        <f t="shared" si="2"/>
        <v>5</v>
      </c>
      <c r="X19" s="106">
        <f t="shared" si="3"/>
        <v>3</v>
      </c>
      <c r="Y19" s="106" t="str">
        <f t="shared" si="1"/>
        <v>P5W3</v>
      </c>
      <c r="AA19" s="107"/>
      <c r="AB19" s="155"/>
      <c r="AC19" s="108"/>
    </row>
    <row r="20" spans="22:29" x14ac:dyDescent="0.2">
      <c r="V20" s="104">
        <f t="shared" si="4"/>
        <v>41413</v>
      </c>
      <c r="W20" s="106">
        <f t="shared" si="2"/>
        <v>5</v>
      </c>
      <c r="X20" s="106">
        <f t="shared" si="3"/>
        <v>4</v>
      </c>
      <c r="Y20" s="106" t="str">
        <f t="shared" si="1"/>
        <v>P5W4</v>
      </c>
      <c r="AA20" s="107"/>
      <c r="AB20" s="155"/>
      <c r="AC20" s="108"/>
    </row>
    <row r="21" spans="22:29" x14ac:dyDescent="0.2">
      <c r="V21" s="104">
        <f t="shared" si="4"/>
        <v>41420</v>
      </c>
      <c r="W21" s="106">
        <f t="shared" si="2"/>
        <v>6</v>
      </c>
      <c r="X21" s="106">
        <f t="shared" si="3"/>
        <v>1</v>
      </c>
      <c r="Y21" s="106" t="str">
        <f t="shared" si="1"/>
        <v>P6W1</v>
      </c>
      <c r="AA21" s="107"/>
      <c r="AB21" s="155"/>
      <c r="AC21" s="108"/>
    </row>
    <row r="22" spans="22:29" x14ac:dyDescent="0.2">
      <c r="V22" s="104">
        <f t="shared" si="4"/>
        <v>41427</v>
      </c>
      <c r="W22" s="106">
        <f t="shared" si="2"/>
        <v>6</v>
      </c>
      <c r="X22" s="106">
        <f t="shared" si="3"/>
        <v>2</v>
      </c>
      <c r="Y22" s="106" t="str">
        <f t="shared" si="1"/>
        <v>P6W2</v>
      </c>
      <c r="AA22" s="107"/>
      <c r="AB22" s="155"/>
      <c r="AC22" s="108"/>
    </row>
    <row r="23" spans="22:29" x14ac:dyDescent="0.2">
      <c r="V23" s="104">
        <f t="shared" si="4"/>
        <v>41434</v>
      </c>
      <c r="W23" s="106">
        <f t="shared" si="2"/>
        <v>6</v>
      </c>
      <c r="X23" s="106">
        <f t="shared" si="3"/>
        <v>3</v>
      </c>
      <c r="Y23" s="106" t="str">
        <f t="shared" si="1"/>
        <v>P6W3</v>
      </c>
      <c r="AA23" s="107"/>
      <c r="AB23" s="155"/>
      <c r="AC23" s="108"/>
    </row>
    <row r="24" spans="22:29" x14ac:dyDescent="0.2">
      <c r="V24" s="104">
        <f t="shared" si="4"/>
        <v>41441</v>
      </c>
      <c r="W24" s="106">
        <f t="shared" si="2"/>
        <v>6</v>
      </c>
      <c r="X24" s="106">
        <f t="shared" si="3"/>
        <v>4</v>
      </c>
      <c r="Y24" s="106" t="str">
        <f t="shared" si="1"/>
        <v>P6W4</v>
      </c>
      <c r="AA24" s="107"/>
      <c r="AB24" s="155"/>
      <c r="AC24" s="108"/>
    </row>
    <row r="25" spans="22:29" x14ac:dyDescent="0.2">
      <c r="V25" s="104">
        <f t="shared" si="4"/>
        <v>41448</v>
      </c>
      <c r="W25" s="106">
        <f t="shared" si="2"/>
        <v>7</v>
      </c>
      <c r="X25" s="106">
        <f t="shared" si="3"/>
        <v>1</v>
      </c>
      <c r="Y25" s="106" t="str">
        <f t="shared" si="1"/>
        <v>P7W1</v>
      </c>
      <c r="AA25" s="107"/>
      <c r="AB25" s="155"/>
      <c r="AC25" s="108"/>
    </row>
    <row r="26" spans="22:29" x14ac:dyDescent="0.2">
      <c r="V26" s="104">
        <f t="shared" si="4"/>
        <v>41455</v>
      </c>
      <c r="W26" s="106">
        <f t="shared" si="2"/>
        <v>7</v>
      </c>
      <c r="X26" s="106">
        <f t="shared" si="3"/>
        <v>2</v>
      </c>
      <c r="Y26" s="106" t="str">
        <f t="shared" si="1"/>
        <v>P7W2</v>
      </c>
      <c r="AA26" s="107"/>
      <c r="AB26" s="155"/>
      <c r="AC26" s="108"/>
    </row>
    <row r="27" spans="22:29" x14ac:dyDescent="0.2">
      <c r="V27" s="104">
        <f t="shared" si="4"/>
        <v>41462</v>
      </c>
      <c r="W27" s="106">
        <f t="shared" si="2"/>
        <v>7</v>
      </c>
      <c r="X27" s="106">
        <f t="shared" si="3"/>
        <v>3</v>
      </c>
      <c r="Y27" s="106" t="str">
        <f t="shared" si="1"/>
        <v>P7W3</v>
      </c>
      <c r="AA27" s="107"/>
      <c r="AB27" s="155"/>
      <c r="AC27" s="108"/>
    </row>
    <row r="28" spans="22:29" x14ac:dyDescent="0.2">
      <c r="V28" s="104">
        <f t="shared" si="4"/>
        <v>41469</v>
      </c>
      <c r="W28" s="106">
        <f t="shared" si="2"/>
        <v>7</v>
      </c>
      <c r="X28" s="106">
        <f t="shared" si="3"/>
        <v>4</v>
      </c>
      <c r="Y28" s="106" t="str">
        <f t="shared" si="1"/>
        <v>P7W4</v>
      </c>
      <c r="AA28" s="107"/>
      <c r="AB28" s="155"/>
      <c r="AC28" s="108"/>
    </row>
    <row r="29" spans="22:29" x14ac:dyDescent="0.2">
      <c r="V29" s="104">
        <f t="shared" si="4"/>
        <v>41476</v>
      </c>
      <c r="W29" s="106">
        <f t="shared" si="2"/>
        <v>8</v>
      </c>
      <c r="X29" s="106">
        <f t="shared" si="3"/>
        <v>1</v>
      </c>
      <c r="Y29" s="106" t="str">
        <f t="shared" si="1"/>
        <v>P8W1</v>
      </c>
      <c r="AA29" s="107"/>
      <c r="AB29" s="155"/>
      <c r="AC29" s="108"/>
    </row>
    <row r="30" spans="22:29" x14ac:dyDescent="0.2">
      <c r="V30" s="104">
        <f t="shared" si="4"/>
        <v>41483</v>
      </c>
      <c r="W30" s="106">
        <f t="shared" si="2"/>
        <v>8</v>
      </c>
      <c r="X30" s="106">
        <f t="shared" si="3"/>
        <v>2</v>
      </c>
      <c r="Y30" s="106" t="str">
        <f t="shared" si="1"/>
        <v>P8W2</v>
      </c>
      <c r="AA30" s="107"/>
      <c r="AB30" s="155"/>
      <c r="AC30" s="108"/>
    </row>
    <row r="31" spans="22:29" x14ac:dyDescent="0.2">
      <c r="V31" s="104">
        <f t="shared" si="4"/>
        <v>41490</v>
      </c>
      <c r="W31" s="106">
        <f t="shared" si="2"/>
        <v>8</v>
      </c>
      <c r="X31" s="106">
        <f t="shared" si="3"/>
        <v>3</v>
      </c>
      <c r="Y31" s="106" t="str">
        <f t="shared" si="1"/>
        <v>P8W3</v>
      </c>
      <c r="AA31" s="107"/>
      <c r="AB31" s="155"/>
      <c r="AC31" s="108"/>
    </row>
    <row r="32" spans="22:29" x14ac:dyDescent="0.2">
      <c r="V32" s="104">
        <f t="shared" si="4"/>
        <v>41497</v>
      </c>
      <c r="W32" s="106">
        <f t="shared" si="2"/>
        <v>8</v>
      </c>
      <c r="X32" s="106">
        <f t="shared" si="3"/>
        <v>4</v>
      </c>
      <c r="Y32" s="106" t="str">
        <f t="shared" si="1"/>
        <v>P8W4</v>
      </c>
      <c r="AA32" s="107"/>
      <c r="AB32" s="155"/>
      <c r="AC32" s="108"/>
    </row>
    <row r="33" spans="10:31" x14ac:dyDescent="0.2">
      <c r="V33" s="104">
        <f t="shared" si="4"/>
        <v>41504</v>
      </c>
      <c r="W33" s="106">
        <f t="shared" si="2"/>
        <v>9</v>
      </c>
      <c r="X33" s="106">
        <f t="shared" si="3"/>
        <v>1</v>
      </c>
      <c r="Y33" s="106" t="str">
        <f t="shared" si="1"/>
        <v>P9W1</v>
      </c>
      <c r="AA33" s="107"/>
      <c r="AB33" s="155"/>
      <c r="AC33" s="108"/>
    </row>
    <row r="34" spans="10:31" x14ac:dyDescent="0.2">
      <c r="V34" s="104">
        <f t="shared" si="4"/>
        <v>41511</v>
      </c>
      <c r="W34" s="106">
        <f t="shared" si="2"/>
        <v>9</v>
      </c>
      <c r="X34" s="106">
        <f t="shared" si="3"/>
        <v>2</v>
      </c>
      <c r="Y34" s="106" t="str">
        <f t="shared" si="1"/>
        <v>P9W2</v>
      </c>
      <c r="AA34" s="107"/>
      <c r="AB34" s="155"/>
      <c r="AC34" s="108"/>
    </row>
    <row r="35" spans="10:31" x14ac:dyDescent="0.2">
      <c r="V35" s="104">
        <f t="shared" si="4"/>
        <v>41518</v>
      </c>
      <c r="W35" s="106">
        <f t="shared" si="2"/>
        <v>9</v>
      </c>
      <c r="X35" s="106">
        <f t="shared" si="3"/>
        <v>3</v>
      </c>
      <c r="Y35" s="106" t="str">
        <f t="shared" si="1"/>
        <v>P9W3</v>
      </c>
      <c r="AA35" s="107"/>
      <c r="AB35" s="155"/>
      <c r="AC35" s="108"/>
    </row>
    <row r="36" spans="10:31" x14ac:dyDescent="0.2">
      <c r="V36" s="104">
        <f t="shared" si="4"/>
        <v>41525</v>
      </c>
      <c r="W36" s="106">
        <f t="shared" si="2"/>
        <v>9</v>
      </c>
      <c r="X36" s="106">
        <f t="shared" si="3"/>
        <v>4</v>
      </c>
      <c r="Y36" s="106" t="str">
        <f t="shared" si="1"/>
        <v>P9W4</v>
      </c>
      <c r="AA36" s="107"/>
      <c r="AB36" s="155"/>
      <c r="AC36" s="108"/>
    </row>
    <row r="37" spans="10:31" x14ac:dyDescent="0.2">
      <c r="V37" s="104">
        <f t="shared" si="4"/>
        <v>41532</v>
      </c>
      <c r="W37" s="106">
        <f t="shared" si="2"/>
        <v>10</v>
      </c>
      <c r="X37" s="106">
        <f t="shared" si="3"/>
        <v>1</v>
      </c>
      <c r="Y37" s="106" t="str">
        <f t="shared" si="1"/>
        <v>P10W1</v>
      </c>
      <c r="AA37" s="107"/>
      <c r="AB37" s="155"/>
      <c r="AC37" s="108"/>
    </row>
    <row r="38" spans="10:31" x14ac:dyDescent="0.2">
      <c r="V38" s="104">
        <f t="shared" si="4"/>
        <v>41539</v>
      </c>
      <c r="W38" s="106">
        <f t="shared" si="2"/>
        <v>10</v>
      </c>
      <c r="X38" s="106">
        <f t="shared" si="3"/>
        <v>2</v>
      </c>
      <c r="Y38" s="106" t="str">
        <f t="shared" si="1"/>
        <v>P10W2</v>
      </c>
      <c r="AA38" s="107"/>
      <c r="AB38" s="155"/>
      <c r="AC38" s="108"/>
    </row>
    <row r="39" spans="10:31" x14ac:dyDescent="0.2">
      <c r="V39" s="104">
        <f t="shared" si="4"/>
        <v>41546</v>
      </c>
      <c r="W39" s="106">
        <f t="shared" si="2"/>
        <v>10</v>
      </c>
      <c r="X39" s="106">
        <f t="shared" si="3"/>
        <v>3</v>
      </c>
      <c r="Y39" s="106" t="str">
        <f t="shared" si="1"/>
        <v>P10W3</v>
      </c>
      <c r="AA39" s="107"/>
      <c r="AB39" s="155"/>
      <c r="AC39" s="108"/>
    </row>
    <row r="40" spans="10:31" x14ac:dyDescent="0.2">
      <c r="V40" s="104">
        <f t="shared" si="4"/>
        <v>41553</v>
      </c>
      <c r="W40" s="106">
        <f t="shared" si="2"/>
        <v>10</v>
      </c>
      <c r="X40" s="106">
        <f t="shared" si="3"/>
        <v>4</v>
      </c>
      <c r="Y40" s="106" t="str">
        <f t="shared" si="1"/>
        <v>P10W4</v>
      </c>
      <c r="AA40" s="107"/>
      <c r="AB40" s="155"/>
      <c r="AC40" s="108"/>
    </row>
    <row r="41" spans="10:31" x14ac:dyDescent="0.2">
      <c r="V41" s="104">
        <f t="shared" si="4"/>
        <v>41560</v>
      </c>
      <c r="W41" s="106">
        <f t="shared" si="2"/>
        <v>11</v>
      </c>
      <c r="X41" s="106">
        <f t="shared" si="3"/>
        <v>1</v>
      </c>
      <c r="Y41" s="106" t="str">
        <f t="shared" si="1"/>
        <v>P11W1</v>
      </c>
      <c r="AA41" s="107"/>
      <c r="AB41" s="155"/>
      <c r="AC41" s="108"/>
    </row>
    <row r="42" spans="10:31" x14ac:dyDescent="0.2">
      <c r="V42" s="104">
        <f t="shared" si="4"/>
        <v>41567</v>
      </c>
      <c r="W42" s="106">
        <f t="shared" si="2"/>
        <v>11</v>
      </c>
      <c r="X42" s="106">
        <f t="shared" si="3"/>
        <v>2</v>
      </c>
      <c r="Y42" s="106" t="str">
        <f t="shared" si="1"/>
        <v>P11W2</v>
      </c>
      <c r="AA42" s="107"/>
      <c r="AB42" s="155"/>
      <c r="AC42" s="108"/>
    </row>
    <row r="43" spans="10:31" x14ac:dyDescent="0.2">
      <c r="V43" s="104">
        <f t="shared" si="4"/>
        <v>41574</v>
      </c>
      <c r="W43" s="106">
        <f t="shared" si="2"/>
        <v>11</v>
      </c>
      <c r="X43" s="106">
        <f t="shared" si="3"/>
        <v>3</v>
      </c>
      <c r="Y43" s="106" t="str">
        <f t="shared" si="1"/>
        <v>P11W3</v>
      </c>
      <c r="AA43" s="107"/>
      <c r="AB43" s="155"/>
      <c r="AC43" s="108"/>
    </row>
    <row r="44" spans="10:31" x14ac:dyDescent="0.2">
      <c r="J44" s="110"/>
      <c r="K44" s="110"/>
      <c r="V44" s="104">
        <f t="shared" si="4"/>
        <v>41581</v>
      </c>
      <c r="W44" s="106">
        <f t="shared" si="2"/>
        <v>11</v>
      </c>
      <c r="X44" s="106">
        <f t="shared" si="3"/>
        <v>4</v>
      </c>
      <c r="Y44" s="106" t="str">
        <f t="shared" si="1"/>
        <v>P11W4</v>
      </c>
      <c r="AA44" s="107"/>
      <c r="AB44" s="155"/>
      <c r="AC44" s="108"/>
      <c r="AE44" s="110"/>
    </row>
    <row r="45" spans="10:31" x14ac:dyDescent="0.2">
      <c r="V45" s="104">
        <f t="shared" si="4"/>
        <v>41588</v>
      </c>
      <c r="W45" s="106">
        <f t="shared" si="2"/>
        <v>12</v>
      </c>
      <c r="X45" s="106">
        <f t="shared" si="3"/>
        <v>1</v>
      </c>
      <c r="Y45" s="106" t="str">
        <f t="shared" si="1"/>
        <v>P12W1</v>
      </c>
      <c r="AA45" s="107"/>
      <c r="AB45" s="155"/>
      <c r="AC45" s="108"/>
    </row>
    <row r="46" spans="10:31" x14ac:dyDescent="0.2">
      <c r="V46" s="104">
        <f t="shared" si="4"/>
        <v>41595</v>
      </c>
      <c r="W46" s="106">
        <f t="shared" si="2"/>
        <v>12</v>
      </c>
      <c r="X46" s="106">
        <f t="shared" si="3"/>
        <v>2</v>
      </c>
      <c r="Y46" s="106" t="str">
        <f t="shared" si="1"/>
        <v>P12W2</v>
      </c>
      <c r="AA46" s="107"/>
      <c r="AB46" s="155"/>
      <c r="AC46" s="108"/>
    </row>
    <row r="47" spans="10:31" x14ac:dyDescent="0.2">
      <c r="V47" s="104">
        <f t="shared" si="4"/>
        <v>41602</v>
      </c>
      <c r="W47" s="106">
        <f t="shared" si="2"/>
        <v>12</v>
      </c>
      <c r="X47" s="106">
        <f t="shared" si="3"/>
        <v>3</v>
      </c>
      <c r="Y47" s="106" t="str">
        <f t="shared" si="1"/>
        <v>P12W3</v>
      </c>
      <c r="AA47" s="107"/>
      <c r="AB47" s="155"/>
      <c r="AC47" s="108"/>
    </row>
    <row r="48" spans="10:31" x14ac:dyDescent="0.2">
      <c r="V48" s="104">
        <f t="shared" si="4"/>
        <v>41609</v>
      </c>
      <c r="W48" s="106">
        <f t="shared" si="2"/>
        <v>12</v>
      </c>
      <c r="X48" s="106">
        <f t="shared" si="3"/>
        <v>4</v>
      </c>
      <c r="Y48" s="106" t="str">
        <f t="shared" si="1"/>
        <v>P12W4</v>
      </c>
      <c r="AA48" s="107"/>
      <c r="AB48" s="155"/>
      <c r="AC48" s="108"/>
    </row>
    <row r="49" spans="11:29" x14ac:dyDescent="0.2">
      <c r="V49" s="104">
        <f t="shared" si="4"/>
        <v>41616</v>
      </c>
      <c r="W49" s="106">
        <f t="shared" si="2"/>
        <v>13</v>
      </c>
      <c r="X49" s="106">
        <f t="shared" si="3"/>
        <v>1</v>
      </c>
      <c r="Y49" s="106" t="str">
        <f t="shared" si="1"/>
        <v>P13W1</v>
      </c>
      <c r="AA49" s="107"/>
      <c r="AB49" s="155"/>
      <c r="AC49" s="108"/>
    </row>
    <row r="50" spans="11:29" x14ac:dyDescent="0.2">
      <c r="V50" s="104">
        <f t="shared" si="4"/>
        <v>41623</v>
      </c>
      <c r="W50" s="106">
        <f t="shared" si="2"/>
        <v>13</v>
      </c>
      <c r="X50" s="106">
        <f t="shared" si="3"/>
        <v>2</v>
      </c>
      <c r="Y50" s="106" t="str">
        <f t="shared" si="1"/>
        <v>P13W2</v>
      </c>
      <c r="AA50" s="107"/>
      <c r="AB50" s="155"/>
      <c r="AC50" s="108"/>
    </row>
    <row r="51" spans="11:29" x14ac:dyDescent="0.2">
      <c r="V51" s="104">
        <f t="shared" si="4"/>
        <v>41630</v>
      </c>
      <c r="W51" s="106">
        <f t="shared" si="2"/>
        <v>13</v>
      </c>
      <c r="X51" s="106">
        <f t="shared" si="3"/>
        <v>3</v>
      </c>
      <c r="Y51" s="106" t="str">
        <f t="shared" si="1"/>
        <v>P13W3</v>
      </c>
      <c r="AA51" s="107"/>
      <c r="AB51" s="155"/>
      <c r="AC51" s="108"/>
    </row>
    <row r="52" spans="11:29" x14ac:dyDescent="0.2">
      <c r="V52" s="104">
        <f t="shared" si="4"/>
        <v>41637</v>
      </c>
      <c r="W52" s="106">
        <f t="shared" si="2"/>
        <v>13</v>
      </c>
      <c r="X52" s="106">
        <f t="shared" si="3"/>
        <v>4</v>
      </c>
      <c r="Y52" s="106" t="str">
        <f t="shared" si="1"/>
        <v>P13W4</v>
      </c>
      <c r="AA52" s="107"/>
      <c r="AB52" s="155"/>
      <c r="AC52" s="108"/>
    </row>
    <row r="53" spans="11:29" x14ac:dyDescent="0.2">
      <c r="V53" s="104">
        <f t="shared" si="4"/>
        <v>41644</v>
      </c>
      <c r="W53" s="106">
        <f t="shared" si="2"/>
        <v>1</v>
      </c>
      <c r="X53" s="106">
        <f t="shared" si="3"/>
        <v>1</v>
      </c>
      <c r="Y53" s="106" t="str">
        <f t="shared" si="1"/>
        <v>P1W1</v>
      </c>
      <c r="AA53" s="107"/>
      <c r="AB53" s="155"/>
      <c r="AC53" s="108"/>
    </row>
    <row r="54" spans="11:29" x14ac:dyDescent="0.2">
      <c r="V54" s="104">
        <f t="shared" si="4"/>
        <v>41651</v>
      </c>
      <c r="W54" s="106">
        <f t="shared" si="2"/>
        <v>1</v>
      </c>
      <c r="X54" s="106">
        <f t="shared" si="3"/>
        <v>2</v>
      </c>
      <c r="Y54" s="106" t="str">
        <f t="shared" si="1"/>
        <v>P1W2</v>
      </c>
      <c r="AA54" s="107"/>
      <c r="AB54" s="155"/>
      <c r="AC54" s="108"/>
    </row>
    <row r="55" spans="11:29" x14ac:dyDescent="0.2">
      <c r="V55" s="104">
        <f t="shared" si="4"/>
        <v>41658</v>
      </c>
      <c r="W55" s="106">
        <f t="shared" si="2"/>
        <v>1</v>
      </c>
      <c r="X55" s="106">
        <f t="shared" si="3"/>
        <v>3</v>
      </c>
      <c r="Y55" s="106" t="str">
        <f t="shared" si="1"/>
        <v>P1W3</v>
      </c>
      <c r="AA55" s="107"/>
      <c r="AB55" s="155"/>
      <c r="AC55" s="108"/>
    </row>
    <row r="56" spans="11:29" x14ac:dyDescent="0.2">
      <c r="V56" s="104">
        <f t="shared" si="4"/>
        <v>41665</v>
      </c>
      <c r="W56" s="106">
        <f t="shared" si="2"/>
        <v>1</v>
      </c>
      <c r="X56" s="106">
        <f t="shared" si="3"/>
        <v>4</v>
      </c>
      <c r="Y56" s="106" t="str">
        <f t="shared" si="1"/>
        <v>P1W4</v>
      </c>
      <c r="AA56" s="107"/>
      <c r="AB56" s="155"/>
      <c r="AC56" s="108"/>
    </row>
    <row r="57" spans="11:29" x14ac:dyDescent="0.2">
      <c r="V57" s="104">
        <f t="shared" si="4"/>
        <v>41672</v>
      </c>
      <c r="W57" s="106">
        <f t="shared" si="2"/>
        <v>2</v>
      </c>
      <c r="X57" s="106">
        <f t="shared" si="3"/>
        <v>1</v>
      </c>
      <c r="Y57" s="106" t="str">
        <f t="shared" si="1"/>
        <v>P2W1</v>
      </c>
      <c r="AA57" s="107"/>
      <c r="AB57" s="155"/>
      <c r="AC57" s="108"/>
    </row>
    <row r="58" spans="11:29" x14ac:dyDescent="0.2">
      <c r="V58" s="104">
        <f t="shared" si="4"/>
        <v>41679</v>
      </c>
      <c r="W58" s="106">
        <f t="shared" si="2"/>
        <v>2</v>
      </c>
      <c r="X58" s="106">
        <f t="shared" si="3"/>
        <v>2</v>
      </c>
      <c r="Y58" s="106" t="str">
        <f t="shared" si="1"/>
        <v>P2W2</v>
      </c>
      <c r="AA58" s="107"/>
      <c r="AB58" s="155"/>
      <c r="AC58" s="108"/>
    </row>
    <row r="59" spans="11:29" x14ac:dyDescent="0.2">
      <c r="K59"/>
      <c r="V59" s="104">
        <f t="shared" si="4"/>
        <v>41686</v>
      </c>
      <c r="W59" s="106">
        <f t="shared" si="2"/>
        <v>2</v>
      </c>
      <c r="X59" s="106">
        <f t="shared" si="3"/>
        <v>3</v>
      </c>
      <c r="Y59" s="106" t="str">
        <f t="shared" si="1"/>
        <v>P2W3</v>
      </c>
      <c r="AA59" s="107"/>
      <c r="AB59"/>
      <c r="AC59" s="108" t="str">
        <f t="shared" ref="AC59:AC65" si="5">IF(AB59&lt;&gt;"",TRIM(AB59),"-")</f>
        <v>-</v>
      </c>
    </row>
    <row r="60" spans="11:29" x14ac:dyDescent="0.2">
      <c r="K60"/>
      <c r="V60" s="104">
        <f t="shared" si="4"/>
        <v>41693</v>
      </c>
      <c r="W60" s="106">
        <f t="shared" si="2"/>
        <v>2</v>
      </c>
      <c r="X60" s="106">
        <f t="shared" si="3"/>
        <v>4</v>
      </c>
      <c r="Y60" s="106" t="str">
        <f t="shared" si="1"/>
        <v>P2W4</v>
      </c>
      <c r="AA60" s="107"/>
      <c r="AB60"/>
      <c r="AC60" s="108" t="str">
        <f t="shared" si="5"/>
        <v>-</v>
      </c>
    </row>
    <row r="61" spans="11:29" x14ac:dyDescent="0.2">
      <c r="K61"/>
      <c r="V61" s="104">
        <f t="shared" si="4"/>
        <v>41700</v>
      </c>
      <c r="W61" s="106">
        <f t="shared" si="2"/>
        <v>3</v>
      </c>
      <c r="X61" s="106">
        <f t="shared" si="3"/>
        <v>1</v>
      </c>
      <c r="Y61" s="106" t="str">
        <f t="shared" si="1"/>
        <v>P3W1</v>
      </c>
      <c r="AA61" s="107"/>
      <c r="AB61"/>
      <c r="AC61" s="108" t="str">
        <f t="shared" si="5"/>
        <v>-</v>
      </c>
    </row>
    <row r="62" spans="11:29" x14ac:dyDescent="0.2">
      <c r="K62"/>
      <c r="V62" s="104">
        <f t="shared" si="4"/>
        <v>41707</v>
      </c>
      <c r="W62" s="106">
        <f t="shared" si="2"/>
        <v>3</v>
      </c>
      <c r="X62" s="106">
        <f t="shared" si="3"/>
        <v>2</v>
      </c>
      <c r="Y62" s="106" t="str">
        <f t="shared" si="1"/>
        <v>P3W2</v>
      </c>
      <c r="AA62" s="107"/>
      <c r="AB62"/>
      <c r="AC62" s="108" t="str">
        <f t="shared" si="5"/>
        <v>-</v>
      </c>
    </row>
    <row r="63" spans="11:29" x14ac:dyDescent="0.2">
      <c r="K63"/>
      <c r="V63" s="104">
        <f t="shared" si="4"/>
        <v>41714</v>
      </c>
      <c r="W63" s="106">
        <f t="shared" si="2"/>
        <v>3</v>
      </c>
      <c r="X63" s="106">
        <f t="shared" si="3"/>
        <v>3</v>
      </c>
      <c r="Y63" s="106" t="str">
        <f t="shared" si="1"/>
        <v>P3W3</v>
      </c>
      <c r="AA63" s="107"/>
      <c r="AB63"/>
      <c r="AC63" s="108" t="str">
        <f t="shared" si="5"/>
        <v>-</v>
      </c>
    </row>
    <row r="64" spans="11:29" x14ac:dyDescent="0.2">
      <c r="K64"/>
      <c r="V64" s="104">
        <f t="shared" si="4"/>
        <v>41721</v>
      </c>
      <c r="W64" s="106">
        <f t="shared" si="2"/>
        <v>3</v>
      </c>
      <c r="X64" s="106">
        <f t="shared" si="3"/>
        <v>4</v>
      </c>
      <c r="Y64" s="106" t="str">
        <f t="shared" si="1"/>
        <v>P3W4</v>
      </c>
      <c r="AA64" s="107"/>
      <c r="AB64"/>
      <c r="AC64" s="108" t="str">
        <f t="shared" si="5"/>
        <v>-</v>
      </c>
    </row>
    <row r="65" spans="11:29" x14ac:dyDescent="0.2">
      <c r="K65"/>
      <c r="V65" s="104">
        <f t="shared" si="4"/>
        <v>41728</v>
      </c>
      <c r="W65" s="106">
        <f t="shared" si="2"/>
        <v>4</v>
      </c>
      <c r="X65" s="106">
        <f t="shared" si="3"/>
        <v>1</v>
      </c>
      <c r="Y65" s="106" t="str">
        <f t="shared" si="1"/>
        <v>P4W1</v>
      </c>
      <c r="AA65" s="107"/>
      <c r="AB65"/>
      <c r="AC65" s="108" t="str">
        <f t="shared" si="5"/>
        <v>-</v>
      </c>
    </row>
    <row r="66" spans="11:29" x14ac:dyDescent="0.2">
      <c r="K66"/>
      <c r="V66" s="104">
        <f t="shared" si="4"/>
        <v>41735</v>
      </c>
      <c r="W66" s="106">
        <f t="shared" si="2"/>
        <v>4</v>
      </c>
      <c r="X66" s="106">
        <f t="shared" si="3"/>
        <v>2</v>
      </c>
      <c r="Y66" s="106" t="str">
        <f t="shared" ref="Y66:Y101" si="6">"P"&amp;W66&amp;"W"&amp;X66</f>
        <v>P4W2</v>
      </c>
      <c r="AA66" s="107"/>
      <c r="AB66"/>
      <c r="AC66" s="108" t="str">
        <f t="shared" ref="AC66:AC100" si="7">IF(AB66&lt;&gt;"",TRIM(AB66),"-")</f>
        <v>-</v>
      </c>
    </row>
    <row r="67" spans="11:29" x14ac:dyDescent="0.2">
      <c r="K67"/>
      <c r="V67" s="104">
        <f t="shared" si="4"/>
        <v>41742</v>
      </c>
      <c r="W67" s="106">
        <f t="shared" si="2"/>
        <v>4</v>
      </c>
      <c r="X67" s="106">
        <f t="shared" si="3"/>
        <v>3</v>
      </c>
      <c r="Y67" s="106" t="str">
        <f t="shared" si="6"/>
        <v>P4W3</v>
      </c>
      <c r="AA67" s="107"/>
      <c r="AB67"/>
      <c r="AC67" s="108" t="str">
        <f t="shared" si="7"/>
        <v>-</v>
      </c>
    </row>
    <row r="68" spans="11:29" x14ac:dyDescent="0.2">
      <c r="K68"/>
      <c r="V68" s="104">
        <f t="shared" si="4"/>
        <v>41749</v>
      </c>
      <c r="W68" s="106">
        <f t="shared" si="2"/>
        <v>4</v>
      </c>
      <c r="X68" s="106">
        <f t="shared" si="3"/>
        <v>4</v>
      </c>
      <c r="Y68" s="106" t="str">
        <f t="shared" si="6"/>
        <v>P4W4</v>
      </c>
      <c r="AA68" s="107"/>
      <c r="AB68"/>
      <c r="AC68" s="108" t="str">
        <f t="shared" si="7"/>
        <v>-</v>
      </c>
    </row>
    <row r="69" spans="11:29" x14ac:dyDescent="0.2">
      <c r="K69"/>
      <c r="V69" s="104">
        <f t="shared" si="4"/>
        <v>41756</v>
      </c>
      <c r="W69" s="106">
        <f t="shared" si="2"/>
        <v>5</v>
      </c>
      <c r="X69" s="106">
        <f t="shared" si="3"/>
        <v>1</v>
      </c>
      <c r="Y69" s="106" t="str">
        <f t="shared" si="6"/>
        <v>P5W1</v>
      </c>
      <c r="AA69" s="107"/>
      <c r="AB69"/>
      <c r="AC69" s="108" t="str">
        <f t="shared" si="7"/>
        <v>-</v>
      </c>
    </row>
    <row r="70" spans="11:29" x14ac:dyDescent="0.2">
      <c r="K70"/>
      <c r="V70" s="104">
        <f t="shared" si="4"/>
        <v>41763</v>
      </c>
      <c r="W70" s="106">
        <f>IF(W66+1=14,1,W66+1)</f>
        <v>5</v>
      </c>
      <c r="X70" s="106">
        <f>X66</f>
        <v>2</v>
      </c>
      <c r="Y70" s="106" t="str">
        <f t="shared" si="6"/>
        <v>P5W2</v>
      </c>
      <c r="AA70" s="107"/>
      <c r="AB70"/>
      <c r="AC70" s="108" t="str">
        <f t="shared" si="7"/>
        <v>-</v>
      </c>
    </row>
    <row r="71" spans="11:29" x14ac:dyDescent="0.2">
      <c r="K71"/>
      <c r="V71" s="104">
        <f t="shared" si="4"/>
        <v>41770</v>
      </c>
      <c r="W71" s="106">
        <f>IF(W67+1=14,1,W67+1)</f>
        <v>5</v>
      </c>
      <c r="X71" s="106">
        <f>X67</f>
        <v>3</v>
      </c>
      <c r="Y71" s="106" t="str">
        <f t="shared" si="6"/>
        <v>P5W3</v>
      </c>
      <c r="AA71" s="107"/>
      <c r="AB71"/>
      <c r="AC71" s="108" t="str">
        <f t="shared" si="7"/>
        <v>-</v>
      </c>
    </row>
    <row r="72" spans="11:29" x14ac:dyDescent="0.2">
      <c r="K72"/>
      <c r="V72" s="104">
        <f t="shared" si="4"/>
        <v>41777</v>
      </c>
      <c r="W72" s="106">
        <f>IF(W68+1=14,1,W68+1)</f>
        <v>5</v>
      </c>
      <c r="X72" s="106">
        <f>X68</f>
        <v>4</v>
      </c>
      <c r="Y72" s="106" t="str">
        <f t="shared" si="6"/>
        <v>P5W4</v>
      </c>
      <c r="AA72" s="107"/>
      <c r="AB72"/>
      <c r="AC72" s="108" t="str">
        <f t="shared" si="7"/>
        <v>-</v>
      </c>
    </row>
    <row r="73" spans="11:29" x14ac:dyDescent="0.2">
      <c r="K73"/>
      <c r="V73" s="104">
        <f t="shared" si="4"/>
        <v>41784</v>
      </c>
      <c r="W73" s="106">
        <f t="shared" ref="W73:W136" si="8">IF(W69+1=14,1,W69+1)</f>
        <v>6</v>
      </c>
      <c r="X73" s="106">
        <f t="shared" ref="X73:X136" si="9">X69</f>
        <v>1</v>
      </c>
      <c r="Y73" s="106" t="str">
        <f t="shared" si="6"/>
        <v>P6W1</v>
      </c>
      <c r="AA73" s="107"/>
      <c r="AB73"/>
      <c r="AC73" s="108" t="str">
        <f t="shared" si="7"/>
        <v>-</v>
      </c>
    </row>
    <row r="74" spans="11:29" x14ac:dyDescent="0.2">
      <c r="K74"/>
      <c r="V74" s="104">
        <f t="shared" si="4"/>
        <v>41791</v>
      </c>
      <c r="W74" s="106">
        <f t="shared" si="8"/>
        <v>6</v>
      </c>
      <c r="X74" s="106">
        <f t="shared" si="9"/>
        <v>2</v>
      </c>
      <c r="Y74" s="106" t="str">
        <f t="shared" si="6"/>
        <v>P6W2</v>
      </c>
      <c r="AA74" s="107"/>
      <c r="AB74"/>
      <c r="AC74" s="108" t="str">
        <f t="shared" si="7"/>
        <v>-</v>
      </c>
    </row>
    <row r="75" spans="11:29" x14ac:dyDescent="0.2">
      <c r="K75"/>
      <c r="V75" s="104">
        <f t="shared" si="4"/>
        <v>41798</v>
      </c>
      <c r="W75" s="106">
        <f t="shared" si="8"/>
        <v>6</v>
      </c>
      <c r="X75" s="106">
        <f t="shared" si="9"/>
        <v>3</v>
      </c>
      <c r="Y75" s="106" t="str">
        <f t="shared" si="6"/>
        <v>P6W3</v>
      </c>
      <c r="AA75" s="107"/>
      <c r="AB75"/>
      <c r="AC75" s="108" t="str">
        <f t="shared" si="7"/>
        <v>-</v>
      </c>
    </row>
    <row r="76" spans="11:29" x14ac:dyDescent="0.2">
      <c r="K76"/>
      <c r="V76" s="104">
        <f t="shared" ref="V76:V139" si="10">V75+7</f>
        <v>41805</v>
      </c>
      <c r="W76" s="106">
        <f t="shared" si="8"/>
        <v>6</v>
      </c>
      <c r="X76" s="106">
        <f t="shared" si="9"/>
        <v>4</v>
      </c>
      <c r="Y76" s="106" t="str">
        <f t="shared" si="6"/>
        <v>P6W4</v>
      </c>
      <c r="AA76" s="107"/>
      <c r="AB76"/>
      <c r="AC76" s="108" t="str">
        <f t="shared" si="7"/>
        <v>-</v>
      </c>
    </row>
    <row r="77" spans="11:29" x14ac:dyDescent="0.2">
      <c r="K77"/>
      <c r="V77" s="104">
        <f t="shared" si="10"/>
        <v>41812</v>
      </c>
      <c r="W77" s="106">
        <f t="shared" si="8"/>
        <v>7</v>
      </c>
      <c r="X77" s="106">
        <f t="shared" si="9"/>
        <v>1</v>
      </c>
      <c r="Y77" s="106" t="str">
        <f t="shared" si="6"/>
        <v>P7W1</v>
      </c>
      <c r="AA77" s="107"/>
      <c r="AB77"/>
      <c r="AC77" s="108" t="str">
        <f t="shared" si="7"/>
        <v>-</v>
      </c>
    </row>
    <row r="78" spans="11:29" x14ac:dyDescent="0.2">
      <c r="K78"/>
      <c r="V78" s="104">
        <f t="shared" si="10"/>
        <v>41819</v>
      </c>
      <c r="W78" s="106">
        <f t="shared" si="8"/>
        <v>7</v>
      </c>
      <c r="X78" s="106">
        <f t="shared" si="9"/>
        <v>2</v>
      </c>
      <c r="Y78" s="106" t="str">
        <f t="shared" si="6"/>
        <v>P7W2</v>
      </c>
      <c r="AA78" s="107"/>
      <c r="AB78"/>
      <c r="AC78" s="108" t="str">
        <f t="shared" si="7"/>
        <v>-</v>
      </c>
    </row>
    <row r="79" spans="11:29" x14ac:dyDescent="0.2">
      <c r="K79"/>
      <c r="V79" s="104">
        <f t="shared" si="10"/>
        <v>41826</v>
      </c>
      <c r="W79" s="106">
        <f t="shared" si="8"/>
        <v>7</v>
      </c>
      <c r="X79" s="106">
        <f t="shared" si="9"/>
        <v>3</v>
      </c>
      <c r="Y79" s="106" t="str">
        <f t="shared" si="6"/>
        <v>P7W3</v>
      </c>
      <c r="AA79" s="107"/>
      <c r="AB79"/>
      <c r="AC79" s="108" t="str">
        <f t="shared" si="7"/>
        <v>-</v>
      </c>
    </row>
    <row r="80" spans="11:29" x14ac:dyDescent="0.2">
      <c r="K80"/>
      <c r="V80" s="104">
        <f t="shared" si="10"/>
        <v>41833</v>
      </c>
      <c r="W80" s="106">
        <f t="shared" si="8"/>
        <v>7</v>
      </c>
      <c r="X80" s="106">
        <f t="shared" si="9"/>
        <v>4</v>
      </c>
      <c r="Y80" s="106" t="str">
        <f t="shared" si="6"/>
        <v>P7W4</v>
      </c>
      <c r="AA80" s="107"/>
      <c r="AB80"/>
      <c r="AC80" s="108" t="str">
        <f t="shared" si="7"/>
        <v>-</v>
      </c>
    </row>
    <row r="81" spans="11:29" x14ac:dyDescent="0.2">
      <c r="K81"/>
      <c r="V81" s="104">
        <f t="shared" si="10"/>
        <v>41840</v>
      </c>
      <c r="W81" s="106">
        <f t="shared" si="8"/>
        <v>8</v>
      </c>
      <c r="X81" s="106">
        <f t="shared" si="9"/>
        <v>1</v>
      </c>
      <c r="Y81" s="106" t="str">
        <f t="shared" si="6"/>
        <v>P8W1</v>
      </c>
      <c r="AA81" s="107"/>
      <c r="AB81"/>
      <c r="AC81" s="108" t="str">
        <f t="shared" si="7"/>
        <v>-</v>
      </c>
    </row>
    <row r="82" spans="11:29" x14ac:dyDescent="0.2">
      <c r="K82"/>
      <c r="V82" s="104">
        <f t="shared" si="10"/>
        <v>41847</v>
      </c>
      <c r="W82" s="106">
        <f t="shared" si="8"/>
        <v>8</v>
      </c>
      <c r="X82" s="106">
        <f t="shared" si="9"/>
        <v>2</v>
      </c>
      <c r="Y82" s="106" t="str">
        <f t="shared" si="6"/>
        <v>P8W2</v>
      </c>
      <c r="AA82" s="107"/>
      <c r="AB82"/>
      <c r="AC82" s="108" t="str">
        <f t="shared" si="7"/>
        <v>-</v>
      </c>
    </row>
    <row r="83" spans="11:29" x14ac:dyDescent="0.2">
      <c r="K83"/>
      <c r="V83" s="104">
        <f t="shared" si="10"/>
        <v>41854</v>
      </c>
      <c r="W83" s="106">
        <f t="shared" si="8"/>
        <v>8</v>
      </c>
      <c r="X83" s="106">
        <f t="shared" si="9"/>
        <v>3</v>
      </c>
      <c r="Y83" s="106" t="str">
        <f t="shared" si="6"/>
        <v>P8W3</v>
      </c>
      <c r="AA83" s="107"/>
      <c r="AB83"/>
      <c r="AC83" s="108" t="str">
        <f t="shared" si="7"/>
        <v>-</v>
      </c>
    </row>
    <row r="84" spans="11:29" x14ac:dyDescent="0.2">
      <c r="K84"/>
      <c r="V84" s="104">
        <f t="shared" si="10"/>
        <v>41861</v>
      </c>
      <c r="W84" s="106">
        <f t="shared" si="8"/>
        <v>8</v>
      </c>
      <c r="X84" s="106">
        <f t="shared" si="9"/>
        <v>4</v>
      </c>
      <c r="Y84" s="106" t="str">
        <f t="shared" si="6"/>
        <v>P8W4</v>
      </c>
      <c r="AA84" s="107"/>
      <c r="AB84"/>
      <c r="AC84" s="108" t="str">
        <f t="shared" si="7"/>
        <v>-</v>
      </c>
    </row>
    <row r="85" spans="11:29" x14ac:dyDescent="0.2">
      <c r="K85"/>
      <c r="V85" s="104">
        <f t="shared" si="10"/>
        <v>41868</v>
      </c>
      <c r="W85" s="106">
        <f t="shared" si="8"/>
        <v>9</v>
      </c>
      <c r="X85" s="106">
        <f t="shared" si="9"/>
        <v>1</v>
      </c>
      <c r="Y85" s="106" t="str">
        <f t="shared" si="6"/>
        <v>P9W1</v>
      </c>
      <c r="AA85" s="107"/>
      <c r="AB85"/>
      <c r="AC85" s="108" t="str">
        <f t="shared" si="7"/>
        <v>-</v>
      </c>
    </row>
    <row r="86" spans="11:29" x14ac:dyDescent="0.2">
      <c r="K86"/>
      <c r="V86" s="104">
        <f t="shared" si="10"/>
        <v>41875</v>
      </c>
      <c r="W86" s="106">
        <f t="shared" si="8"/>
        <v>9</v>
      </c>
      <c r="X86" s="106">
        <f t="shared" si="9"/>
        <v>2</v>
      </c>
      <c r="Y86" s="106" t="str">
        <f t="shared" si="6"/>
        <v>P9W2</v>
      </c>
      <c r="AA86" s="107"/>
      <c r="AB86"/>
      <c r="AC86" s="108" t="str">
        <f t="shared" si="7"/>
        <v>-</v>
      </c>
    </row>
    <row r="87" spans="11:29" x14ac:dyDescent="0.2">
      <c r="K87"/>
      <c r="V87" s="104">
        <f t="shared" si="10"/>
        <v>41882</v>
      </c>
      <c r="W87" s="106">
        <f t="shared" si="8"/>
        <v>9</v>
      </c>
      <c r="X87" s="106">
        <f t="shared" si="9"/>
        <v>3</v>
      </c>
      <c r="Y87" s="106" t="str">
        <f t="shared" si="6"/>
        <v>P9W3</v>
      </c>
      <c r="AA87" s="107"/>
      <c r="AB87"/>
      <c r="AC87" s="108" t="str">
        <f t="shared" si="7"/>
        <v>-</v>
      </c>
    </row>
    <row r="88" spans="11:29" x14ac:dyDescent="0.2">
      <c r="K88"/>
      <c r="V88" s="104">
        <f t="shared" si="10"/>
        <v>41889</v>
      </c>
      <c r="W88" s="106">
        <f t="shared" si="8"/>
        <v>9</v>
      </c>
      <c r="X88" s="106">
        <f t="shared" si="9"/>
        <v>4</v>
      </c>
      <c r="Y88" s="106" t="str">
        <f t="shared" si="6"/>
        <v>P9W4</v>
      </c>
      <c r="AA88" s="107"/>
      <c r="AB88"/>
      <c r="AC88" s="108" t="str">
        <f t="shared" si="7"/>
        <v>-</v>
      </c>
    </row>
    <row r="89" spans="11:29" x14ac:dyDescent="0.2">
      <c r="K89"/>
      <c r="V89" s="104">
        <f t="shared" si="10"/>
        <v>41896</v>
      </c>
      <c r="W89" s="106">
        <f t="shared" si="8"/>
        <v>10</v>
      </c>
      <c r="X89" s="106">
        <f t="shared" si="9"/>
        <v>1</v>
      </c>
      <c r="Y89" s="106" t="str">
        <f t="shared" si="6"/>
        <v>P10W1</v>
      </c>
      <c r="AA89" s="107"/>
      <c r="AB89"/>
      <c r="AC89" s="108" t="str">
        <f t="shared" si="7"/>
        <v>-</v>
      </c>
    </row>
    <row r="90" spans="11:29" x14ac:dyDescent="0.2">
      <c r="K90"/>
      <c r="V90" s="104">
        <f t="shared" si="10"/>
        <v>41903</v>
      </c>
      <c r="W90" s="106">
        <f t="shared" si="8"/>
        <v>10</v>
      </c>
      <c r="X90" s="106">
        <f t="shared" si="9"/>
        <v>2</v>
      </c>
      <c r="Y90" s="106" t="str">
        <f t="shared" si="6"/>
        <v>P10W2</v>
      </c>
      <c r="AA90" s="107"/>
      <c r="AB90"/>
      <c r="AC90" s="108" t="str">
        <f t="shared" si="7"/>
        <v>-</v>
      </c>
    </row>
    <row r="91" spans="11:29" x14ac:dyDescent="0.2">
      <c r="K91"/>
      <c r="V91" s="104">
        <f t="shared" si="10"/>
        <v>41910</v>
      </c>
      <c r="W91" s="106">
        <f t="shared" si="8"/>
        <v>10</v>
      </c>
      <c r="X91" s="106">
        <f t="shared" si="9"/>
        <v>3</v>
      </c>
      <c r="Y91" s="106" t="str">
        <f t="shared" si="6"/>
        <v>P10W3</v>
      </c>
      <c r="AA91" s="107"/>
      <c r="AB91"/>
      <c r="AC91" s="108" t="str">
        <f t="shared" si="7"/>
        <v>-</v>
      </c>
    </row>
    <row r="92" spans="11:29" x14ac:dyDescent="0.2">
      <c r="K92"/>
      <c r="V92" s="104">
        <f t="shared" si="10"/>
        <v>41917</v>
      </c>
      <c r="W92" s="106">
        <f t="shared" si="8"/>
        <v>10</v>
      </c>
      <c r="X92" s="106">
        <f t="shared" si="9"/>
        <v>4</v>
      </c>
      <c r="Y92" s="106" t="str">
        <f t="shared" si="6"/>
        <v>P10W4</v>
      </c>
      <c r="AA92" s="107"/>
      <c r="AB92"/>
      <c r="AC92" s="108" t="str">
        <f t="shared" si="7"/>
        <v>-</v>
      </c>
    </row>
    <row r="93" spans="11:29" x14ac:dyDescent="0.2">
      <c r="K93"/>
      <c r="V93" s="104">
        <f t="shared" si="10"/>
        <v>41924</v>
      </c>
      <c r="W93" s="106">
        <f t="shared" si="8"/>
        <v>11</v>
      </c>
      <c r="X93" s="106">
        <f t="shared" si="9"/>
        <v>1</v>
      </c>
      <c r="Y93" s="106" t="str">
        <f t="shared" si="6"/>
        <v>P11W1</v>
      </c>
      <c r="AA93" s="107"/>
      <c r="AB93"/>
      <c r="AC93" s="108" t="str">
        <f t="shared" si="7"/>
        <v>-</v>
      </c>
    </row>
    <row r="94" spans="11:29" x14ac:dyDescent="0.2">
      <c r="K94"/>
      <c r="V94" s="104">
        <f t="shared" si="10"/>
        <v>41931</v>
      </c>
      <c r="W94" s="106">
        <f t="shared" si="8"/>
        <v>11</v>
      </c>
      <c r="X94" s="106">
        <f t="shared" si="9"/>
        <v>2</v>
      </c>
      <c r="Y94" s="106" t="str">
        <f t="shared" si="6"/>
        <v>P11W2</v>
      </c>
      <c r="AA94" s="107"/>
      <c r="AB94"/>
      <c r="AC94" s="108" t="str">
        <f t="shared" si="7"/>
        <v>-</v>
      </c>
    </row>
    <row r="95" spans="11:29" x14ac:dyDescent="0.2">
      <c r="K95"/>
      <c r="V95" s="104">
        <f t="shared" si="10"/>
        <v>41938</v>
      </c>
      <c r="W95" s="106">
        <f t="shared" si="8"/>
        <v>11</v>
      </c>
      <c r="X95" s="106">
        <f t="shared" si="9"/>
        <v>3</v>
      </c>
      <c r="Y95" s="106" t="str">
        <f t="shared" si="6"/>
        <v>P11W3</v>
      </c>
      <c r="AA95" s="107"/>
      <c r="AB95"/>
      <c r="AC95" s="108" t="str">
        <f t="shared" si="7"/>
        <v>-</v>
      </c>
    </row>
    <row r="96" spans="11:29" x14ac:dyDescent="0.2">
      <c r="K96"/>
      <c r="V96" s="104">
        <f t="shared" si="10"/>
        <v>41945</v>
      </c>
      <c r="W96" s="106">
        <f t="shared" si="8"/>
        <v>11</v>
      </c>
      <c r="X96" s="106">
        <f t="shared" si="9"/>
        <v>4</v>
      </c>
      <c r="Y96" s="106" t="str">
        <f t="shared" si="6"/>
        <v>P11W4</v>
      </c>
      <c r="AA96" s="107"/>
      <c r="AB96"/>
      <c r="AC96" s="108" t="str">
        <f t="shared" si="7"/>
        <v>-</v>
      </c>
    </row>
    <row r="97" spans="11:29" x14ac:dyDescent="0.2">
      <c r="K97"/>
      <c r="V97" s="104">
        <f t="shared" si="10"/>
        <v>41952</v>
      </c>
      <c r="W97" s="106">
        <f t="shared" si="8"/>
        <v>12</v>
      </c>
      <c r="X97" s="106">
        <f t="shared" si="9"/>
        <v>1</v>
      </c>
      <c r="Y97" s="106" t="str">
        <f t="shared" si="6"/>
        <v>P12W1</v>
      </c>
      <c r="AA97" s="107"/>
      <c r="AB97"/>
      <c r="AC97" s="108" t="str">
        <f t="shared" si="7"/>
        <v>-</v>
      </c>
    </row>
    <row r="98" spans="11:29" x14ac:dyDescent="0.2">
      <c r="K98"/>
      <c r="V98" s="104">
        <f t="shared" si="10"/>
        <v>41959</v>
      </c>
      <c r="W98" s="106">
        <f t="shared" si="8"/>
        <v>12</v>
      </c>
      <c r="X98" s="106">
        <f t="shared" si="9"/>
        <v>2</v>
      </c>
      <c r="Y98" s="106" t="str">
        <f t="shared" si="6"/>
        <v>P12W2</v>
      </c>
      <c r="AA98" s="107"/>
      <c r="AB98"/>
      <c r="AC98" s="108" t="str">
        <f t="shared" si="7"/>
        <v>-</v>
      </c>
    </row>
    <row r="99" spans="11:29" x14ac:dyDescent="0.2">
      <c r="K99"/>
      <c r="V99" s="104">
        <f t="shared" si="10"/>
        <v>41966</v>
      </c>
      <c r="W99" s="106">
        <f t="shared" si="8"/>
        <v>12</v>
      </c>
      <c r="X99" s="106">
        <f t="shared" si="9"/>
        <v>3</v>
      </c>
      <c r="Y99" s="106" t="str">
        <f t="shared" si="6"/>
        <v>P12W3</v>
      </c>
      <c r="AA99" s="107"/>
      <c r="AB99"/>
      <c r="AC99" s="108" t="str">
        <f t="shared" si="7"/>
        <v>-</v>
      </c>
    </row>
    <row r="100" spans="11:29" x14ac:dyDescent="0.2">
      <c r="K100"/>
      <c r="V100" s="104">
        <f t="shared" si="10"/>
        <v>41973</v>
      </c>
      <c r="W100" s="106">
        <f t="shared" si="8"/>
        <v>12</v>
      </c>
      <c r="X100" s="106">
        <f t="shared" si="9"/>
        <v>4</v>
      </c>
      <c r="Y100" s="106" t="str">
        <f t="shared" si="6"/>
        <v>P12W4</v>
      </c>
      <c r="AA100" s="107"/>
      <c r="AB100"/>
      <c r="AC100" s="108" t="str">
        <f t="shared" si="7"/>
        <v>-</v>
      </c>
    </row>
    <row r="101" spans="11:29" x14ac:dyDescent="0.2">
      <c r="V101" s="104">
        <f t="shared" si="10"/>
        <v>41980</v>
      </c>
      <c r="W101" s="106">
        <f t="shared" si="8"/>
        <v>13</v>
      </c>
      <c r="X101" s="106">
        <f t="shared" si="9"/>
        <v>1</v>
      </c>
      <c r="Y101" s="106" t="str">
        <f t="shared" si="6"/>
        <v>P13W1</v>
      </c>
      <c r="AA101" s="107"/>
      <c r="AB101"/>
    </row>
    <row r="102" spans="11:29" x14ac:dyDescent="0.2">
      <c r="V102" s="104">
        <f t="shared" si="10"/>
        <v>41987</v>
      </c>
      <c r="W102" s="106">
        <f t="shared" si="8"/>
        <v>13</v>
      </c>
      <c r="X102" s="106">
        <f t="shared" si="9"/>
        <v>2</v>
      </c>
      <c r="Y102" s="106" t="str">
        <f t="shared" ref="Y102:Y156" si="11">"P"&amp;W102&amp;"W"&amp;X102</f>
        <v>P13W2</v>
      </c>
      <c r="AA102" s="107"/>
      <c r="AB102"/>
    </row>
    <row r="103" spans="11:29" x14ac:dyDescent="0.2">
      <c r="V103" s="104">
        <f t="shared" si="10"/>
        <v>41994</v>
      </c>
      <c r="W103" s="106">
        <f t="shared" si="8"/>
        <v>13</v>
      </c>
      <c r="X103" s="106">
        <f t="shared" si="9"/>
        <v>3</v>
      </c>
      <c r="Y103" s="106" t="str">
        <f t="shared" si="11"/>
        <v>P13W3</v>
      </c>
      <c r="AA103" s="107"/>
      <c r="AB103"/>
    </row>
    <row r="104" spans="11:29" x14ac:dyDescent="0.2">
      <c r="V104" s="104">
        <f t="shared" si="10"/>
        <v>42001</v>
      </c>
      <c r="W104" s="106">
        <f t="shared" si="8"/>
        <v>13</v>
      </c>
      <c r="X104" s="106">
        <f t="shared" si="9"/>
        <v>4</v>
      </c>
      <c r="Y104" s="106" t="str">
        <f t="shared" si="11"/>
        <v>P13W4</v>
      </c>
      <c r="AA104" s="107"/>
      <c r="AB104"/>
    </row>
    <row r="105" spans="11:29" x14ac:dyDescent="0.2">
      <c r="V105" s="104">
        <f t="shared" si="10"/>
        <v>42008</v>
      </c>
      <c r="W105" s="106">
        <f t="shared" si="8"/>
        <v>1</v>
      </c>
      <c r="X105" s="106">
        <f t="shared" si="9"/>
        <v>1</v>
      </c>
      <c r="Y105" s="106" t="str">
        <f t="shared" si="11"/>
        <v>P1W1</v>
      </c>
      <c r="AA105" s="107"/>
      <c r="AB105"/>
    </row>
    <row r="106" spans="11:29" x14ac:dyDescent="0.2">
      <c r="V106" s="104">
        <f t="shared" si="10"/>
        <v>42015</v>
      </c>
      <c r="W106" s="106">
        <f t="shared" si="8"/>
        <v>1</v>
      </c>
      <c r="X106" s="106">
        <f t="shared" si="9"/>
        <v>2</v>
      </c>
      <c r="Y106" s="106" t="str">
        <f t="shared" si="11"/>
        <v>P1W2</v>
      </c>
      <c r="AA106" s="107"/>
      <c r="AB106"/>
    </row>
    <row r="107" spans="11:29" x14ac:dyDescent="0.2">
      <c r="V107" s="104">
        <f t="shared" si="10"/>
        <v>42022</v>
      </c>
      <c r="W107" s="106">
        <f t="shared" si="8"/>
        <v>1</v>
      </c>
      <c r="X107" s="106">
        <f t="shared" si="9"/>
        <v>3</v>
      </c>
      <c r="Y107" s="106" t="str">
        <f t="shared" si="11"/>
        <v>P1W3</v>
      </c>
      <c r="AA107" s="107"/>
      <c r="AB107"/>
    </row>
    <row r="108" spans="11:29" x14ac:dyDescent="0.2">
      <c r="V108" s="104">
        <f t="shared" si="10"/>
        <v>42029</v>
      </c>
      <c r="W108" s="106">
        <f t="shared" si="8"/>
        <v>1</v>
      </c>
      <c r="X108" s="106">
        <f t="shared" si="9"/>
        <v>4</v>
      </c>
      <c r="Y108" s="106" t="str">
        <f t="shared" si="11"/>
        <v>P1W4</v>
      </c>
      <c r="AA108" s="107"/>
      <c r="AB108"/>
    </row>
    <row r="109" spans="11:29" x14ac:dyDescent="0.2">
      <c r="V109" s="104">
        <f t="shared" si="10"/>
        <v>42036</v>
      </c>
      <c r="W109" s="106">
        <f t="shared" si="8"/>
        <v>2</v>
      </c>
      <c r="X109" s="106">
        <f t="shared" si="9"/>
        <v>1</v>
      </c>
      <c r="Y109" s="106" t="str">
        <f t="shared" si="11"/>
        <v>P2W1</v>
      </c>
      <c r="AA109" s="107"/>
      <c r="AB109"/>
    </row>
    <row r="110" spans="11:29" x14ac:dyDescent="0.2">
      <c r="V110" s="104">
        <f t="shared" si="10"/>
        <v>42043</v>
      </c>
      <c r="W110" s="106">
        <f t="shared" si="8"/>
        <v>2</v>
      </c>
      <c r="X110" s="106">
        <f t="shared" si="9"/>
        <v>2</v>
      </c>
      <c r="Y110" s="106" t="str">
        <f t="shared" si="11"/>
        <v>P2W2</v>
      </c>
      <c r="AA110" s="107"/>
      <c r="AB110"/>
    </row>
    <row r="111" spans="11:29" x14ac:dyDescent="0.2">
      <c r="V111" s="104">
        <f t="shared" si="10"/>
        <v>42050</v>
      </c>
      <c r="W111" s="106">
        <f t="shared" si="8"/>
        <v>2</v>
      </c>
      <c r="X111" s="106">
        <f t="shared" si="9"/>
        <v>3</v>
      </c>
      <c r="Y111" s="106" t="str">
        <f t="shared" si="11"/>
        <v>P2W3</v>
      </c>
      <c r="AA111" s="107"/>
      <c r="AB111"/>
    </row>
    <row r="112" spans="11:29" x14ac:dyDescent="0.2">
      <c r="V112" s="104">
        <f t="shared" si="10"/>
        <v>42057</v>
      </c>
      <c r="W112" s="106">
        <f t="shared" si="8"/>
        <v>2</v>
      </c>
      <c r="X112" s="106">
        <f t="shared" si="9"/>
        <v>4</v>
      </c>
      <c r="Y112" s="106" t="str">
        <f t="shared" si="11"/>
        <v>P2W4</v>
      </c>
      <c r="AA112" s="107"/>
      <c r="AB112"/>
    </row>
    <row r="113" spans="22:28" x14ac:dyDescent="0.2">
      <c r="V113" s="104">
        <f t="shared" si="10"/>
        <v>42064</v>
      </c>
      <c r="W113" s="106">
        <f t="shared" si="8"/>
        <v>3</v>
      </c>
      <c r="X113" s="106">
        <f t="shared" si="9"/>
        <v>1</v>
      </c>
      <c r="Y113" s="106" t="str">
        <f t="shared" si="11"/>
        <v>P3W1</v>
      </c>
      <c r="AA113" s="107"/>
      <c r="AB113"/>
    </row>
    <row r="114" spans="22:28" x14ac:dyDescent="0.2">
      <c r="V114" s="104">
        <f t="shared" si="10"/>
        <v>42071</v>
      </c>
      <c r="W114" s="106">
        <f t="shared" si="8"/>
        <v>3</v>
      </c>
      <c r="X114" s="106">
        <f t="shared" si="9"/>
        <v>2</v>
      </c>
      <c r="Y114" s="106" t="str">
        <f t="shared" si="11"/>
        <v>P3W2</v>
      </c>
      <c r="AA114" s="107"/>
      <c r="AB114"/>
    </row>
    <row r="115" spans="22:28" x14ac:dyDescent="0.2">
      <c r="V115" s="104">
        <f t="shared" si="10"/>
        <v>42078</v>
      </c>
      <c r="W115" s="106">
        <f t="shared" si="8"/>
        <v>3</v>
      </c>
      <c r="X115" s="106">
        <f t="shared" si="9"/>
        <v>3</v>
      </c>
      <c r="Y115" s="106" t="str">
        <f t="shared" si="11"/>
        <v>P3W3</v>
      </c>
      <c r="AA115" s="107"/>
      <c r="AB115"/>
    </row>
    <row r="116" spans="22:28" x14ac:dyDescent="0.2">
      <c r="V116" s="104">
        <f t="shared" si="10"/>
        <v>42085</v>
      </c>
      <c r="W116" s="106">
        <f t="shared" si="8"/>
        <v>3</v>
      </c>
      <c r="X116" s="106">
        <f t="shared" si="9"/>
        <v>4</v>
      </c>
      <c r="Y116" s="106" t="str">
        <f t="shared" si="11"/>
        <v>P3W4</v>
      </c>
      <c r="AA116" s="107"/>
      <c r="AB116"/>
    </row>
    <row r="117" spans="22:28" x14ac:dyDescent="0.2">
      <c r="V117" s="104">
        <f t="shared" si="10"/>
        <v>42092</v>
      </c>
      <c r="W117" s="106">
        <f t="shared" si="8"/>
        <v>4</v>
      </c>
      <c r="X117" s="106">
        <f t="shared" si="9"/>
        <v>1</v>
      </c>
      <c r="Y117" s="106" t="str">
        <f t="shared" si="11"/>
        <v>P4W1</v>
      </c>
      <c r="AA117" s="107"/>
      <c r="AB117"/>
    </row>
    <row r="118" spans="22:28" x14ac:dyDescent="0.2">
      <c r="V118" s="104">
        <f t="shared" si="10"/>
        <v>42099</v>
      </c>
      <c r="W118" s="106">
        <f t="shared" si="8"/>
        <v>4</v>
      </c>
      <c r="X118" s="106">
        <f t="shared" si="9"/>
        <v>2</v>
      </c>
      <c r="Y118" s="106" t="str">
        <f t="shared" si="11"/>
        <v>P4W2</v>
      </c>
      <c r="AA118" s="107"/>
      <c r="AB118"/>
    </row>
    <row r="119" spans="22:28" x14ac:dyDescent="0.2">
      <c r="V119" s="104">
        <f t="shared" si="10"/>
        <v>42106</v>
      </c>
      <c r="W119" s="106">
        <f t="shared" si="8"/>
        <v>4</v>
      </c>
      <c r="X119" s="106">
        <f t="shared" si="9"/>
        <v>3</v>
      </c>
      <c r="Y119" s="106" t="str">
        <f t="shared" si="11"/>
        <v>P4W3</v>
      </c>
      <c r="AA119" s="107"/>
      <c r="AB119"/>
    </row>
    <row r="120" spans="22:28" x14ac:dyDescent="0.2">
      <c r="V120" s="104">
        <f t="shared" si="10"/>
        <v>42113</v>
      </c>
      <c r="W120" s="106">
        <f t="shared" si="8"/>
        <v>4</v>
      </c>
      <c r="X120" s="106">
        <f t="shared" si="9"/>
        <v>4</v>
      </c>
      <c r="Y120" s="106" t="str">
        <f t="shared" si="11"/>
        <v>P4W4</v>
      </c>
      <c r="AA120" s="107"/>
      <c r="AB120"/>
    </row>
    <row r="121" spans="22:28" x14ac:dyDescent="0.2">
      <c r="V121" s="104">
        <f t="shared" si="10"/>
        <v>42120</v>
      </c>
      <c r="W121" s="106">
        <f t="shared" si="8"/>
        <v>5</v>
      </c>
      <c r="X121" s="106">
        <f t="shared" si="9"/>
        <v>1</v>
      </c>
      <c r="Y121" s="106" t="str">
        <f t="shared" si="11"/>
        <v>P5W1</v>
      </c>
      <c r="AA121" s="107"/>
      <c r="AB121"/>
    </row>
    <row r="122" spans="22:28" x14ac:dyDescent="0.2">
      <c r="V122" s="104">
        <f t="shared" si="10"/>
        <v>42127</v>
      </c>
      <c r="W122" s="106">
        <f t="shared" si="8"/>
        <v>5</v>
      </c>
      <c r="X122" s="106">
        <f t="shared" si="9"/>
        <v>2</v>
      </c>
      <c r="Y122" s="106" t="str">
        <f t="shared" si="11"/>
        <v>P5W2</v>
      </c>
      <c r="AA122" s="107"/>
      <c r="AB122"/>
    </row>
    <row r="123" spans="22:28" x14ac:dyDescent="0.2">
      <c r="V123" s="104">
        <f t="shared" si="10"/>
        <v>42134</v>
      </c>
      <c r="W123" s="106">
        <f t="shared" si="8"/>
        <v>5</v>
      </c>
      <c r="X123" s="106">
        <f t="shared" si="9"/>
        <v>3</v>
      </c>
      <c r="Y123" s="106" t="str">
        <f t="shared" si="11"/>
        <v>P5W3</v>
      </c>
      <c r="AA123" s="107"/>
      <c r="AB123"/>
    </row>
    <row r="124" spans="22:28" x14ac:dyDescent="0.2">
      <c r="V124" s="104">
        <f t="shared" si="10"/>
        <v>42141</v>
      </c>
      <c r="W124" s="106">
        <f t="shared" si="8"/>
        <v>5</v>
      </c>
      <c r="X124" s="106">
        <f t="shared" si="9"/>
        <v>4</v>
      </c>
      <c r="Y124" s="106" t="str">
        <f t="shared" si="11"/>
        <v>P5W4</v>
      </c>
      <c r="AA124" s="107"/>
      <c r="AB124"/>
    </row>
    <row r="125" spans="22:28" x14ac:dyDescent="0.2">
      <c r="V125" s="104">
        <f t="shared" si="10"/>
        <v>42148</v>
      </c>
      <c r="W125" s="106">
        <f t="shared" si="8"/>
        <v>6</v>
      </c>
      <c r="X125" s="106">
        <f t="shared" si="9"/>
        <v>1</v>
      </c>
      <c r="Y125" s="106" t="str">
        <f t="shared" si="11"/>
        <v>P6W1</v>
      </c>
      <c r="AA125" s="107"/>
      <c r="AB125"/>
    </row>
    <row r="126" spans="22:28" x14ac:dyDescent="0.2">
      <c r="V126" s="104">
        <f t="shared" si="10"/>
        <v>42155</v>
      </c>
      <c r="W126" s="106">
        <f t="shared" si="8"/>
        <v>6</v>
      </c>
      <c r="X126" s="106">
        <f t="shared" si="9"/>
        <v>2</v>
      </c>
      <c r="Y126" s="106" t="str">
        <f t="shared" si="11"/>
        <v>P6W2</v>
      </c>
      <c r="AA126" s="107"/>
      <c r="AB126"/>
    </row>
    <row r="127" spans="22:28" x14ac:dyDescent="0.2">
      <c r="V127" s="104">
        <f t="shared" si="10"/>
        <v>42162</v>
      </c>
      <c r="W127" s="106">
        <f t="shared" si="8"/>
        <v>6</v>
      </c>
      <c r="X127" s="106">
        <f t="shared" si="9"/>
        <v>3</v>
      </c>
      <c r="Y127" s="106" t="str">
        <f t="shared" si="11"/>
        <v>P6W3</v>
      </c>
      <c r="AA127" s="107"/>
      <c r="AB127"/>
    </row>
    <row r="128" spans="22:28" x14ac:dyDescent="0.2">
      <c r="V128" s="104">
        <f t="shared" si="10"/>
        <v>42169</v>
      </c>
      <c r="W128" s="106">
        <f t="shared" si="8"/>
        <v>6</v>
      </c>
      <c r="X128" s="106">
        <f t="shared" si="9"/>
        <v>4</v>
      </c>
      <c r="Y128" s="106" t="str">
        <f t="shared" si="11"/>
        <v>P6W4</v>
      </c>
      <c r="AA128" s="107"/>
      <c r="AB128"/>
    </row>
    <row r="129" spans="21:28" x14ac:dyDescent="0.2">
      <c r="V129" s="104">
        <f t="shared" si="10"/>
        <v>42176</v>
      </c>
      <c r="W129" s="106">
        <f t="shared" si="8"/>
        <v>7</v>
      </c>
      <c r="X129" s="106">
        <f t="shared" si="9"/>
        <v>1</v>
      </c>
      <c r="Y129" s="106" t="str">
        <f t="shared" si="11"/>
        <v>P7W1</v>
      </c>
      <c r="AA129" s="107"/>
      <c r="AB129"/>
    </row>
    <row r="130" spans="21:28" x14ac:dyDescent="0.2">
      <c r="V130" s="104">
        <f t="shared" si="10"/>
        <v>42183</v>
      </c>
      <c r="W130" s="106">
        <f t="shared" si="8"/>
        <v>7</v>
      </c>
      <c r="X130" s="106">
        <f t="shared" si="9"/>
        <v>2</v>
      </c>
      <c r="Y130" s="106" t="str">
        <f t="shared" si="11"/>
        <v>P7W2</v>
      </c>
      <c r="AA130" s="107"/>
      <c r="AB130"/>
    </row>
    <row r="131" spans="21:28" x14ac:dyDescent="0.2">
      <c r="V131" s="104">
        <f>V130+7</f>
        <v>42190</v>
      </c>
      <c r="W131" s="106">
        <f>IF(W127+1=14,1,W127+1)</f>
        <v>7</v>
      </c>
      <c r="X131" s="106">
        <f>X127</f>
        <v>3</v>
      </c>
      <c r="Y131" s="106" t="str">
        <f t="shared" si="11"/>
        <v>P7W3</v>
      </c>
      <c r="AA131" s="107"/>
      <c r="AB131"/>
    </row>
    <row r="132" spans="21:28" x14ac:dyDescent="0.2">
      <c r="U132" s="272"/>
      <c r="V132" s="104">
        <f t="shared" si="10"/>
        <v>42197</v>
      </c>
      <c r="W132" s="106">
        <f>IF(W128+1=14,1,W128+1)</f>
        <v>7</v>
      </c>
      <c r="X132" s="106">
        <f>X128</f>
        <v>4</v>
      </c>
      <c r="Y132" s="106" t="str">
        <f t="shared" si="11"/>
        <v>P7W4</v>
      </c>
      <c r="AA132" s="107"/>
      <c r="AB132"/>
    </row>
    <row r="133" spans="21:28" x14ac:dyDescent="0.2">
      <c r="U133" s="272"/>
      <c r="V133" s="104">
        <f t="shared" si="10"/>
        <v>42204</v>
      </c>
      <c r="W133" s="106">
        <f>IF(W129+1=14,1,W129+1)</f>
        <v>8</v>
      </c>
      <c r="X133" s="106">
        <f>X129</f>
        <v>1</v>
      </c>
      <c r="Y133" s="106" t="str">
        <f t="shared" si="11"/>
        <v>P8W1</v>
      </c>
      <c r="AA133" s="107"/>
      <c r="AB133"/>
    </row>
    <row r="134" spans="21:28" x14ac:dyDescent="0.2">
      <c r="U134" s="272"/>
      <c r="V134" s="104">
        <f t="shared" si="10"/>
        <v>42211</v>
      </c>
      <c r="W134" s="106">
        <f>IF(W130+1=14,1,W130+1)</f>
        <v>8</v>
      </c>
      <c r="X134" s="106">
        <f>X130</f>
        <v>2</v>
      </c>
      <c r="Y134" s="106" t="str">
        <f t="shared" si="11"/>
        <v>P8W2</v>
      </c>
      <c r="AA134" s="107"/>
      <c r="AB134"/>
    </row>
    <row r="135" spans="21:28" x14ac:dyDescent="0.2">
      <c r="U135" s="272"/>
      <c r="V135" s="104">
        <f t="shared" si="10"/>
        <v>42218</v>
      </c>
      <c r="W135" s="106">
        <f t="shared" si="8"/>
        <v>8</v>
      </c>
      <c r="X135" s="106">
        <f t="shared" si="9"/>
        <v>3</v>
      </c>
      <c r="Y135" s="106" t="str">
        <f t="shared" si="11"/>
        <v>P8W3</v>
      </c>
      <c r="AA135" s="107"/>
      <c r="AB135"/>
    </row>
    <row r="136" spans="21:28" x14ac:dyDescent="0.2">
      <c r="U136" s="272"/>
      <c r="V136" s="104">
        <f t="shared" si="10"/>
        <v>42225</v>
      </c>
      <c r="W136" s="106">
        <f t="shared" si="8"/>
        <v>8</v>
      </c>
      <c r="X136" s="106">
        <f t="shared" si="9"/>
        <v>4</v>
      </c>
      <c r="Y136" s="106" t="str">
        <f t="shared" si="11"/>
        <v>P8W4</v>
      </c>
      <c r="AA136" s="107"/>
      <c r="AB136"/>
    </row>
    <row r="137" spans="21:28" x14ac:dyDescent="0.2">
      <c r="U137" s="272"/>
      <c r="V137" s="104">
        <f t="shared" si="10"/>
        <v>42232</v>
      </c>
      <c r="W137" s="106">
        <f t="shared" ref="W137:W200" si="12">IF(W133+1=14,1,W133+1)</f>
        <v>9</v>
      </c>
      <c r="X137" s="106">
        <f t="shared" ref="X137:X200" si="13">X133</f>
        <v>1</v>
      </c>
      <c r="Y137" s="106" t="str">
        <f t="shared" si="11"/>
        <v>P9W1</v>
      </c>
      <c r="AA137" s="107"/>
      <c r="AB137"/>
    </row>
    <row r="138" spans="21:28" x14ac:dyDescent="0.2">
      <c r="U138" s="272"/>
      <c r="V138" s="104">
        <f t="shared" si="10"/>
        <v>42239</v>
      </c>
      <c r="W138" s="106">
        <f t="shared" si="12"/>
        <v>9</v>
      </c>
      <c r="X138" s="106">
        <f t="shared" si="13"/>
        <v>2</v>
      </c>
      <c r="Y138" s="106" t="str">
        <f t="shared" si="11"/>
        <v>P9W2</v>
      </c>
      <c r="AA138" s="107"/>
      <c r="AB138"/>
    </row>
    <row r="139" spans="21:28" x14ac:dyDescent="0.2">
      <c r="U139" s="272"/>
      <c r="V139" s="104">
        <f t="shared" si="10"/>
        <v>42246</v>
      </c>
      <c r="W139" s="106">
        <f t="shared" si="12"/>
        <v>9</v>
      </c>
      <c r="X139" s="106">
        <f t="shared" si="13"/>
        <v>3</v>
      </c>
      <c r="Y139" s="106" t="str">
        <f t="shared" si="11"/>
        <v>P9W3</v>
      </c>
      <c r="AA139" s="107"/>
      <c r="AB139"/>
    </row>
    <row r="140" spans="21:28" x14ac:dyDescent="0.2">
      <c r="U140" s="272"/>
      <c r="V140" s="104">
        <f t="shared" ref="V140:V203" si="14">V139+7</f>
        <v>42253</v>
      </c>
      <c r="W140" s="106">
        <f t="shared" si="12"/>
        <v>9</v>
      </c>
      <c r="X140" s="106">
        <f t="shared" si="13"/>
        <v>4</v>
      </c>
      <c r="Y140" s="106" t="str">
        <f t="shared" si="11"/>
        <v>P9W4</v>
      </c>
      <c r="AA140" s="107"/>
      <c r="AB140"/>
    </row>
    <row r="141" spans="21:28" x14ac:dyDescent="0.2">
      <c r="U141" s="272"/>
      <c r="V141" s="104">
        <f t="shared" si="14"/>
        <v>42260</v>
      </c>
      <c r="W141" s="106">
        <f t="shared" si="12"/>
        <v>10</v>
      </c>
      <c r="X141" s="106">
        <f t="shared" si="13"/>
        <v>1</v>
      </c>
      <c r="Y141" s="106" t="str">
        <f t="shared" si="11"/>
        <v>P10W1</v>
      </c>
      <c r="AA141" s="107"/>
      <c r="AB141"/>
    </row>
    <row r="142" spans="21:28" x14ac:dyDescent="0.2">
      <c r="U142" s="272"/>
      <c r="V142" s="104">
        <f t="shared" si="14"/>
        <v>42267</v>
      </c>
      <c r="W142" s="106">
        <f t="shared" si="12"/>
        <v>10</v>
      </c>
      <c r="X142" s="106">
        <f t="shared" si="13"/>
        <v>2</v>
      </c>
      <c r="Y142" s="106" t="str">
        <f t="shared" si="11"/>
        <v>P10W2</v>
      </c>
      <c r="AA142" s="107"/>
      <c r="AB142"/>
    </row>
    <row r="143" spans="21:28" x14ac:dyDescent="0.2">
      <c r="U143" s="272"/>
      <c r="V143" s="104">
        <f t="shared" si="14"/>
        <v>42274</v>
      </c>
      <c r="W143" s="106">
        <f t="shared" si="12"/>
        <v>10</v>
      </c>
      <c r="X143" s="106">
        <f t="shared" si="13"/>
        <v>3</v>
      </c>
      <c r="Y143" s="106" t="str">
        <f t="shared" si="11"/>
        <v>P10W3</v>
      </c>
      <c r="AA143" s="107"/>
      <c r="AB143"/>
    </row>
    <row r="144" spans="21:28" x14ac:dyDescent="0.2">
      <c r="U144" s="272"/>
      <c r="V144" s="104">
        <f t="shared" si="14"/>
        <v>42281</v>
      </c>
      <c r="W144" s="106">
        <f t="shared" si="12"/>
        <v>10</v>
      </c>
      <c r="X144" s="106">
        <f t="shared" si="13"/>
        <v>4</v>
      </c>
      <c r="Y144" s="106" t="str">
        <f t="shared" si="11"/>
        <v>P10W4</v>
      </c>
      <c r="AA144" s="107"/>
      <c r="AB144"/>
    </row>
    <row r="145" spans="21:28" x14ac:dyDescent="0.2">
      <c r="U145" s="272"/>
      <c r="V145" s="104">
        <f t="shared" si="14"/>
        <v>42288</v>
      </c>
      <c r="W145" s="106">
        <f t="shared" si="12"/>
        <v>11</v>
      </c>
      <c r="X145" s="106">
        <f t="shared" si="13"/>
        <v>1</v>
      </c>
      <c r="Y145" s="106" t="str">
        <f t="shared" si="11"/>
        <v>P11W1</v>
      </c>
      <c r="AA145" s="107"/>
      <c r="AB145"/>
    </row>
    <row r="146" spans="21:28" x14ac:dyDescent="0.2">
      <c r="U146" s="272"/>
      <c r="V146" s="104">
        <f t="shared" si="14"/>
        <v>42295</v>
      </c>
      <c r="W146" s="106">
        <f t="shared" si="12"/>
        <v>11</v>
      </c>
      <c r="X146" s="106">
        <f t="shared" si="13"/>
        <v>2</v>
      </c>
      <c r="Y146" s="106" t="str">
        <f t="shared" si="11"/>
        <v>P11W2</v>
      </c>
      <c r="AA146" s="107"/>
      <c r="AB146"/>
    </row>
    <row r="147" spans="21:28" x14ac:dyDescent="0.2">
      <c r="U147" s="272"/>
      <c r="V147" s="104">
        <f t="shared" si="14"/>
        <v>42302</v>
      </c>
      <c r="W147" s="106">
        <f t="shared" si="12"/>
        <v>11</v>
      </c>
      <c r="X147" s="106">
        <f t="shared" si="13"/>
        <v>3</v>
      </c>
      <c r="Y147" s="106" t="str">
        <f t="shared" si="11"/>
        <v>P11W3</v>
      </c>
      <c r="AA147" s="107"/>
      <c r="AB147"/>
    </row>
    <row r="148" spans="21:28" x14ac:dyDescent="0.2">
      <c r="U148" s="272"/>
      <c r="V148" s="104">
        <f t="shared" si="14"/>
        <v>42309</v>
      </c>
      <c r="W148" s="106">
        <f t="shared" si="12"/>
        <v>11</v>
      </c>
      <c r="X148" s="106">
        <f t="shared" si="13"/>
        <v>4</v>
      </c>
      <c r="Y148" s="106" t="str">
        <f t="shared" si="11"/>
        <v>P11W4</v>
      </c>
      <c r="AA148" s="107"/>
      <c r="AB148"/>
    </row>
    <row r="149" spans="21:28" x14ac:dyDescent="0.2">
      <c r="U149" s="272"/>
      <c r="V149" s="104">
        <f t="shared" si="14"/>
        <v>42316</v>
      </c>
      <c r="W149" s="106">
        <f t="shared" si="12"/>
        <v>12</v>
      </c>
      <c r="X149" s="106">
        <f t="shared" si="13"/>
        <v>1</v>
      </c>
      <c r="Y149" s="106" t="str">
        <f t="shared" si="11"/>
        <v>P12W1</v>
      </c>
      <c r="AA149" s="107"/>
      <c r="AB149"/>
    </row>
    <row r="150" spans="21:28" x14ac:dyDescent="0.2">
      <c r="U150" s="272"/>
      <c r="V150" s="104">
        <f t="shared" si="14"/>
        <v>42323</v>
      </c>
      <c r="W150" s="106">
        <f t="shared" si="12"/>
        <v>12</v>
      </c>
      <c r="X150" s="106">
        <f t="shared" si="13"/>
        <v>2</v>
      </c>
      <c r="Y150" s="106" t="str">
        <f t="shared" si="11"/>
        <v>P12W2</v>
      </c>
      <c r="AA150" s="107"/>
      <c r="AB150"/>
    </row>
    <row r="151" spans="21:28" x14ac:dyDescent="0.2">
      <c r="U151" s="272"/>
      <c r="V151" s="104">
        <f t="shared" si="14"/>
        <v>42330</v>
      </c>
      <c r="W151" s="106">
        <f t="shared" si="12"/>
        <v>12</v>
      </c>
      <c r="X151" s="106">
        <f t="shared" si="13"/>
        <v>3</v>
      </c>
      <c r="Y151" s="106" t="str">
        <f t="shared" si="11"/>
        <v>P12W3</v>
      </c>
      <c r="AA151" s="107"/>
      <c r="AB151"/>
    </row>
    <row r="152" spans="21:28" x14ac:dyDescent="0.2">
      <c r="U152" s="272"/>
      <c r="V152" s="104">
        <f t="shared" si="14"/>
        <v>42337</v>
      </c>
      <c r="W152" s="106">
        <f t="shared" si="12"/>
        <v>12</v>
      </c>
      <c r="X152" s="106">
        <f t="shared" si="13"/>
        <v>4</v>
      </c>
      <c r="Y152" s="106" t="str">
        <f t="shared" si="11"/>
        <v>P12W4</v>
      </c>
      <c r="AA152" s="107"/>
      <c r="AB152"/>
    </row>
    <row r="153" spans="21:28" x14ac:dyDescent="0.2">
      <c r="U153" s="272"/>
      <c r="V153" s="104">
        <f t="shared" si="14"/>
        <v>42344</v>
      </c>
      <c r="W153" s="106">
        <f t="shared" si="12"/>
        <v>13</v>
      </c>
      <c r="X153" s="106">
        <f t="shared" si="13"/>
        <v>1</v>
      </c>
      <c r="Y153" s="106" t="str">
        <f t="shared" si="11"/>
        <v>P13W1</v>
      </c>
      <c r="AA153" s="107"/>
      <c r="AB153"/>
    </row>
    <row r="154" spans="21:28" x14ac:dyDescent="0.2">
      <c r="U154" s="272"/>
      <c r="V154" s="104">
        <f t="shared" si="14"/>
        <v>42351</v>
      </c>
      <c r="W154" s="106">
        <f t="shared" si="12"/>
        <v>13</v>
      </c>
      <c r="X154" s="106">
        <f t="shared" si="13"/>
        <v>2</v>
      </c>
      <c r="Y154" s="106" t="str">
        <f t="shared" si="11"/>
        <v>P13W2</v>
      </c>
      <c r="AA154" s="107"/>
      <c r="AB154"/>
    </row>
    <row r="155" spans="21:28" x14ac:dyDescent="0.2">
      <c r="U155" s="272"/>
      <c r="V155" s="104">
        <f t="shared" si="14"/>
        <v>42358</v>
      </c>
      <c r="W155" s="106">
        <f t="shared" si="12"/>
        <v>13</v>
      </c>
      <c r="X155" s="106">
        <f t="shared" si="13"/>
        <v>3</v>
      </c>
      <c r="Y155" s="106" t="str">
        <f t="shared" si="11"/>
        <v>P13W3</v>
      </c>
      <c r="AA155" s="107"/>
      <c r="AB155"/>
    </row>
    <row r="156" spans="21:28" x14ac:dyDescent="0.2">
      <c r="U156" s="272"/>
      <c r="V156" s="104">
        <f t="shared" si="14"/>
        <v>42365</v>
      </c>
      <c r="W156" s="106">
        <f t="shared" si="12"/>
        <v>13</v>
      </c>
      <c r="X156" s="106">
        <f t="shared" si="13"/>
        <v>4</v>
      </c>
      <c r="Y156" s="106" t="str">
        <f t="shared" si="11"/>
        <v>P13W4</v>
      </c>
      <c r="AA156" s="107"/>
      <c r="AB156"/>
    </row>
    <row r="157" spans="21:28" x14ac:dyDescent="0.2">
      <c r="U157" s="272"/>
      <c r="V157" s="104">
        <f t="shared" si="14"/>
        <v>42372</v>
      </c>
      <c r="W157" s="106">
        <f t="shared" si="12"/>
        <v>1</v>
      </c>
      <c r="X157" s="106">
        <f t="shared" si="13"/>
        <v>1</v>
      </c>
      <c r="Y157" s="106" t="str">
        <f t="shared" ref="Y157:Y220" si="15">"P"&amp;W157&amp;"W"&amp;X157</f>
        <v>P1W1</v>
      </c>
      <c r="AA157" s="107"/>
      <c r="AB157"/>
    </row>
    <row r="158" spans="21:28" x14ac:dyDescent="0.2">
      <c r="U158" s="272"/>
      <c r="V158" s="104">
        <f t="shared" si="14"/>
        <v>42379</v>
      </c>
      <c r="W158" s="106">
        <f t="shared" si="12"/>
        <v>1</v>
      </c>
      <c r="X158" s="106">
        <f t="shared" si="13"/>
        <v>2</v>
      </c>
      <c r="Y158" s="106" t="str">
        <f t="shared" si="15"/>
        <v>P1W2</v>
      </c>
      <c r="AA158" s="107"/>
      <c r="AB158"/>
    </row>
    <row r="159" spans="21:28" x14ac:dyDescent="0.2">
      <c r="U159" s="272"/>
      <c r="V159" s="104">
        <f t="shared" si="14"/>
        <v>42386</v>
      </c>
      <c r="W159" s="106">
        <f t="shared" si="12"/>
        <v>1</v>
      </c>
      <c r="X159" s="106">
        <f t="shared" si="13"/>
        <v>3</v>
      </c>
      <c r="Y159" s="106" t="str">
        <f t="shared" si="15"/>
        <v>P1W3</v>
      </c>
      <c r="AA159" s="107"/>
      <c r="AB159"/>
    </row>
    <row r="160" spans="21:28" x14ac:dyDescent="0.2">
      <c r="V160" s="104">
        <f t="shared" si="14"/>
        <v>42393</v>
      </c>
      <c r="W160" s="106">
        <f t="shared" si="12"/>
        <v>1</v>
      </c>
      <c r="X160" s="106">
        <f t="shared" si="13"/>
        <v>4</v>
      </c>
      <c r="Y160" s="106" t="str">
        <f t="shared" si="15"/>
        <v>P1W4</v>
      </c>
      <c r="AA160" s="107"/>
      <c r="AB160"/>
    </row>
    <row r="161" spans="22:28" x14ac:dyDescent="0.2">
      <c r="V161" s="104">
        <f t="shared" si="14"/>
        <v>42400</v>
      </c>
      <c r="W161" s="106">
        <f t="shared" si="12"/>
        <v>2</v>
      </c>
      <c r="X161" s="106">
        <f t="shared" si="13"/>
        <v>1</v>
      </c>
      <c r="Y161" s="106" t="str">
        <f t="shared" si="15"/>
        <v>P2W1</v>
      </c>
      <c r="AA161" s="107"/>
      <c r="AB161"/>
    </row>
    <row r="162" spans="22:28" x14ac:dyDescent="0.2">
      <c r="V162" s="104">
        <f t="shared" si="14"/>
        <v>42407</v>
      </c>
      <c r="W162" s="106">
        <f t="shared" si="12"/>
        <v>2</v>
      </c>
      <c r="X162" s="106">
        <f t="shared" si="13"/>
        <v>2</v>
      </c>
      <c r="Y162" s="106" t="str">
        <f t="shared" si="15"/>
        <v>P2W2</v>
      </c>
      <c r="AA162" s="107"/>
      <c r="AB162"/>
    </row>
    <row r="163" spans="22:28" x14ac:dyDescent="0.2">
      <c r="V163" s="104">
        <f t="shared" si="14"/>
        <v>42414</v>
      </c>
      <c r="W163" s="106">
        <f t="shared" si="12"/>
        <v>2</v>
      </c>
      <c r="X163" s="106">
        <f t="shared" si="13"/>
        <v>3</v>
      </c>
      <c r="Y163" s="106" t="str">
        <f t="shared" si="15"/>
        <v>P2W3</v>
      </c>
      <c r="AA163" s="107"/>
      <c r="AB163"/>
    </row>
    <row r="164" spans="22:28" x14ac:dyDescent="0.2">
      <c r="V164" s="104">
        <f t="shared" si="14"/>
        <v>42421</v>
      </c>
      <c r="W164" s="106">
        <f t="shared" si="12"/>
        <v>2</v>
      </c>
      <c r="X164" s="106">
        <f t="shared" si="13"/>
        <v>4</v>
      </c>
      <c r="Y164" s="106" t="str">
        <f t="shared" si="15"/>
        <v>P2W4</v>
      </c>
      <c r="AA164" s="107"/>
      <c r="AB164"/>
    </row>
    <row r="165" spans="22:28" x14ac:dyDescent="0.2">
      <c r="V165" s="104">
        <f t="shared" si="14"/>
        <v>42428</v>
      </c>
      <c r="W165" s="106">
        <f t="shared" si="12"/>
        <v>3</v>
      </c>
      <c r="X165" s="106">
        <f t="shared" si="13"/>
        <v>1</v>
      </c>
      <c r="Y165" s="106" t="str">
        <f t="shared" si="15"/>
        <v>P3W1</v>
      </c>
      <c r="AA165" s="107"/>
      <c r="AB165"/>
    </row>
    <row r="166" spans="22:28" x14ac:dyDescent="0.2">
      <c r="V166" s="104">
        <f t="shared" si="14"/>
        <v>42435</v>
      </c>
      <c r="W166" s="106">
        <f t="shared" si="12"/>
        <v>3</v>
      </c>
      <c r="X166" s="106">
        <f t="shared" si="13"/>
        <v>2</v>
      </c>
      <c r="Y166" s="106" t="str">
        <f t="shared" si="15"/>
        <v>P3W2</v>
      </c>
      <c r="AA166" s="107"/>
      <c r="AB166"/>
    </row>
    <row r="167" spans="22:28" x14ac:dyDescent="0.2">
      <c r="V167" s="104">
        <f t="shared" si="14"/>
        <v>42442</v>
      </c>
      <c r="W167" s="106">
        <f t="shared" si="12"/>
        <v>3</v>
      </c>
      <c r="X167" s="106">
        <f t="shared" si="13"/>
        <v>3</v>
      </c>
      <c r="Y167" s="106" t="str">
        <f t="shared" si="15"/>
        <v>P3W3</v>
      </c>
      <c r="AA167" s="107"/>
      <c r="AB167"/>
    </row>
    <row r="168" spans="22:28" x14ac:dyDescent="0.2">
      <c r="V168" s="104">
        <f t="shared" si="14"/>
        <v>42449</v>
      </c>
      <c r="W168" s="106">
        <f t="shared" si="12"/>
        <v>3</v>
      </c>
      <c r="X168" s="106">
        <f t="shared" si="13"/>
        <v>4</v>
      </c>
      <c r="Y168" s="106" t="str">
        <f t="shared" si="15"/>
        <v>P3W4</v>
      </c>
      <c r="AA168" s="107"/>
      <c r="AB168"/>
    </row>
    <row r="169" spans="22:28" x14ac:dyDescent="0.2">
      <c r="V169" s="104">
        <f t="shared" si="14"/>
        <v>42456</v>
      </c>
      <c r="W169" s="106">
        <f t="shared" si="12"/>
        <v>4</v>
      </c>
      <c r="X169" s="106">
        <f t="shared" si="13"/>
        <v>1</v>
      </c>
      <c r="Y169" s="106" t="str">
        <f t="shared" si="15"/>
        <v>P4W1</v>
      </c>
      <c r="AA169" s="107"/>
      <c r="AB169"/>
    </row>
    <row r="170" spans="22:28" x14ac:dyDescent="0.2">
      <c r="V170" s="104">
        <f t="shared" si="14"/>
        <v>42463</v>
      </c>
      <c r="W170" s="106">
        <f t="shared" si="12"/>
        <v>4</v>
      </c>
      <c r="X170" s="106">
        <f t="shared" si="13"/>
        <v>2</v>
      </c>
      <c r="Y170" s="106" t="str">
        <f t="shared" si="15"/>
        <v>P4W2</v>
      </c>
      <c r="AA170" s="107"/>
      <c r="AB170"/>
    </row>
    <row r="171" spans="22:28" x14ac:dyDescent="0.2">
      <c r="V171" s="104">
        <f t="shared" si="14"/>
        <v>42470</v>
      </c>
      <c r="W171" s="106">
        <f t="shared" si="12"/>
        <v>4</v>
      </c>
      <c r="X171" s="106">
        <f t="shared" si="13"/>
        <v>3</v>
      </c>
      <c r="Y171" s="106" t="str">
        <f t="shared" si="15"/>
        <v>P4W3</v>
      </c>
      <c r="AA171" s="107"/>
      <c r="AB171"/>
    </row>
    <row r="172" spans="22:28" x14ac:dyDescent="0.2">
      <c r="V172" s="104">
        <f t="shared" si="14"/>
        <v>42477</v>
      </c>
      <c r="W172" s="106">
        <f t="shared" si="12"/>
        <v>4</v>
      </c>
      <c r="X172" s="106">
        <f t="shared" si="13"/>
        <v>4</v>
      </c>
      <c r="Y172" s="106" t="str">
        <f t="shared" si="15"/>
        <v>P4W4</v>
      </c>
      <c r="AA172" s="107"/>
      <c r="AB172"/>
    </row>
    <row r="173" spans="22:28" x14ac:dyDescent="0.2">
      <c r="V173" s="104">
        <f t="shared" si="14"/>
        <v>42484</v>
      </c>
      <c r="W173" s="106">
        <f t="shared" si="12"/>
        <v>5</v>
      </c>
      <c r="X173" s="106">
        <f t="shared" si="13"/>
        <v>1</v>
      </c>
      <c r="Y173" s="106" t="str">
        <f t="shared" si="15"/>
        <v>P5W1</v>
      </c>
      <c r="AA173" s="107"/>
      <c r="AB173"/>
    </row>
    <row r="174" spans="22:28" x14ac:dyDescent="0.2">
      <c r="V174" s="104">
        <f t="shared" si="14"/>
        <v>42491</v>
      </c>
      <c r="W174" s="106">
        <f t="shared" si="12"/>
        <v>5</v>
      </c>
      <c r="X174" s="106">
        <f t="shared" si="13"/>
        <v>2</v>
      </c>
      <c r="Y174" s="106" t="str">
        <f t="shared" si="15"/>
        <v>P5W2</v>
      </c>
      <c r="AA174" s="107"/>
      <c r="AB174"/>
    </row>
    <row r="175" spans="22:28" x14ac:dyDescent="0.2">
      <c r="V175" s="104">
        <f t="shared" si="14"/>
        <v>42498</v>
      </c>
      <c r="W175" s="106">
        <f t="shared" si="12"/>
        <v>5</v>
      </c>
      <c r="X175" s="106">
        <f t="shared" si="13"/>
        <v>3</v>
      </c>
      <c r="Y175" s="106" t="str">
        <f t="shared" si="15"/>
        <v>P5W3</v>
      </c>
      <c r="AA175" s="107"/>
      <c r="AB175"/>
    </row>
    <row r="176" spans="22:28" x14ac:dyDescent="0.2">
      <c r="V176" s="104">
        <f t="shared" si="14"/>
        <v>42505</v>
      </c>
      <c r="W176" s="106">
        <f t="shared" si="12"/>
        <v>5</v>
      </c>
      <c r="X176" s="106">
        <f t="shared" si="13"/>
        <v>4</v>
      </c>
      <c r="Y176" s="106" t="str">
        <f t="shared" si="15"/>
        <v>P5W4</v>
      </c>
      <c r="AA176" s="107"/>
      <c r="AB176"/>
    </row>
    <row r="177" spans="22:28" x14ac:dyDescent="0.2">
      <c r="V177" s="104">
        <f t="shared" si="14"/>
        <v>42512</v>
      </c>
      <c r="W177" s="106">
        <f t="shared" si="12"/>
        <v>6</v>
      </c>
      <c r="X177" s="106">
        <f t="shared" si="13"/>
        <v>1</v>
      </c>
      <c r="Y177" s="106" t="str">
        <f t="shared" si="15"/>
        <v>P6W1</v>
      </c>
      <c r="AA177" s="107"/>
      <c r="AB177"/>
    </row>
    <row r="178" spans="22:28" x14ac:dyDescent="0.2">
      <c r="V178" s="104">
        <f t="shared" si="14"/>
        <v>42519</v>
      </c>
      <c r="W178" s="106">
        <f t="shared" si="12"/>
        <v>6</v>
      </c>
      <c r="X178" s="106">
        <f t="shared" si="13"/>
        <v>2</v>
      </c>
      <c r="Y178" s="106" t="str">
        <f t="shared" si="15"/>
        <v>P6W2</v>
      </c>
      <c r="AA178" s="107"/>
      <c r="AB178"/>
    </row>
    <row r="179" spans="22:28" x14ac:dyDescent="0.2">
      <c r="V179" s="104">
        <f t="shared" si="14"/>
        <v>42526</v>
      </c>
      <c r="W179" s="106">
        <f t="shared" si="12"/>
        <v>6</v>
      </c>
      <c r="X179" s="106">
        <f t="shared" si="13"/>
        <v>3</v>
      </c>
      <c r="Y179" s="106" t="str">
        <f t="shared" si="15"/>
        <v>P6W3</v>
      </c>
      <c r="AA179" s="107"/>
      <c r="AB179"/>
    </row>
    <row r="180" spans="22:28" x14ac:dyDescent="0.2">
      <c r="V180" s="104">
        <f t="shared" si="14"/>
        <v>42533</v>
      </c>
      <c r="W180" s="106">
        <f t="shared" si="12"/>
        <v>6</v>
      </c>
      <c r="X180" s="106">
        <f t="shared" si="13"/>
        <v>4</v>
      </c>
      <c r="Y180" s="106" t="str">
        <f t="shared" si="15"/>
        <v>P6W4</v>
      </c>
      <c r="AA180" s="107"/>
      <c r="AB180"/>
    </row>
    <row r="181" spans="22:28" x14ac:dyDescent="0.2">
      <c r="V181" s="104">
        <f t="shared" si="14"/>
        <v>42540</v>
      </c>
      <c r="W181" s="106">
        <f t="shared" si="12"/>
        <v>7</v>
      </c>
      <c r="X181" s="106">
        <f t="shared" si="13"/>
        <v>1</v>
      </c>
      <c r="Y181" s="106" t="str">
        <f t="shared" si="15"/>
        <v>P7W1</v>
      </c>
      <c r="AA181" s="107"/>
      <c r="AB181"/>
    </row>
    <row r="182" spans="22:28" x14ac:dyDescent="0.2">
      <c r="V182" s="104">
        <f t="shared" si="14"/>
        <v>42547</v>
      </c>
      <c r="W182" s="106">
        <f t="shared" si="12"/>
        <v>7</v>
      </c>
      <c r="X182" s="106">
        <f t="shared" si="13"/>
        <v>2</v>
      </c>
      <c r="Y182" s="106" t="str">
        <f t="shared" si="15"/>
        <v>P7W2</v>
      </c>
      <c r="AA182" s="107"/>
      <c r="AB182"/>
    </row>
    <row r="183" spans="22:28" x14ac:dyDescent="0.2">
      <c r="V183" s="104">
        <f t="shared" si="14"/>
        <v>42554</v>
      </c>
      <c r="W183" s="106">
        <f t="shared" si="12"/>
        <v>7</v>
      </c>
      <c r="X183" s="106">
        <f t="shared" si="13"/>
        <v>3</v>
      </c>
      <c r="Y183" s="106" t="str">
        <f t="shared" si="15"/>
        <v>P7W3</v>
      </c>
      <c r="AA183" s="107"/>
      <c r="AB183"/>
    </row>
    <row r="184" spans="22:28" x14ac:dyDescent="0.2">
      <c r="V184" s="104">
        <f t="shared" si="14"/>
        <v>42561</v>
      </c>
      <c r="W184" s="106">
        <f t="shared" si="12"/>
        <v>7</v>
      </c>
      <c r="X184" s="106">
        <f t="shared" si="13"/>
        <v>4</v>
      </c>
      <c r="Y184" s="106" t="str">
        <f t="shared" si="15"/>
        <v>P7W4</v>
      </c>
      <c r="AA184" s="107"/>
      <c r="AB184"/>
    </row>
    <row r="185" spans="22:28" x14ac:dyDescent="0.2">
      <c r="V185" s="104">
        <f t="shared" si="14"/>
        <v>42568</v>
      </c>
      <c r="W185" s="106">
        <f t="shared" si="12"/>
        <v>8</v>
      </c>
      <c r="X185" s="106">
        <f t="shared" si="13"/>
        <v>1</v>
      </c>
      <c r="Y185" s="106" t="str">
        <f t="shared" si="15"/>
        <v>P8W1</v>
      </c>
      <c r="AA185" s="107"/>
      <c r="AB185"/>
    </row>
    <row r="186" spans="22:28" x14ac:dyDescent="0.2">
      <c r="V186" s="104">
        <f t="shared" si="14"/>
        <v>42575</v>
      </c>
      <c r="W186" s="106">
        <f t="shared" si="12"/>
        <v>8</v>
      </c>
      <c r="X186" s="106">
        <f t="shared" si="13"/>
        <v>2</v>
      </c>
      <c r="Y186" s="106" t="str">
        <f t="shared" si="15"/>
        <v>P8W2</v>
      </c>
      <c r="AA186" s="107"/>
      <c r="AB186"/>
    </row>
    <row r="187" spans="22:28" x14ac:dyDescent="0.2">
      <c r="V187" s="104">
        <f t="shared" si="14"/>
        <v>42582</v>
      </c>
      <c r="W187" s="106">
        <f t="shared" si="12"/>
        <v>8</v>
      </c>
      <c r="X187" s="106">
        <f t="shared" si="13"/>
        <v>3</v>
      </c>
      <c r="Y187" s="106" t="str">
        <f t="shared" si="15"/>
        <v>P8W3</v>
      </c>
      <c r="AA187" s="107"/>
      <c r="AB187"/>
    </row>
    <row r="188" spans="22:28" x14ac:dyDescent="0.2">
      <c r="V188" s="104">
        <f t="shared" si="14"/>
        <v>42589</v>
      </c>
      <c r="W188" s="106">
        <f t="shared" si="12"/>
        <v>8</v>
      </c>
      <c r="X188" s="106">
        <f t="shared" si="13"/>
        <v>4</v>
      </c>
      <c r="Y188" s="106" t="str">
        <f t="shared" si="15"/>
        <v>P8W4</v>
      </c>
      <c r="AA188" s="107"/>
      <c r="AB188"/>
    </row>
    <row r="189" spans="22:28" x14ac:dyDescent="0.2">
      <c r="V189" s="104">
        <f t="shared" si="14"/>
        <v>42596</v>
      </c>
      <c r="W189" s="106">
        <f t="shared" si="12"/>
        <v>9</v>
      </c>
      <c r="X189" s="106">
        <f t="shared" si="13"/>
        <v>1</v>
      </c>
      <c r="Y189" s="106" t="str">
        <f t="shared" si="15"/>
        <v>P9W1</v>
      </c>
      <c r="AA189" s="107"/>
      <c r="AB189"/>
    </row>
    <row r="190" spans="22:28" x14ac:dyDescent="0.2">
      <c r="V190" s="104">
        <f t="shared" si="14"/>
        <v>42603</v>
      </c>
      <c r="W190" s="106">
        <f t="shared" si="12"/>
        <v>9</v>
      </c>
      <c r="X190" s="106">
        <f t="shared" si="13"/>
        <v>2</v>
      </c>
      <c r="Y190" s="106" t="str">
        <f t="shared" si="15"/>
        <v>P9W2</v>
      </c>
      <c r="AA190" s="107"/>
      <c r="AB190"/>
    </row>
    <row r="191" spans="22:28" x14ac:dyDescent="0.2">
      <c r="V191" s="104">
        <f t="shared" si="14"/>
        <v>42610</v>
      </c>
      <c r="W191" s="106">
        <f t="shared" si="12"/>
        <v>9</v>
      </c>
      <c r="X191" s="106">
        <f t="shared" si="13"/>
        <v>3</v>
      </c>
      <c r="Y191" s="106" t="str">
        <f t="shared" si="15"/>
        <v>P9W3</v>
      </c>
      <c r="AA191" s="107"/>
      <c r="AB191"/>
    </row>
    <row r="192" spans="22:28" x14ac:dyDescent="0.2">
      <c r="V192" s="104">
        <f t="shared" si="14"/>
        <v>42617</v>
      </c>
      <c r="W192" s="106">
        <f t="shared" si="12"/>
        <v>9</v>
      </c>
      <c r="X192" s="106">
        <f t="shared" si="13"/>
        <v>4</v>
      </c>
      <c r="Y192" s="106" t="str">
        <f t="shared" si="15"/>
        <v>P9W4</v>
      </c>
      <c r="AA192" s="107"/>
      <c r="AB192"/>
    </row>
    <row r="193" spans="22:28" x14ac:dyDescent="0.2">
      <c r="V193" s="104">
        <f t="shared" si="14"/>
        <v>42624</v>
      </c>
      <c r="W193" s="106">
        <f t="shared" si="12"/>
        <v>10</v>
      </c>
      <c r="X193" s="106">
        <f t="shared" si="13"/>
        <v>1</v>
      </c>
      <c r="Y193" s="106" t="str">
        <f t="shared" si="15"/>
        <v>P10W1</v>
      </c>
      <c r="AA193" s="107"/>
      <c r="AB193"/>
    </row>
    <row r="194" spans="22:28" x14ac:dyDescent="0.2">
      <c r="V194" s="104">
        <f t="shared" si="14"/>
        <v>42631</v>
      </c>
      <c r="W194" s="106">
        <f t="shared" si="12"/>
        <v>10</v>
      </c>
      <c r="X194" s="106">
        <f t="shared" si="13"/>
        <v>2</v>
      </c>
      <c r="Y194" s="106" t="str">
        <f t="shared" si="15"/>
        <v>P10W2</v>
      </c>
      <c r="AA194" s="107"/>
      <c r="AB194"/>
    </row>
    <row r="195" spans="22:28" x14ac:dyDescent="0.2">
      <c r="V195" s="104">
        <f t="shared" si="14"/>
        <v>42638</v>
      </c>
      <c r="W195" s="106">
        <f t="shared" si="12"/>
        <v>10</v>
      </c>
      <c r="X195" s="106">
        <f t="shared" si="13"/>
        <v>3</v>
      </c>
      <c r="Y195" s="106" t="str">
        <f t="shared" si="15"/>
        <v>P10W3</v>
      </c>
      <c r="AA195" s="107"/>
      <c r="AB195"/>
    </row>
    <row r="196" spans="22:28" x14ac:dyDescent="0.2">
      <c r="V196" s="104">
        <f t="shared" si="14"/>
        <v>42645</v>
      </c>
      <c r="W196" s="106">
        <f t="shared" si="12"/>
        <v>10</v>
      </c>
      <c r="X196" s="106">
        <f t="shared" si="13"/>
        <v>4</v>
      </c>
      <c r="Y196" s="106" t="str">
        <f t="shared" si="15"/>
        <v>P10W4</v>
      </c>
      <c r="AA196" s="107"/>
      <c r="AB196"/>
    </row>
    <row r="197" spans="22:28" x14ac:dyDescent="0.2">
      <c r="V197" s="104">
        <f t="shared" si="14"/>
        <v>42652</v>
      </c>
      <c r="W197" s="106">
        <f t="shared" si="12"/>
        <v>11</v>
      </c>
      <c r="X197" s="106">
        <f t="shared" si="13"/>
        <v>1</v>
      </c>
      <c r="Y197" s="106" t="str">
        <f t="shared" si="15"/>
        <v>P11W1</v>
      </c>
      <c r="AA197" s="107"/>
      <c r="AB197"/>
    </row>
    <row r="198" spans="22:28" x14ac:dyDescent="0.2">
      <c r="V198" s="104">
        <f t="shared" si="14"/>
        <v>42659</v>
      </c>
      <c r="W198" s="106">
        <f t="shared" si="12"/>
        <v>11</v>
      </c>
      <c r="X198" s="106">
        <f t="shared" si="13"/>
        <v>2</v>
      </c>
      <c r="Y198" s="106" t="str">
        <f t="shared" si="15"/>
        <v>P11W2</v>
      </c>
      <c r="AA198" s="107"/>
      <c r="AB198"/>
    </row>
    <row r="199" spans="22:28" x14ac:dyDescent="0.2">
      <c r="V199" s="104">
        <f t="shared" si="14"/>
        <v>42666</v>
      </c>
      <c r="W199" s="106">
        <f t="shared" si="12"/>
        <v>11</v>
      </c>
      <c r="X199" s="106">
        <f t="shared" si="13"/>
        <v>3</v>
      </c>
      <c r="Y199" s="106" t="str">
        <f t="shared" si="15"/>
        <v>P11W3</v>
      </c>
      <c r="AA199" s="107"/>
      <c r="AB199"/>
    </row>
    <row r="200" spans="22:28" x14ac:dyDescent="0.2">
      <c r="V200" s="104">
        <f t="shared" si="14"/>
        <v>42673</v>
      </c>
      <c r="W200" s="106">
        <f t="shared" si="12"/>
        <v>11</v>
      </c>
      <c r="X200" s="106">
        <f t="shared" si="13"/>
        <v>4</v>
      </c>
      <c r="Y200" s="106" t="str">
        <f t="shared" si="15"/>
        <v>P11W4</v>
      </c>
      <c r="AA200" s="107"/>
      <c r="AB200"/>
    </row>
    <row r="201" spans="22:28" x14ac:dyDescent="0.2">
      <c r="V201" s="104">
        <f t="shared" si="14"/>
        <v>42680</v>
      </c>
      <c r="W201" s="106">
        <f t="shared" ref="W201:W264" si="16">IF(W197+1=14,1,W197+1)</f>
        <v>12</v>
      </c>
      <c r="X201" s="106">
        <f t="shared" ref="X201:X264" si="17">X197</f>
        <v>1</v>
      </c>
      <c r="Y201" s="106" t="str">
        <f t="shared" si="15"/>
        <v>P12W1</v>
      </c>
      <c r="AA201" s="107"/>
      <c r="AB201"/>
    </row>
    <row r="202" spans="22:28" x14ac:dyDescent="0.2">
      <c r="V202" s="104">
        <f t="shared" si="14"/>
        <v>42687</v>
      </c>
      <c r="W202" s="106">
        <f t="shared" si="16"/>
        <v>12</v>
      </c>
      <c r="X202" s="106">
        <f t="shared" si="17"/>
        <v>2</v>
      </c>
      <c r="Y202" s="106" t="str">
        <f t="shared" si="15"/>
        <v>P12W2</v>
      </c>
      <c r="AA202" s="107"/>
      <c r="AB202"/>
    </row>
    <row r="203" spans="22:28" x14ac:dyDescent="0.2">
      <c r="V203" s="104">
        <f t="shared" si="14"/>
        <v>42694</v>
      </c>
      <c r="W203" s="106">
        <f t="shared" si="16"/>
        <v>12</v>
      </c>
      <c r="X203" s="106">
        <f t="shared" si="17"/>
        <v>3</v>
      </c>
      <c r="Y203" s="106" t="str">
        <f t="shared" si="15"/>
        <v>P12W3</v>
      </c>
      <c r="AA203" s="107"/>
      <c r="AB203"/>
    </row>
    <row r="204" spans="22:28" x14ac:dyDescent="0.2">
      <c r="V204" s="104">
        <f t="shared" ref="V204:V267" si="18">V203+7</f>
        <v>42701</v>
      </c>
      <c r="W204" s="106">
        <f t="shared" si="16"/>
        <v>12</v>
      </c>
      <c r="X204" s="106">
        <f t="shared" si="17"/>
        <v>4</v>
      </c>
      <c r="Y204" s="106" t="str">
        <f t="shared" si="15"/>
        <v>P12W4</v>
      </c>
      <c r="AA204" s="107"/>
      <c r="AB204"/>
    </row>
    <row r="205" spans="22:28" x14ac:dyDescent="0.2">
      <c r="V205" s="104">
        <f t="shared" si="18"/>
        <v>42708</v>
      </c>
      <c r="W205" s="106">
        <f t="shared" si="16"/>
        <v>13</v>
      </c>
      <c r="X205" s="106">
        <f t="shared" si="17"/>
        <v>1</v>
      </c>
      <c r="Y205" s="106" t="str">
        <f t="shared" si="15"/>
        <v>P13W1</v>
      </c>
      <c r="AA205" s="107"/>
      <c r="AB205"/>
    </row>
    <row r="206" spans="22:28" x14ac:dyDescent="0.2">
      <c r="V206" s="104">
        <f t="shared" si="18"/>
        <v>42715</v>
      </c>
      <c r="W206" s="106">
        <f t="shared" si="16"/>
        <v>13</v>
      </c>
      <c r="X206" s="106">
        <f t="shared" si="17"/>
        <v>2</v>
      </c>
      <c r="Y206" s="106" t="str">
        <f t="shared" si="15"/>
        <v>P13W2</v>
      </c>
      <c r="AA206" s="107"/>
      <c r="AB206"/>
    </row>
    <row r="207" spans="22:28" x14ac:dyDescent="0.2">
      <c r="V207" s="104">
        <f t="shared" si="18"/>
        <v>42722</v>
      </c>
      <c r="W207" s="106">
        <f t="shared" si="16"/>
        <v>13</v>
      </c>
      <c r="X207" s="106">
        <f t="shared" si="17"/>
        <v>3</v>
      </c>
      <c r="Y207" s="106" t="str">
        <f t="shared" si="15"/>
        <v>P13W3</v>
      </c>
      <c r="AA207" s="107"/>
      <c r="AB207"/>
    </row>
    <row r="208" spans="22:28" x14ac:dyDescent="0.2">
      <c r="V208" s="104">
        <f t="shared" si="18"/>
        <v>42729</v>
      </c>
      <c r="W208" s="106">
        <f t="shared" si="16"/>
        <v>13</v>
      </c>
      <c r="X208" s="106">
        <f t="shared" si="17"/>
        <v>4</v>
      </c>
      <c r="Y208" s="106" t="str">
        <f t="shared" si="15"/>
        <v>P13W4</v>
      </c>
      <c r="AA208" s="107"/>
      <c r="AB208"/>
    </row>
    <row r="209" spans="22:28" x14ac:dyDescent="0.2">
      <c r="V209" s="104">
        <f t="shared" si="18"/>
        <v>42736</v>
      </c>
      <c r="W209" s="106">
        <f t="shared" si="16"/>
        <v>1</v>
      </c>
      <c r="X209" s="106">
        <f t="shared" si="17"/>
        <v>1</v>
      </c>
      <c r="Y209" s="106" t="str">
        <f t="shared" si="15"/>
        <v>P1W1</v>
      </c>
      <c r="AA209" s="107"/>
      <c r="AB209"/>
    </row>
    <row r="210" spans="22:28" x14ac:dyDescent="0.2">
      <c r="V210" s="104">
        <f t="shared" si="18"/>
        <v>42743</v>
      </c>
      <c r="W210" s="106">
        <f t="shared" si="16"/>
        <v>1</v>
      </c>
      <c r="X210" s="106">
        <f t="shared" si="17"/>
        <v>2</v>
      </c>
      <c r="Y210" s="106" t="str">
        <f t="shared" si="15"/>
        <v>P1W2</v>
      </c>
      <c r="AA210" s="107"/>
      <c r="AB210"/>
    </row>
    <row r="211" spans="22:28" x14ac:dyDescent="0.2">
      <c r="V211" s="104">
        <f t="shared" si="18"/>
        <v>42750</v>
      </c>
      <c r="W211" s="106">
        <f t="shared" si="16"/>
        <v>1</v>
      </c>
      <c r="X211" s="106">
        <f t="shared" si="17"/>
        <v>3</v>
      </c>
      <c r="Y211" s="106" t="str">
        <f t="shared" si="15"/>
        <v>P1W3</v>
      </c>
      <c r="AA211" s="107"/>
      <c r="AB211"/>
    </row>
    <row r="212" spans="22:28" x14ac:dyDescent="0.2">
      <c r="V212" s="104">
        <f t="shared" si="18"/>
        <v>42757</v>
      </c>
      <c r="W212" s="106">
        <f t="shared" si="16"/>
        <v>1</v>
      </c>
      <c r="X212" s="106">
        <f t="shared" si="17"/>
        <v>4</v>
      </c>
      <c r="Y212" s="106" t="str">
        <f t="shared" si="15"/>
        <v>P1W4</v>
      </c>
      <c r="AA212" s="107"/>
      <c r="AB212"/>
    </row>
    <row r="213" spans="22:28" x14ac:dyDescent="0.2">
      <c r="V213" s="104">
        <f t="shared" si="18"/>
        <v>42764</v>
      </c>
      <c r="W213" s="106">
        <f t="shared" si="16"/>
        <v>2</v>
      </c>
      <c r="X213" s="106">
        <f t="shared" si="17"/>
        <v>1</v>
      </c>
      <c r="Y213" s="106" t="str">
        <f t="shared" si="15"/>
        <v>P2W1</v>
      </c>
      <c r="AA213" s="107"/>
      <c r="AB213"/>
    </row>
    <row r="214" spans="22:28" x14ac:dyDescent="0.2">
      <c r="V214" s="104">
        <f t="shared" si="18"/>
        <v>42771</v>
      </c>
      <c r="W214" s="106">
        <f t="shared" si="16"/>
        <v>2</v>
      </c>
      <c r="X214" s="106">
        <f t="shared" si="17"/>
        <v>2</v>
      </c>
      <c r="Y214" s="106" t="str">
        <f t="shared" si="15"/>
        <v>P2W2</v>
      </c>
      <c r="AA214" s="107"/>
      <c r="AB214"/>
    </row>
    <row r="215" spans="22:28" x14ac:dyDescent="0.2">
      <c r="V215" s="104">
        <f t="shared" si="18"/>
        <v>42778</v>
      </c>
      <c r="W215" s="106">
        <f t="shared" si="16"/>
        <v>2</v>
      </c>
      <c r="X215" s="106">
        <f t="shared" si="17"/>
        <v>3</v>
      </c>
      <c r="Y215" s="106" t="str">
        <f t="shared" si="15"/>
        <v>P2W3</v>
      </c>
      <c r="AA215" s="107"/>
      <c r="AB215"/>
    </row>
    <row r="216" spans="22:28" x14ac:dyDescent="0.2">
      <c r="V216" s="104">
        <f t="shared" si="18"/>
        <v>42785</v>
      </c>
      <c r="W216" s="106">
        <f t="shared" si="16"/>
        <v>2</v>
      </c>
      <c r="X216" s="106">
        <f t="shared" si="17"/>
        <v>4</v>
      </c>
      <c r="Y216" s="106" t="str">
        <f t="shared" si="15"/>
        <v>P2W4</v>
      </c>
      <c r="AA216" s="107"/>
      <c r="AB216"/>
    </row>
    <row r="217" spans="22:28" x14ac:dyDescent="0.2">
      <c r="V217" s="104">
        <f t="shared" si="18"/>
        <v>42792</v>
      </c>
      <c r="W217" s="106">
        <f t="shared" si="16"/>
        <v>3</v>
      </c>
      <c r="X217" s="106">
        <f t="shared" si="17"/>
        <v>1</v>
      </c>
      <c r="Y217" s="106" t="str">
        <f t="shared" si="15"/>
        <v>P3W1</v>
      </c>
      <c r="AA217" s="107"/>
      <c r="AB217"/>
    </row>
    <row r="218" spans="22:28" x14ac:dyDescent="0.2">
      <c r="V218" s="104">
        <f t="shared" si="18"/>
        <v>42799</v>
      </c>
      <c r="W218" s="106">
        <f t="shared" si="16"/>
        <v>3</v>
      </c>
      <c r="X218" s="106">
        <f t="shared" si="17"/>
        <v>2</v>
      </c>
      <c r="Y218" s="106" t="str">
        <f t="shared" si="15"/>
        <v>P3W2</v>
      </c>
      <c r="AA218" s="107"/>
      <c r="AB218"/>
    </row>
    <row r="219" spans="22:28" x14ac:dyDescent="0.2">
      <c r="V219" s="104">
        <f t="shared" si="18"/>
        <v>42806</v>
      </c>
      <c r="W219" s="106">
        <f t="shared" si="16"/>
        <v>3</v>
      </c>
      <c r="X219" s="106">
        <f t="shared" si="17"/>
        <v>3</v>
      </c>
      <c r="Y219" s="106" t="str">
        <f t="shared" si="15"/>
        <v>P3W3</v>
      </c>
      <c r="AA219" s="107"/>
      <c r="AB219"/>
    </row>
    <row r="220" spans="22:28" x14ac:dyDescent="0.2">
      <c r="V220" s="104">
        <f t="shared" si="18"/>
        <v>42813</v>
      </c>
      <c r="W220" s="106">
        <f t="shared" si="16"/>
        <v>3</v>
      </c>
      <c r="X220" s="106">
        <f t="shared" si="17"/>
        <v>4</v>
      </c>
      <c r="Y220" s="106" t="str">
        <f t="shared" si="15"/>
        <v>P3W4</v>
      </c>
      <c r="AA220" s="107"/>
      <c r="AB220"/>
    </row>
    <row r="221" spans="22:28" x14ac:dyDescent="0.2">
      <c r="V221" s="104">
        <f t="shared" si="18"/>
        <v>42820</v>
      </c>
      <c r="W221" s="106">
        <f t="shared" si="16"/>
        <v>4</v>
      </c>
      <c r="X221" s="106">
        <f t="shared" si="17"/>
        <v>1</v>
      </c>
      <c r="Y221" s="106" t="str">
        <f t="shared" ref="Y221:Y284" si="19">"P"&amp;W221&amp;"W"&amp;X221</f>
        <v>P4W1</v>
      </c>
      <c r="AA221" s="107"/>
      <c r="AB221"/>
    </row>
    <row r="222" spans="22:28" x14ac:dyDescent="0.2">
      <c r="V222" s="104">
        <f t="shared" si="18"/>
        <v>42827</v>
      </c>
      <c r="W222" s="106">
        <f t="shared" si="16"/>
        <v>4</v>
      </c>
      <c r="X222" s="106">
        <f t="shared" si="17"/>
        <v>2</v>
      </c>
      <c r="Y222" s="106" t="str">
        <f t="shared" si="19"/>
        <v>P4W2</v>
      </c>
      <c r="AA222" s="107"/>
      <c r="AB222"/>
    </row>
    <row r="223" spans="22:28" x14ac:dyDescent="0.2">
      <c r="V223" s="104">
        <f t="shared" si="18"/>
        <v>42834</v>
      </c>
      <c r="W223" s="106">
        <f t="shared" si="16"/>
        <v>4</v>
      </c>
      <c r="X223" s="106">
        <f t="shared" si="17"/>
        <v>3</v>
      </c>
      <c r="Y223" s="106" t="str">
        <f t="shared" si="19"/>
        <v>P4W3</v>
      </c>
      <c r="AA223" s="107"/>
      <c r="AB223"/>
    </row>
    <row r="224" spans="22:28" x14ac:dyDescent="0.2">
      <c r="V224" s="104">
        <f t="shared" si="18"/>
        <v>42841</v>
      </c>
      <c r="W224" s="106">
        <f t="shared" si="16"/>
        <v>4</v>
      </c>
      <c r="X224" s="106">
        <f t="shared" si="17"/>
        <v>4</v>
      </c>
      <c r="Y224" s="106" t="str">
        <f t="shared" si="19"/>
        <v>P4W4</v>
      </c>
      <c r="AA224" s="107"/>
      <c r="AB224"/>
    </row>
    <row r="225" spans="22:28" x14ac:dyDescent="0.2">
      <c r="V225" s="104">
        <f t="shared" si="18"/>
        <v>42848</v>
      </c>
      <c r="W225" s="106">
        <f t="shared" si="16"/>
        <v>5</v>
      </c>
      <c r="X225" s="106">
        <f t="shared" si="17"/>
        <v>1</v>
      </c>
      <c r="Y225" s="106" t="str">
        <f t="shared" si="19"/>
        <v>P5W1</v>
      </c>
      <c r="AA225" s="107"/>
      <c r="AB225"/>
    </row>
    <row r="226" spans="22:28" x14ac:dyDescent="0.2">
      <c r="V226" s="104">
        <f t="shared" si="18"/>
        <v>42855</v>
      </c>
      <c r="W226" s="106">
        <f t="shared" si="16"/>
        <v>5</v>
      </c>
      <c r="X226" s="106">
        <f t="shared" si="17"/>
        <v>2</v>
      </c>
      <c r="Y226" s="106" t="str">
        <f t="shared" si="19"/>
        <v>P5W2</v>
      </c>
      <c r="AA226" s="107"/>
      <c r="AB226"/>
    </row>
    <row r="227" spans="22:28" x14ac:dyDescent="0.2">
      <c r="V227" s="104">
        <f t="shared" si="18"/>
        <v>42862</v>
      </c>
      <c r="W227" s="106">
        <f t="shared" si="16"/>
        <v>5</v>
      </c>
      <c r="X227" s="106">
        <f t="shared" si="17"/>
        <v>3</v>
      </c>
      <c r="Y227" s="106" t="str">
        <f t="shared" si="19"/>
        <v>P5W3</v>
      </c>
      <c r="AA227" s="107"/>
      <c r="AB227"/>
    </row>
    <row r="228" spans="22:28" x14ac:dyDescent="0.2">
      <c r="V228" s="104">
        <f t="shared" si="18"/>
        <v>42869</v>
      </c>
      <c r="W228" s="106">
        <f t="shared" si="16"/>
        <v>5</v>
      </c>
      <c r="X228" s="106">
        <f t="shared" si="17"/>
        <v>4</v>
      </c>
      <c r="Y228" s="106" t="str">
        <f t="shared" si="19"/>
        <v>P5W4</v>
      </c>
      <c r="AA228" s="107"/>
      <c r="AB228"/>
    </row>
    <row r="229" spans="22:28" x14ac:dyDescent="0.2">
      <c r="V229" s="104">
        <f t="shared" si="18"/>
        <v>42876</v>
      </c>
      <c r="W229" s="106">
        <f t="shared" si="16"/>
        <v>6</v>
      </c>
      <c r="X229" s="106">
        <f t="shared" si="17"/>
        <v>1</v>
      </c>
      <c r="Y229" s="106" t="str">
        <f t="shared" si="19"/>
        <v>P6W1</v>
      </c>
      <c r="AA229" s="107"/>
      <c r="AB229"/>
    </row>
    <row r="230" spans="22:28" x14ac:dyDescent="0.2">
      <c r="V230" s="104">
        <f t="shared" si="18"/>
        <v>42883</v>
      </c>
      <c r="W230" s="106">
        <f t="shared" si="16"/>
        <v>6</v>
      </c>
      <c r="X230" s="106">
        <f t="shared" si="17"/>
        <v>2</v>
      </c>
      <c r="Y230" s="106" t="str">
        <f t="shared" si="19"/>
        <v>P6W2</v>
      </c>
      <c r="AA230" s="107"/>
      <c r="AB230"/>
    </row>
    <row r="231" spans="22:28" x14ac:dyDescent="0.2">
      <c r="V231" s="104">
        <f t="shared" si="18"/>
        <v>42890</v>
      </c>
      <c r="W231" s="106">
        <f t="shared" si="16"/>
        <v>6</v>
      </c>
      <c r="X231" s="106">
        <f t="shared" si="17"/>
        <v>3</v>
      </c>
      <c r="Y231" s="106" t="str">
        <f t="shared" si="19"/>
        <v>P6W3</v>
      </c>
      <c r="AA231" s="107"/>
      <c r="AB231"/>
    </row>
    <row r="232" spans="22:28" x14ac:dyDescent="0.2">
      <c r="V232" s="104">
        <f t="shared" si="18"/>
        <v>42897</v>
      </c>
      <c r="W232" s="106">
        <f t="shared" si="16"/>
        <v>6</v>
      </c>
      <c r="X232" s="106">
        <f t="shared" si="17"/>
        <v>4</v>
      </c>
      <c r="Y232" s="106" t="str">
        <f t="shared" si="19"/>
        <v>P6W4</v>
      </c>
      <c r="AA232" s="107"/>
      <c r="AB232"/>
    </row>
    <row r="233" spans="22:28" x14ac:dyDescent="0.2">
      <c r="V233" s="104">
        <f t="shared" si="18"/>
        <v>42904</v>
      </c>
      <c r="W233" s="106">
        <f t="shared" si="16"/>
        <v>7</v>
      </c>
      <c r="X233" s="106">
        <f t="shared" si="17"/>
        <v>1</v>
      </c>
      <c r="Y233" s="106" t="str">
        <f t="shared" si="19"/>
        <v>P7W1</v>
      </c>
      <c r="AA233" s="107"/>
      <c r="AB233"/>
    </row>
    <row r="234" spans="22:28" x14ac:dyDescent="0.2">
      <c r="V234" s="104">
        <f t="shared" si="18"/>
        <v>42911</v>
      </c>
      <c r="W234" s="106">
        <f t="shared" si="16"/>
        <v>7</v>
      </c>
      <c r="X234" s="106">
        <f t="shared" si="17"/>
        <v>2</v>
      </c>
      <c r="Y234" s="106" t="str">
        <f t="shared" si="19"/>
        <v>P7W2</v>
      </c>
      <c r="AA234" s="107"/>
      <c r="AB234"/>
    </row>
    <row r="235" spans="22:28" x14ac:dyDescent="0.2">
      <c r="V235" s="104">
        <f t="shared" si="18"/>
        <v>42918</v>
      </c>
      <c r="W235" s="106">
        <f t="shared" si="16"/>
        <v>7</v>
      </c>
      <c r="X235" s="106">
        <f t="shared" si="17"/>
        <v>3</v>
      </c>
      <c r="Y235" s="106" t="str">
        <f t="shared" si="19"/>
        <v>P7W3</v>
      </c>
      <c r="AA235" s="107"/>
      <c r="AB235"/>
    </row>
    <row r="236" spans="22:28" x14ac:dyDescent="0.2">
      <c r="V236" s="104">
        <f t="shared" si="18"/>
        <v>42925</v>
      </c>
      <c r="W236" s="106">
        <f t="shared" si="16"/>
        <v>7</v>
      </c>
      <c r="X236" s="106">
        <f t="shared" si="17"/>
        <v>4</v>
      </c>
      <c r="Y236" s="106" t="str">
        <f t="shared" si="19"/>
        <v>P7W4</v>
      </c>
      <c r="AA236" s="107"/>
      <c r="AB236"/>
    </row>
    <row r="237" spans="22:28" x14ac:dyDescent="0.2">
      <c r="V237" s="104">
        <f t="shared" si="18"/>
        <v>42932</v>
      </c>
      <c r="W237" s="106">
        <f t="shared" si="16"/>
        <v>8</v>
      </c>
      <c r="X237" s="106">
        <f t="shared" si="17"/>
        <v>1</v>
      </c>
      <c r="Y237" s="106" t="str">
        <f t="shared" si="19"/>
        <v>P8W1</v>
      </c>
      <c r="AA237" s="107"/>
      <c r="AB237"/>
    </row>
    <row r="238" spans="22:28" x14ac:dyDescent="0.2">
      <c r="V238" s="104">
        <f t="shared" si="18"/>
        <v>42939</v>
      </c>
      <c r="W238" s="106">
        <f t="shared" si="16"/>
        <v>8</v>
      </c>
      <c r="X238" s="106">
        <f t="shared" si="17"/>
        <v>2</v>
      </c>
      <c r="Y238" s="106" t="str">
        <f t="shared" si="19"/>
        <v>P8W2</v>
      </c>
      <c r="AA238" s="107"/>
      <c r="AB238"/>
    </row>
    <row r="239" spans="22:28" x14ac:dyDescent="0.2">
      <c r="V239" s="104">
        <f t="shared" si="18"/>
        <v>42946</v>
      </c>
      <c r="W239" s="106">
        <f t="shared" si="16"/>
        <v>8</v>
      </c>
      <c r="X239" s="106">
        <f t="shared" si="17"/>
        <v>3</v>
      </c>
      <c r="Y239" s="106" t="str">
        <f t="shared" si="19"/>
        <v>P8W3</v>
      </c>
      <c r="AA239" s="107"/>
      <c r="AB239"/>
    </row>
    <row r="240" spans="22:28" x14ac:dyDescent="0.2">
      <c r="V240" s="104">
        <f t="shared" si="18"/>
        <v>42953</v>
      </c>
      <c r="W240" s="106">
        <f t="shared" si="16"/>
        <v>8</v>
      </c>
      <c r="X240" s="106">
        <f t="shared" si="17"/>
        <v>4</v>
      </c>
      <c r="Y240" s="106" t="str">
        <f t="shared" si="19"/>
        <v>P8W4</v>
      </c>
      <c r="AA240" s="107"/>
      <c r="AB240"/>
    </row>
    <row r="241" spans="22:28" x14ac:dyDescent="0.2">
      <c r="V241" s="104">
        <f t="shared" si="18"/>
        <v>42960</v>
      </c>
      <c r="W241" s="106">
        <f t="shared" si="16"/>
        <v>9</v>
      </c>
      <c r="X241" s="106">
        <f t="shared" si="17"/>
        <v>1</v>
      </c>
      <c r="Y241" s="106" t="str">
        <f t="shared" si="19"/>
        <v>P9W1</v>
      </c>
      <c r="AA241" s="107"/>
      <c r="AB241"/>
    </row>
    <row r="242" spans="22:28" x14ac:dyDescent="0.2">
      <c r="V242" s="104">
        <f t="shared" si="18"/>
        <v>42967</v>
      </c>
      <c r="W242" s="106">
        <f t="shared" si="16"/>
        <v>9</v>
      </c>
      <c r="X242" s="106">
        <f t="shared" si="17"/>
        <v>2</v>
      </c>
      <c r="Y242" s="106" t="str">
        <f t="shared" si="19"/>
        <v>P9W2</v>
      </c>
      <c r="AA242" s="107"/>
      <c r="AB242"/>
    </row>
    <row r="243" spans="22:28" x14ac:dyDescent="0.2">
      <c r="V243" s="104">
        <f t="shared" si="18"/>
        <v>42974</v>
      </c>
      <c r="W243" s="106">
        <f t="shared" si="16"/>
        <v>9</v>
      </c>
      <c r="X243" s="106">
        <f t="shared" si="17"/>
        <v>3</v>
      </c>
      <c r="Y243" s="106" t="str">
        <f t="shared" si="19"/>
        <v>P9W3</v>
      </c>
      <c r="AA243" s="107"/>
      <c r="AB243"/>
    </row>
    <row r="244" spans="22:28" x14ac:dyDescent="0.2">
      <c r="V244" s="104">
        <f t="shared" si="18"/>
        <v>42981</v>
      </c>
      <c r="W244" s="106">
        <f t="shared" si="16"/>
        <v>9</v>
      </c>
      <c r="X244" s="106">
        <f t="shared" si="17"/>
        <v>4</v>
      </c>
      <c r="Y244" s="106" t="str">
        <f t="shared" si="19"/>
        <v>P9W4</v>
      </c>
      <c r="AA244" s="107"/>
      <c r="AB244"/>
    </row>
    <row r="245" spans="22:28" x14ac:dyDescent="0.2">
      <c r="V245" s="104">
        <f t="shared" si="18"/>
        <v>42988</v>
      </c>
      <c r="W245" s="106">
        <f t="shared" si="16"/>
        <v>10</v>
      </c>
      <c r="X245" s="106">
        <f t="shared" si="17"/>
        <v>1</v>
      </c>
      <c r="Y245" s="106" t="str">
        <f t="shared" si="19"/>
        <v>P10W1</v>
      </c>
      <c r="AA245" s="107"/>
      <c r="AB245"/>
    </row>
    <row r="246" spans="22:28" x14ac:dyDescent="0.2">
      <c r="V246" s="104">
        <f t="shared" si="18"/>
        <v>42995</v>
      </c>
      <c r="W246" s="106">
        <f t="shared" si="16"/>
        <v>10</v>
      </c>
      <c r="X246" s="106">
        <f t="shared" si="17"/>
        <v>2</v>
      </c>
      <c r="Y246" s="106" t="str">
        <f t="shared" si="19"/>
        <v>P10W2</v>
      </c>
      <c r="AA246" s="107"/>
      <c r="AB246"/>
    </row>
    <row r="247" spans="22:28" x14ac:dyDescent="0.2">
      <c r="V247" s="104">
        <f t="shared" si="18"/>
        <v>43002</v>
      </c>
      <c r="W247" s="106">
        <f t="shared" si="16"/>
        <v>10</v>
      </c>
      <c r="X247" s="106">
        <f t="shared" si="17"/>
        <v>3</v>
      </c>
      <c r="Y247" s="106" t="str">
        <f t="shared" si="19"/>
        <v>P10W3</v>
      </c>
      <c r="AA247" s="107"/>
      <c r="AB247"/>
    </row>
    <row r="248" spans="22:28" x14ac:dyDescent="0.2">
      <c r="V248" s="104">
        <f t="shared" si="18"/>
        <v>43009</v>
      </c>
      <c r="W248" s="106">
        <f t="shared" si="16"/>
        <v>10</v>
      </c>
      <c r="X248" s="106">
        <f t="shared" si="17"/>
        <v>4</v>
      </c>
      <c r="Y248" s="106" t="str">
        <f t="shared" si="19"/>
        <v>P10W4</v>
      </c>
      <c r="AA248" s="107"/>
      <c r="AB248"/>
    </row>
    <row r="249" spans="22:28" x14ac:dyDescent="0.2">
      <c r="V249" s="104">
        <f t="shared" si="18"/>
        <v>43016</v>
      </c>
      <c r="W249" s="106">
        <f t="shared" si="16"/>
        <v>11</v>
      </c>
      <c r="X249" s="106">
        <f t="shared" si="17"/>
        <v>1</v>
      </c>
      <c r="Y249" s="106" t="str">
        <f t="shared" si="19"/>
        <v>P11W1</v>
      </c>
      <c r="AA249" s="107"/>
      <c r="AB249"/>
    </row>
    <row r="250" spans="22:28" x14ac:dyDescent="0.2">
      <c r="V250" s="104">
        <f t="shared" si="18"/>
        <v>43023</v>
      </c>
      <c r="W250" s="106">
        <f t="shared" si="16"/>
        <v>11</v>
      </c>
      <c r="X250" s="106">
        <f t="shared" si="17"/>
        <v>2</v>
      </c>
      <c r="Y250" s="106" t="str">
        <f t="shared" si="19"/>
        <v>P11W2</v>
      </c>
      <c r="AA250" s="107"/>
      <c r="AB250"/>
    </row>
    <row r="251" spans="22:28" x14ac:dyDescent="0.2">
      <c r="V251" s="104">
        <f t="shared" si="18"/>
        <v>43030</v>
      </c>
      <c r="W251" s="106">
        <f t="shared" si="16"/>
        <v>11</v>
      </c>
      <c r="X251" s="106">
        <f t="shared" si="17"/>
        <v>3</v>
      </c>
      <c r="Y251" s="106" t="str">
        <f t="shared" si="19"/>
        <v>P11W3</v>
      </c>
      <c r="AA251" s="107"/>
      <c r="AB251"/>
    </row>
    <row r="252" spans="22:28" x14ac:dyDescent="0.2">
      <c r="V252" s="104">
        <f t="shared" si="18"/>
        <v>43037</v>
      </c>
      <c r="W252" s="106">
        <f t="shared" si="16"/>
        <v>11</v>
      </c>
      <c r="X252" s="106">
        <f t="shared" si="17"/>
        <v>4</v>
      </c>
      <c r="Y252" s="106" t="str">
        <f t="shared" si="19"/>
        <v>P11W4</v>
      </c>
      <c r="AA252" s="107"/>
      <c r="AB252"/>
    </row>
    <row r="253" spans="22:28" x14ac:dyDescent="0.2">
      <c r="V253" s="104">
        <f t="shared" si="18"/>
        <v>43044</v>
      </c>
      <c r="W253" s="106">
        <f t="shared" si="16"/>
        <v>12</v>
      </c>
      <c r="X253" s="106">
        <f t="shared" si="17"/>
        <v>1</v>
      </c>
      <c r="Y253" s="106" t="str">
        <f t="shared" si="19"/>
        <v>P12W1</v>
      </c>
      <c r="AA253" s="107"/>
      <c r="AB253"/>
    </row>
    <row r="254" spans="22:28" x14ac:dyDescent="0.2">
      <c r="V254" s="104">
        <f t="shared" si="18"/>
        <v>43051</v>
      </c>
      <c r="W254" s="106">
        <f t="shared" si="16"/>
        <v>12</v>
      </c>
      <c r="X254" s="106">
        <f t="shared" si="17"/>
        <v>2</v>
      </c>
      <c r="Y254" s="106" t="str">
        <f t="shared" si="19"/>
        <v>P12W2</v>
      </c>
      <c r="AA254" s="107"/>
      <c r="AB254"/>
    </row>
    <row r="255" spans="22:28" x14ac:dyDescent="0.2">
      <c r="V255" s="104">
        <f t="shared" si="18"/>
        <v>43058</v>
      </c>
      <c r="W255" s="106">
        <f t="shared" si="16"/>
        <v>12</v>
      </c>
      <c r="X255" s="106">
        <f t="shared" si="17"/>
        <v>3</v>
      </c>
      <c r="Y255" s="106" t="str">
        <f t="shared" si="19"/>
        <v>P12W3</v>
      </c>
      <c r="AA255" s="107"/>
      <c r="AB255"/>
    </row>
    <row r="256" spans="22:28" x14ac:dyDescent="0.2">
      <c r="V256" s="104">
        <f t="shared" si="18"/>
        <v>43065</v>
      </c>
      <c r="W256" s="106">
        <f t="shared" si="16"/>
        <v>12</v>
      </c>
      <c r="X256" s="106">
        <f t="shared" si="17"/>
        <v>4</v>
      </c>
      <c r="Y256" s="106" t="str">
        <f t="shared" si="19"/>
        <v>P12W4</v>
      </c>
      <c r="AA256" s="107"/>
      <c r="AB256"/>
    </row>
    <row r="257" spans="22:28" x14ac:dyDescent="0.2">
      <c r="V257" s="104">
        <f t="shared" si="18"/>
        <v>43072</v>
      </c>
      <c r="W257" s="106">
        <f t="shared" si="16"/>
        <v>13</v>
      </c>
      <c r="X257" s="106">
        <f t="shared" si="17"/>
        <v>1</v>
      </c>
      <c r="Y257" s="106" t="str">
        <f t="shared" si="19"/>
        <v>P13W1</v>
      </c>
      <c r="AA257" s="107"/>
      <c r="AB257"/>
    </row>
    <row r="258" spans="22:28" x14ac:dyDescent="0.2">
      <c r="V258" s="104">
        <f t="shared" si="18"/>
        <v>43079</v>
      </c>
      <c r="W258" s="106">
        <f t="shared" si="16"/>
        <v>13</v>
      </c>
      <c r="X258" s="106">
        <f t="shared" si="17"/>
        <v>2</v>
      </c>
      <c r="Y258" s="106" t="str">
        <f t="shared" si="19"/>
        <v>P13W2</v>
      </c>
      <c r="AA258" s="107"/>
      <c r="AB258"/>
    </row>
    <row r="259" spans="22:28" x14ac:dyDescent="0.2">
      <c r="V259" s="104">
        <f t="shared" si="18"/>
        <v>43086</v>
      </c>
      <c r="W259" s="106">
        <f t="shared" si="16"/>
        <v>13</v>
      </c>
      <c r="X259" s="106">
        <f t="shared" si="17"/>
        <v>3</v>
      </c>
      <c r="Y259" s="106" t="str">
        <f t="shared" si="19"/>
        <v>P13W3</v>
      </c>
      <c r="AA259" s="107"/>
      <c r="AB259"/>
    </row>
    <row r="260" spans="22:28" x14ac:dyDescent="0.2">
      <c r="V260" s="104">
        <f t="shared" si="18"/>
        <v>43093</v>
      </c>
      <c r="W260" s="106">
        <f t="shared" si="16"/>
        <v>13</v>
      </c>
      <c r="X260" s="106">
        <f t="shared" si="17"/>
        <v>4</v>
      </c>
      <c r="Y260" s="106" t="str">
        <f t="shared" si="19"/>
        <v>P13W4</v>
      </c>
      <c r="AA260" s="107"/>
      <c r="AB260"/>
    </row>
    <row r="261" spans="22:28" x14ac:dyDescent="0.2">
      <c r="V261" s="104">
        <f t="shared" si="18"/>
        <v>43100</v>
      </c>
      <c r="W261" s="106">
        <f t="shared" si="16"/>
        <v>1</v>
      </c>
      <c r="X261" s="106">
        <f t="shared" si="17"/>
        <v>1</v>
      </c>
      <c r="Y261" s="106" t="str">
        <f t="shared" si="19"/>
        <v>P1W1</v>
      </c>
      <c r="AA261" s="107"/>
      <c r="AB261"/>
    </row>
    <row r="262" spans="22:28" x14ac:dyDescent="0.2">
      <c r="V262" s="104">
        <f t="shared" si="18"/>
        <v>43107</v>
      </c>
      <c r="W262" s="106">
        <f t="shared" si="16"/>
        <v>1</v>
      </c>
      <c r="X262" s="106">
        <f t="shared" si="17"/>
        <v>2</v>
      </c>
      <c r="Y262" s="106" t="str">
        <f t="shared" si="19"/>
        <v>P1W2</v>
      </c>
      <c r="AA262" s="107"/>
      <c r="AB262"/>
    </row>
    <row r="263" spans="22:28" x14ac:dyDescent="0.2">
      <c r="V263" s="104">
        <f t="shared" si="18"/>
        <v>43114</v>
      </c>
      <c r="W263" s="106">
        <f t="shared" si="16"/>
        <v>1</v>
      </c>
      <c r="X263" s="106">
        <f t="shared" si="17"/>
        <v>3</v>
      </c>
      <c r="Y263" s="106" t="str">
        <f t="shared" si="19"/>
        <v>P1W3</v>
      </c>
      <c r="AA263" s="107"/>
      <c r="AB263"/>
    </row>
    <row r="264" spans="22:28" x14ac:dyDescent="0.2">
      <c r="V264" s="104">
        <f t="shared" si="18"/>
        <v>43121</v>
      </c>
      <c r="W264" s="106">
        <f t="shared" si="16"/>
        <v>1</v>
      </c>
      <c r="X264" s="106">
        <f t="shared" si="17"/>
        <v>4</v>
      </c>
      <c r="Y264" s="106" t="str">
        <f t="shared" si="19"/>
        <v>P1W4</v>
      </c>
      <c r="AA264" s="107"/>
      <c r="AB264"/>
    </row>
    <row r="265" spans="22:28" x14ac:dyDescent="0.2">
      <c r="V265" s="104">
        <f t="shared" si="18"/>
        <v>43128</v>
      </c>
      <c r="W265" s="106">
        <f t="shared" ref="W265:W292" si="20">IF(W261+1=14,1,W261+1)</f>
        <v>2</v>
      </c>
      <c r="X265" s="106">
        <f t="shared" ref="X265:X292" si="21">X261</f>
        <v>1</v>
      </c>
      <c r="Y265" s="106" t="str">
        <f t="shared" si="19"/>
        <v>P2W1</v>
      </c>
      <c r="AA265" s="107"/>
      <c r="AB265"/>
    </row>
    <row r="266" spans="22:28" x14ac:dyDescent="0.2">
      <c r="V266" s="104">
        <f t="shared" si="18"/>
        <v>43135</v>
      </c>
      <c r="W266" s="106">
        <f t="shared" si="20"/>
        <v>2</v>
      </c>
      <c r="X266" s="106">
        <f t="shared" si="21"/>
        <v>2</v>
      </c>
      <c r="Y266" s="106" t="str">
        <f t="shared" si="19"/>
        <v>P2W2</v>
      </c>
      <c r="AA266" s="107"/>
      <c r="AB266"/>
    </row>
    <row r="267" spans="22:28" x14ac:dyDescent="0.2">
      <c r="V267" s="104">
        <f t="shared" si="18"/>
        <v>43142</v>
      </c>
      <c r="W267" s="106">
        <f t="shared" si="20"/>
        <v>2</v>
      </c>
      <c r="X267" s="106">
        <f t="shared" si="21"/>
        <v>3</v>
      </c>
      <c r="Y267" s="106" t="str">
        <f t="shared" si="19"/>
        <v>P2W3</v>
      </c>
      <c r="AA267" s="107"/>
      <c r="AB267"/>
    </row>
    <row r="268" spans="22:28" x14ac:dyDescent="0.2">
      <c r="V268" s="104">
        <f t="shared" ref="V268:V292" si="22">V267+7</f>
        <v>43149</v>
      </c>
      <c r="W268" s="106">
        <f t="shared" si="20"/>
        <v>2</v>
      </c>
      <c r="X268" s="106">
        <f t="shared" si="21"/>
        <v>4</v>
      </c>
      <c r="Y268" s="106" t="str">
        <f t="shared" si="19"/>
        <v>P2W4</v>
      </c>
      <c r="AA268" s="107"/>
      <c r="AB268"/>
    </row>
    <row r="269" spans="22:28" x14ac:dyDescent="0.2">
      <c r="V269" s="104">
        <f t="shared" si="22"/>
        <v>43156</v>
      </c>
      <c r="W269" s="106">
        <f t="shared" si="20"/>
        <v>3</v>
      </c>
      <c r="X269" s="106">
        <f t="shared" si="21"/>
        <v>1</v>
      </c>
      <c r="Y269" s="106" t="str">
        <f t="shared" si="19"/>
        <v>P3W1</v>
      </c>
      <c r="AA269" s="107"/>
      <c r="AB269"/>
    </row>
    <row r="270" spans="22:28" x14ac:dyDescent="0.2">
      <c r="V270" s="104">
        <f t="shared" si="22"/>
        <v>43163</v>
      </c>
      <c r="W270" s="106">
        <f t="shared" si="20"/>
        <v>3</v>
      </c>
      <c r="X270" s="106">
        <f t="shared" si="21"/>
        <v>2</v>
      </c>
      <c r="Y270" s="106" t="str">
        <f t="shared" si="19"/>
        <v>P3W2</v>
      </c>
      <c r="AA270" s="107"/>
      <c r="AB270"/>
    </row>
    <row r="271" spans="22:28" x14ac:dyDescent="0.2">
      <c r="V271" s="104">
        <f t="shared" si="22"/>
        <v>43170</v>
      </c>
      <c r="W271" s="106">
        <f t="shared" si="20"/>
        <v>3</v>
      </c>
      <c r="X271" s="106">
        <f t="shared" si="21"/>
        <v>3</v>
      </c>
      <c r="Y271" s="106" t="str">
        <f t="shared" si="19"/>
        <v>P3W3</v>
      </c>
      <c r="AA271" s="107"/>
      <c r="AB271"/>
    </row>
    <row r="272" spans="22:28" x14ac:dyDescent="0.2">
      <c r="V272" s="104">
        <f t="shared" si="22"/>
        <v>43177</v>
      </c>
      <c r="W272" s="106">
        <f t="shared" si="20"/>
        <v>3</v>
      </c>
      <c r="X272" s="106">
        <f t="shared" si="21"/>
        <v>4</v>
      </c>
      <c r="Y272" s="106" t="str">
        <f t="shared" si="19"/>
        <v>P3W4</v>
      </c>
      <c r="AA272" s="107"/>
      <c r="AB272"/>
    </row>
    <row r="273" spans="22:28" x14ac:dyDescent="0.2">
      <c r="V273" s="104">
        <f t="shared" si="22"/>
        <v>43184</v>
      </c>
      <c r="W273" s="106">
        <f t="shared" si="20"/>
        <v>4</v>
      </c>
      <c r="X273" s="106">
        <f t="shared" si="21"/>
        <v>1</v>
      </c>
      <c r="Y273" s="106" t="str">
        <f t="shared" si="19"/>
        <v>P4W1</v>
      </c>
      <c r="AA273" s="107"/>
      <c r="AB273"/>
    </row>
    <row r="274" spans="22:28" x14ac:dyDescent="0.2">
      <c r="V274" s="104">
        <f t="shared" si="22"/>
        <v>43191</v>
      </c>
      <c r="W274" s="106">
        <f t="shared" si="20"/>
        <v>4</v>
      </c>
      <c r="X274" s="106">
        <f t="shared" si="21"/>
        <v>2</v>
      </c>
      <c r="Y274" s="106" t="str">
        <f t="shared" si="19"/>
        <v>P4W2</v>
      </c>
      <c r="AA274" s="107"/>
      <c r="AB274"/>
    </row>
    <row r="275" spans="22:28" x14ac:dyDescent="0.2">
      <c r="V275" s="104">
        <f t="shared" si="22"/>
        <v>43198</v>
      </c>
      <c r="W275" s="106">
        <f t="shared" si="20"/>
        <v>4</v>
      </c>
      <c r="X275" s="106">
        <f t="shared" si="21"/>
        <v>3</v>
      </c>
      <c r="Y275" s="106" t="str">
        <f t="shared" si="19"/>
        <v>P4W3</v>
      </c>
      <c r="AA275" s="107"/>
      <c r="AB275"/>
    </row>
    <row r="276" spans="22:28" x14ac:dyDescent="0.2">
      <c r="V276" s="104">
        <f t="shared" si="22"/>
        <v>43205</v>
      </c>
      <c r="W276" s="106">
        <f t="shared" si="20"/>
        <v>4</v>
      </c>
      <c r="X276" s="106">
        <f t="shared" si="21"/>
        <v>4</v>
      </c>
      <c r="Y276" s="106" t="str">
        <f t="shared" si="19"/>
        <v>P4W4</v>
      </c>
      <c r="AA276" s="107"/>
      <c r="AB276"/>
    </row>
    <row r="277" spans="22:28" x14ac:dyDescent="0.2">
      <c r="V277" s="104">
        <f t="shared" si="22"/>
        <v>43212</v>
      </c>
      <c r="W277" s="106">
        <f t="shared" si="20"/>
        <v>5</v>
      </c>
      <c r="X277" s="106">
        <f t="shared" si="21"/>
        <v>1</v>
      </c>
      <c r="Y277" s="106" t="str">
        <f t="shared" si="19"/>
        <v>P5W1</v>
      </c>
      <c r="AA277" s="107"/>
      <c r="AB277"/>
    </row>
    <row r="278" spans="22:28" x14ac:dyDescent="0.2">
      <c r="V278" s="104">
        <f t="shared" si="22"/>
        <v>43219</v>
      </c>
      <c r="W278" s="106">
        <f t="shared" si="20"/>
        <v>5</v>
      </c>
      <c r="X278" s="106">
        <f t="shared" si="21"/>
        <v>2</v>
      </c>
      <c r="Y278" s="106" t="str">
        <f t="shared" si="19"/>
        <v>P5W2</v>
      </c>
      <c r="AA278" s="107"/>
      <c r="AB278"/>
    </row>
    <row r="279" spans="22:28" x14ac:dyDescent="0.2">
      <c r="V279" s="104">
        <f t="shared" si="22"/>
        <v>43226</v>
      </c>
      <c r="W279" s="106">
        <f t="shared" si="20"/>
        <v>5</v>
      </c>
      <c r="X279" s="106">
        <f t="shared" si="21"/>
        <v>3</v>
      </c>
      <c r="Y279" s="106" t="str">
        <f t="shared" si="19"/>
        <v>P5W3</v>
      </c>
      <c r="AA279" s="107"/>
      <c r="AB279"/>
    </row>
    <row r="280" spans="22:28" x14ac:dyDescent="0.2">
      <c r="V280" s="104">
        <f t="shared" si="22"/>
        <v>43233</v>
      </c>
      <c r="W280" s="106">
        <f t="shared" si="20"/>
        <v>5</v>
      </c>
      <c r="X280" s="106">
        <f t="shared" si="21"/>
        <v>4</v>
      </c>
      <c r="Y280" s="106" t="str">
        <f t="shared" si="19"/>
        <v>P5W4</v>
      </c>
      <c r="AA280" s="107"/>
      <c r="AB280"/>
    </row>
    <row r="281" spans="22:28" x14ac:dyDescent="0.2">
      <c r="V281" s="104">
        <f t="shared" si="22"/>
        <v>43240</v>
      </c>
      <c r="W281" s="106">
        <f t="shared" si="20"/>
        <v>6</v>
      </c>
      <c r="X281" s="106">
        <f t="shared" si="21"/>
        <v>1</v>
      </c>
      <c r="Y281" s="106" t="str">
        <f t="shared" si="19"/>
        <v>P6W1</v>
      </c>
      <c r="AA281" s="107"/>
      <c r="AB281"/>
    </row>
    <row r="282" spans="22:28" x14ac:dyDescent="0.2">
      <c r="V282" s="104">
        <f t="shared" si="22"/>
        <v>43247</v>
      </c>
      <c r="W282" s="106">
        <f t="shared" si="20"/>
        <v>6</v>
      </c>
      <c r="X282" s="106">
        <f t="shared" si="21"/>
        <v>2</v>
      </c>
      <c r="Y282" s="106" t="str">
        <f t="shared" si="19"/>
        <v>P6W2</v>
      </c>
      <c r="AA282" s="107"/>
      <c r="AB282"/>
    </row>
    <row r="283" spans="22:28" x14ac:dyDescent="0.2">
      <c r="V283" s="104">
        <f t="shared" si="22"/>
        <v>43254</v>
      </c>
      <c r="W283" s="106">
        <f t="shared" si="20"/>
        <v>6</v>
      </c>
      <c r="X283" s="106">
        <f t="shared" si="21"/>
        <v>3</v>
      </c>
      <c r="Y283" s="106" t="str">
        <f t="shared" si="19"/>
        <v>P6W3</v>
      </c>
      <c r="AA283" s="107"/>
      <c r="AB283"/>
    </row>
    <row r="284" spans="22:28" x14ac:dyDescent="0.2">
      <c r="V284" s="104">
        <f t="shared" si="22"/>
        <v>43261</v>
      </c>
      <c r="W284" s="106">
        <f t="shared" si="20"/>
        <v>6</v>
      </c>
      <c r="X284" s="106">
        <f t="shared" si="21"/>
        <v>4</v>
      </c>
      <c r="Y284" s="106" t="str">
        <f t="shared" si="19"/>
        <v>P6W4</v>
      </c>
      <c r="AA284" s="107"/>
      <c r="AB284"/>
    </row>
    <row r="285" spans="22:28" x14ac:dyDescent="0.2">
      <c r="V285" s="104">
        <f t="shared" si="22"/>
        <v>43268</v>
      </c>
      <c r="W285" s="106">
        <f t="shared" si="20"/>
        <v>7</v>
      </c>
      <c r="X285" s="106">
        <f t="shared" si="21"/>
        <v>1</v>
      </c>
      <c r="Y285" s="106" t="str">
        <f t="shared" ref="Y285:Y292" si="23">"P"&amp;W285&amp;"W"&amp;X285</f>
        <v>P7W1</v>
      </c>
      <c r="AA285" s="107"/>
      <c r="AB285"/>
    </row>
    <row r="286" spans="22:28" x14ac:dyDescent="0.2">
      <c r="V286" s="104">
        <f t="shared" si="22"/>
        <v>43275</v>
      </c>
      <c r="W286" s="106">
        <f t="shared" si="20"/>
        <v>7</v>
      </c>
      <c r="X286" s="106">
        <f t="shared" si="21"/>
        <v>2</v>
      </c>
      <c r="Y286" s="106" t="str">
        <f t="shared" si="23"/>
        <v>P7W2</v>
      </c>
      <c r="AA286" s="107"/>
      <c r="AB286"/>
    </row>
    <row r="287" spans="22:28" x14ac:dyDescent="0.2">
      <c r="V287" s="104">
        <f t="shared" si="22"/>
        <v>43282</v>
      </c>
      <c r="W287" s="106">
        <f t="shared" si="20"/>
        <v>7</v>
      </c>
      <c r="X287" s="106">
        <f t="shared" si="21"/>
        <v>3</v>
      </c>
      <c r="Y287" s="106" t="str">
        <f t="shared" si="23"/>
        <v>P7W3</v>
      </c>
      <c r="AA287" s="107"/>
      <c r="AB287"/>
    </row>
    <row r="288" spans="22:28" x14ac:dyDescent="0.2">
      <c r="V288" s="104">
        <f t="shared" si="22"/>
        <v>43289</v>
      </c>
      <c r="W288" s="106">
        <f t="shared" si="20"/>
        <v>7</v>
      </c>
      <c r="X288" s="106">
        <f t="shared" si="21"/>
        <v>4</v>
      </c>
      <c r="Y288" s="106" t="str">
        <f t="shared" si="23"/>
        <v>P7W4</v>
      </c>
      <c r="AA288" s="107"/>
      <c r="AB288"/>
    </row>
    <row r="289" spans="22:28" x14ac:dyDescent="0.2">
      <c r="V289" s="104">
        <f t="shared" si="22"/>
        <v>43296</v>
      </c>
      <c r="W289" s="106">
        <f t="shared" si="20"/>
        <v>8</v>
      </c>
      <c r="X289" s="106">
        <f t="shared" si="21"/>
        <v>1</v>
      </c>
      <c r="Y289" s="106" t="str">
        <f t="shared" si="23"/>
        <v>P8W1</v>
      </c>
      <c r="AA289" s="107"/>
      <c r="AB289"/>
    </row>
    <row r="290" spans="22:28" x14ac:dyDescent="0.2">
      <c r="V290" s="104">
        <f t="shared" si="22"/>
        <v>43303</v>
      </c>
      <c r="W290" s="106">
        <f t="shared" si="20"/>
        <v>8</v>
      </c>
      <c r="X290" s="106">
        <f t="shared" si="21"/>
        <v>2</v>
      </c>
      <c r="Y290" s="106" t="str">
        <f t="shared" si="23"/>
        <v>P8W2</v>
      </c>
      <c r="AA290" s="107"/>
      <c r="AB290"/>
    </row>
    <row r="291" spans="22:28" x14ac:dyDescent="0.2">
      <c r="V291" s="104">
        <f t="shared" si="22"/>
        <v>43310</v>
      </c>
      <c r="W291" s="106">
        <f t="shared" si="20"/>
        <v>8</v>
      </c>
      <c r="X291" s="106">
        <f t="shared" si="21"/>
        <v>3</v>
      </c>
      <c r="Y291" s="106" t="str">
        <f t="shared" si="23"/>
        <v>P8W3</v>
      </c>
      <c r="AA291" s="107"/>
      <c r="AB291"/>
    </row>
    <row r="292" spans="22:28" x14ac:dyDescent="0.2">
      <c r="V292" s="104">
        <f t="shared" si="22"/>
        <v>43317</v>
      </c>
      <c r="W292" s="106">
        <f t="shared" si="20"/>
        <v>8</v>
      </c>
      <c r="X292" s="106">
        <f t="shared" si="21"/>
        <v>4</v>
      </c>
      <c r="Y292" s="106" t="str">
        <f t="shared" si="23"/>
        <v>P8W4</v>
      </c>
      <c r="AA292" s="107"/>
      <c r="AB292"/>
    </row>
    <row r="293" spans="22:28" x14ac:dyDescent="0.2">
      <c r="V293" s="104"/>
      <c r="AA293" s="107"/>
      <c r="AB293"/>
    </row>
    <row r="294" spans="22:28" x14ac:dyDescent="0.2">
      <c r="V294" s="104"/>
      <c r="AA294" s="107"/>
      <c r="AB294"/>
    </row>
    <row r="295" spans="22:28" x14ac:dyDescent="0.2">
      <c r="V295" s="104"/>
      <c r="AA295" s="107"/>
      <c r="AB295"/>
    </row>
    <row r="296" spans="22:28" x14ac:dyDescent="0.2">
      <c r="V296" s="104"/>
      <c r="AA296" s="107"/>
      <c r="AB296"/>
    </row>
    <row r="297" spans="22:28" x14ac:dyDescent="0.2">
      <c r="V297" s="104"/>
      <c r="AA297" s="107"/>
      <c r="AB297"/>
    </row>
    <row r="298" spans="22:28" x14ac:dyDescent="0.2">
      <c r="V298" s="104"/>
      <c r="AA298" s="107"/>
      <c r="AB298"/>
    </row>
    <row r="299" spans="22:28" x14ac:dyDescent="0.2">
      <c r="V299" s="104"/>
      <c r="AA299" s="107"/>
      <c r="AB299"/>
    </row>
    <row r="300" spans="22:28" x14ac:dyDescent="0.2">
      <c r="V300" s="104"/>
      <c r="AA300" s="107"/>
      <c r="AB300"/>
    </row>
    <row r="301" spans="22:28" x14ac:dyDescent="0.2">
      <c r="V301" s="104"/>
      <c r="AA301" s="107"/>
      <c r="AB301"/>
    </row>
    <row r="302" spans="22:28" x14ac:dyDescent="0.2">
      <c r="V302" s="104"/>
      <c r="AA302" s="107"/>
      <c r="AB302"/>
    </row>
    <row r="303" spans="22:28" x14ac:dyDescent="0.2">
      <c r="V303" s="104"/>
      <c r="AA303" s="107"/>
      <c r="AB303"/>
    </row>
    <row r="304" spans="22:28" x14ac:dyDescent="0.2">
      <c r="V304" s="104"/>
      <c r="AA304" s="107"/>
      <c r="AB304"/>
    </row>
    <row r="305" spans="22:28" x14ac:dyDescent="0.2">
      <c r="V305" s="104"/>
      <c r="AA305" s="107"/>
      <c r="AB305"/>
    </row>
    <row r="306" spans="22:28" x14ac:dyDescent="0.2">
      <c r="V306" s="104"/>
      <c r="AA306" s="107"/>
      <c r="AB306"/>
    </row>
    <row r="307" spans="22:28" x14ac:dyDescent="0.2">
      <c r="V307" s="104"/>
      <c r="AA307" s="107"/>
      <c r="AB307"/>
    </row>
    <row r="308" spans="22:28" x14ac:dyDescent="0.2">
      <c r="V308" s="104"/>
      <c r="AA308" s="107"/>
      <c r="AB308"/>
    </row>
    <row r="309" spans="22:28" x14ac:dyDescent="0.2">
      <c r="V309" s="104"/>
      <c r="AA309" s="107"/>
      <c r="AB309"/>
    </row>
    <row r="310" spans="22:28" x14ac:dyDescent="0.2">
      <c r="V310" s="104"/>
      <c r="AA310" s="107"/>
      <c r="AB310"/>
    </row>
    <row r="311" spans="22:28" x14ac:dyDescent="0.2">
      <c r="V311" s="104"/>
      <c r="AA311" s="107"/>
      <c r="AB311"/>
    </row>
    <row r="312" spans="22:28" x14ac:dyDescent="0.2">
      <c r="V312" s="104"/>
      <c r="AA312" s="107"/>
      <c r="AB312"/>
    </row>
    <row r="313" spans="22:28" x14ac:dyDescent="0.2">
      <c r="V313" s="104"/>
      <c r="AA313" s="107"/>
      <c r="AB313"/>
    </row>
    <row r="314" spans="22:28" x14ac:dyDescent="0.2">
      <c r="V314" s="104"/>
      <c r="AA314" s="107"/>
      <c r="AB314"/>
    </row>
    <row r="315" spans="22:28" x14ac:dyDescent="0.2">
      <c r="V315" s="104"/>
      <c r="AA315" s="107"/>
      <c r="AB315"/>
    </row>
    <row r="316" spans="22:28" x14ac:dyDescent="0.2">
      <c r="V316" s="104"/>
      <c r="AA316" s="107"/>
      <c r="AB316"/>
    </row>
    <row r="317" spans="22:28" x14ac:dyDescent="0.2">
      <c r="V317" s="104"/>
      <c r="AA317" s="107"/>
      <c r="AB317"/>
    </row>
    <row r="318" spans="22:28" x14ac:dyDescent="0.2">
      <c r="V318" s="104"/>
      <c r="AA318" s="107"/>
      <c r="AB318"/>
    </row>
    <row r="319" spans="22:28" x14ac:dyDescent="0.2">
      <c r="V319" s="104"/>
      <c r="AA319" s="107"/>
      <c r="AB319"/>
    </row>
    <row r="320" spans="22:28" x14ac:dyDescent="0.2">
      <c r="V320" s="104"/>
      <c r="AA320" s="107"/>
      <c r="AB320"/>
    </row>
    <row r="321" spans="22:28" x14ac:dyDescent="0.2">
      <c r="V321" s="104"/>
      <c r="AA321" s="107"/>
      <c r="AB321"/>
    </row>
    <row r="322" spans="22:28" x14ac:dyDescent="0.2">
      <c r="V322" s="104"/>
      <c r="AA322" s="107"/>
      <c r="AB322"/>
    </row>
    <row r="323" spans="22:28" x14ac:dyDescent="0.2">
      <c r="V323" s="104"/>
      <c r="AA323" s="107"/>
      <c r="AB323"/>
    </row>
    <row r="324" spans="22:28" x14ac:dyDescent="0.2">
      <c r="V324" s="104"/>
      <c r="AA324" s="107"/>
      <c r="AB324"/>
    </row>
    <row r="325" spans="22:28" x14ac:dyDescent="0.2">
      <c r="V325" s="104"/>
      <c r="AA325" s="107"/>
      <c r="AB325"/>
    </row>
    <row r="326" spans="22:28" x14ac:dyDescent="0.2">
      <c r="V326" s="104"/>
      <c r="AA326" s="107"/>
      <c r="AB326"/>
    </row>
    <row r="327" spans="22:28" x14ac:dyDescent="0.2">
      <c r="V327" s="104"/>
      <c r="AA327" s="107"/>
      <c r="AB327"/>
    </row>
    <row r="328" spans="22:28" x14ac:dyDescent="0.2">
      <c r="V328" s="104"/>
      <c r="AA328" s="107"/>
      <c r="AB328"/>
    </row>
    <row r="329" spans="22:28" x14ac:dyDescent="0.2">
      <c r="V329" s="104"/>
      <c r="AA329" s="107"/>
      <c r="AB329"/>
    </row>
    <row r="330" spans="22:28" x14ac:dyDescent="0.2">
      <c r="V330" s="104"/>
      <c r="AA330" s="107"/>
      <c r="AB330"/>
    </row>
    <row r="331" spans="22:28" x14ac:dyDescent="0.2">
      <c r="V331" s="104"/>
      <c r="AA331" s="107"/>
      <c r="AB331"/>
    </row>
    <row r="332" spans="22:28" x14ac:dyDescent="0.2">
      <c r="V332" s="104"/>
      <c r="AA332" s="107"/>
      <c r="AB332"/>
    </row>
    <row r="333" spans="22:28" x14ac:dyDescent="0.2">
      <c r="V333" s="104"/>
      <c r="AA333" s="107"/>
      <c r="AB333"/>
    </row>
    <row r="334" spans="22:28" x14ac:dyDescent="0.2">
      <c r="V334" s="104"/>
      <c r="AA334" s="107"/>
      <c r="AB334"/>
    </row>
    <row r="335" spans="22:28" x14ac:dyDescent="0.2">
      <c r="V335" s="104"/>
      <c r="AA335" s="107"/>
      <c r="AB335"/>
    </row>
    <row r="336" spans="22:28" x14ac:dyDescent="0.2">
      <c r="V336" s="104"/>
      <c r="AA336" s="107"/>
      <c r="AB336"/>
    </row>
    <row r="337" spans="22:28" x14ac:dyDescent="0.2">
      <c r="V337" s="104"/>
      <c r="AA337" s="107"/>
      <c r="AB337"/>
    </row>
    <row r="338" spans="22:28" x14ac:dyDescent="0.2">
      <c r="V338" s="104"/>
      <c r="AA338" s="107"/>
      <c r="AB338"/>
    </row>
    <row r="339" spans="22:28" x14ac:dyDescent="0.2">
      <c r="V339" s="104"/>
      <c r="AA339" s="107"/>
      <c r="AB339"/>
    </row>
    <row r="340" spans="22:28" x14ac:dyDescent="0.2">
      <c r="V340" s="104"/>
      <c r="AA340" s="107"/>
      <c r="AB340"/>
    </row>
    <row r="341" spans="22:28" x14ac:dyDescent="0.2">
      <c r="V341" s="104"/>
      <c r="AA341" s="107"/>
      <c r="AB341"/>
    </row>
    <row r="342" spans="22:28" x14ac:dyDescent="0.2">
      <c r="V342" s="104"/>
      <c r="AA342" s="107"/>
      <c r="AB342"/>
    </row>
    <row r="343" spans="22:28" x14ac:dyDescent="0.2">
      <c r="V343" s="104"/>
      <c r="AA343" s="107"/>
      <c r="AB343"/>
    </row>
    <row r="344" spans="22:28" x14ac:dyDescent="0.2">
      <c r="V344" s="104"/>
      <c r="AA344" s="107"/>
      <c r="AB344"/>
    </row>
    <row r="345" spans="22:28" x14ac:dyDescent="0.2">
      <c r="V345" s="104"/>
      <c r="AA345" s="107"/>
      <c r="AB345"/>
    </row>
    <row r="346" spans="22:28" x14ac:dyDescent="0.2">
      <c r="V346" s="104"/>
      <c r="AA346" s="107"/>
      <c r="AB346"/>
    </row>
    <row r="347" spans="22:28" x14ac:dyDescent="0.2">
      <c r="V347" s="104"/>
      <c r="AA347" s="107"/>
      <c r="AB347"/>
    </row>
    <row r="348" spans="22:28" x14ac:dyDescent="0.2">
      <c r="V348" s="104"/>
      <c r="AA348" s="107"/>
      <c r="AB348"/>
    </row>
    <row r="349" spans="22:28" x14ac:dyDescent="0.2">
      <c r="V349" s="104"/>
      <c r="AA349" s="107"/>
      <c r="AB349"/>
    </row>
    <row r="350" spans="22:28" x14ac:dyDescent="0.2">
      <c r="V350" s="104"/>
      <c r="AA350" s="107"/>
      <c r="AB350"/>
    </row>
    <row r="351" spans="22:28" x14ac:dyDescent="0.2">
      <c r="V351" s="104"/>
      <c r="AA351" s="107"/>
      <c r="AB351"/>
    </row>
    <row r="352" spans="22:28" x14ac:dyDescent="0.2">
      <c r="V352" s="104"/>
      <c r="AA352" s="107"/>
      <c r="AB352"/>
    </row>
    <row r="353" spans="22:28" x14ac:dyDescent="0.2">
      <c r="V353" s="104"/>
      <c r="AA353" s="107"/>
      <c r="AB353"/>
    </row>
    <row r="354" spans="22:28" x14ac:dyDescent="0.2">
      <c r="V354" s="104"/>
      <c r="AA354" s="107"/>
      <c r="AB354"/>
    </row>
    <row r="355" spans="22:28" x14ac:dyDescent="0.2">
      <c r="V355" s="104"/>
      <c r="AA355" s="107"/>
      <c r="AB355"/>
    </row>
    <row r="356" spans="22:28" x14ac:dyDescent="0.2">
      <c r="V356" s="104"/>
      <c r="AA356" s="107"/>
      <c r="AB356"/>
    </row>
    <row r="357" spans="22:28" x14ac:dyDescent="0.2">
      <c r="V357" s="104"/>
      <c r="AA357" s="107"/>
      <c r="AB357"/>
    </row>
    <row r="358" spans="22:28" x14ac:dyDescent="0.2">
      <c r="V358" s="104"/>
      <c r="AA358" s="107"/>
      <c r="AB358"/>
    </row>
    <row r="359" spans="22:28" x14ac:dyDescent="0.2">
      <c r="V359" s="104"/>
      <c r="AA359" s="107"/>
      <c r="AB359"/>
    </row>
    <row r="360" spans="22:28" x14ac:dyDescent="0.2">
      <c r="V360" s="104"/>
      <c r="AA360" s="107"/>
      <c r="AB360"/>
    </row>
    <row r="361" spans="22:28" x14ac:dyDescent="0.2">
      <c r="AA361" s="107"/>
      <c r="AB361"/>
    </row>
    <row r="362" spans="22:28" x14ac:dyDescent="0.2">
      <c r="AA362" s="107"/>
      <c r="AB362"/>
    </row>
    <row r="363" spans="22:28" x14ac:dyDescent="0.2">
      <c r="AA363" s="107"/>
      <c r="AB363"/>
    </row>
    <row r="364" spans="22:28" x14ac:dyDescent="0.2">
      <c r="AA364" s="107"/>
      <c r="AB364"/>
    </row>
    <row r="365" spans="22:28" x14ac:dyDescent="0.2">
      <c r="AA365" s="107"/>
      <c r="AB365"/>
    </row>
    <row r="366" spans="22:28" x14ac:dyDescent="0.2">
      <c r="AA366" s="107"/>
      <c r="AB366"/>
    </row>
    <row r="367" spans="22:28" x14ac:dyDescent="0.2">
      <c r="AA367" s="107"/>
      <c r="AB367"/>
    </row>
    <row r="368" spans="22:28" x14ac:dyDescent="0.2">
      <c r="AA368" s="107"/>
      <c r="AB368"/>
    </row>
    <row r="369" spans="27:28" x14ac:dyDescent="0.2">
      <c r="AA369" s="107"/>
      <c r="AB369"/>
    </row>
    <row r="370" spans="27:28" x14ac:dyDescent="0.2">
      <c r="AA370" s="107"/>
      <c r="AB370"/>
    </row>
    <row r="371" spans="27:28" x14ac:dyDescent="0.2">
      <c r="AA371" s="107"/>
      <c r="AB371"/>
    </row>
    <row r="372" spans="27:28" x14ac:dyDescent="0.2">
      <c r="AA372" s="107"/>
      <c r="AB372"/>
    </row>
    <row r="373" spans="27:28" x14ac:dyDescent="0.2">
      <c r="AA373" s="107"/>
      <c r="AB373"/>
    </row>
    <row r="374" spans="27:28" x14ac:dyDescent="0.2">
      <c r="AA374" s="107"/>
      <c r="AB374"/>
    </row>
    <row r="375" spans="27:28" x14ac:dyDescent="0.2">
      <c r="AA375" s="107"/>
      <c r="AB375"/>
    </row>
    <row r="376" spans="27:28" x14ac:dyDescent="0.2">
      <c r="AA376" s="107"/>
      <c r="AB376"/>
    </row>
    <row r="377" spans="27:28" x14ac:dyDescent="0.2">
      <c r="AA377" s="107"/>
      <c r="AB377"/>
    </row>
    <row r="378" spans="27:28" x14ac:dyDescent="0.2">
      <c r="AA378" s="107"/>
      <c r="AB378"/>
    </row>
    <row r="379" spans="27:28" x14ac:dyDescent="0.2">
      <c r="AA379" s="107"/>
      <c r="AB379"/>
    </row>
    <row r="380" spans="27:28" x14ac:dyDescent="0.2">
      <c r="AA380" s="107"/>
      <c r="AB380"/>
    </row>
    <row r="381" spans="27:28" x14ac:dyDescent="0.2">
      <c r="AA381" s="107"/>
      <c r="AB381"/>
    </row>
    <row r="382" spans="27:28" x14ac:dyDescent="0.2">
      <c r="AA382" s="107"/>
      <c r="AB382"/>
    </row>
    <row r="383" spans="27:28" x14ac:dyDescent="0.2">
      <c r="AA383" s="107"/>
      <c r="AB383"/>
    </row>
    <row r="384" spans="27:28" x14ac:dyDescent="0.2">
      <c r="AA384" s="107"/>
      <c r="AB384"/>
    </row>
    <row r="385" spans="27:28" x14ac:dyDescent="0.2">
      <c r="AA385" s="107"/>
      <c r="AB385"/>
    </row>
    <row r="386" spans="27:28" x14ac:dyDescent="0.2">
      <c r="AA386" s="107"/>
      <c r="AB386"/>
    </row>
    <row r="387" spans="27:28" x14ac:dyDescent="0.2">
      <c r="AA387" s="107"/>
      <c r="AB387"/>
    </row>
    <row r="388" spans="27:28" x14ac:dyDescent="0.2">
      <c r="AA388" s="107"/>
      <c r="AB388"/>
    </row>
    <row r="389" spans="27:28" x14ac:dyDescent="0.2">
      <c r="AA389" s="107"/>
      <c r="AB389"/>
    </row>
    <row r="390" spans="27:28" x14ac:dyDescent="0.2">
      <c r="AA390" s="107"/>
      <c r="AB390"/>
    </row>
    <row r="391" spans="27:28" x14ac:dyDescent="0.2">
      <c r="AA391" s="107"/>
      <c r="AB391"/>
    </row>
    <row r="392" spans="27:28" x14ac:dyDescent="0.2">
      <c r="AA392" s="107"/>
      <c r="AB392"/>
    </row>
    <row r="393" spans="27:28" x14ac:dyDescent="0.2">
      <c r="AA393" s="107"/>
      <c r="AB393"/>
    </row>
    <row r="394" spans="27:28" x14ac:dyDescent="0.2">
      <c r="AA394" s="107"/>
      <c r="AB394"/>
    </row>
    <row r="395" spans="27:28" x14ac:dyDescent="0.2">
      <c r="AA395" s="107"/>
      <c r="AB395"/>
    </row>
    <row r="396" spans="27:28" x14ac:dyDescent="0.2">
      <c r="AA396" s="107"/>
      <c r="AB396"/>
    </row>
    <row r="397" spans="27:28" x14ac:dyDescent="0.2">
      <c r="AA397" s="107"/>
      <c r="AB397"/>
    </row>
    <row r="398" spans="27:28" x14ac:dyDescent="0.2">
      <c r="AA398" s="107"/>
      <c r="AB398"/>
    </row>
    <row r="399" spans="27:28" x14ac:dyDescent="0.2">
      <c r="AA399" s="107"/>
      <c r="AB399"/>
    </row>
    <row r="400" spans="27:28" x14ac:dyDescent="0.2">
      <c r="AA400" s="107"/>
      <c r="AB400"/>
    </row>
    <row r="401" spans="27:28" x14ac:dyDescent="0.2">
      <c r="AA401" s="107"/>
      <c r="AB401"/>
    </row>
    <row r="402" spans="27:28" x14ac:dyDescent="0.2">
      <c r="AA402" s="107"/>
      <c r="AB402"/>
    </row>
    <row r="403" spans="27:28" x14ac:dyDescent="0.2">
      <c r="AA403" s="107"/>
      <c r="AB403"/>
    </row>
    <row r="404" spans="27:28" x14ac:dyDescent="0.2">
      <c r="AA404" s="107"/>
      <c r="AB404"/>
    </row>
    <row r="405" spans="27:28" x14ac:dyDescent="0.2">
      <c r="AA405" s="107"/>
      <c r="AB405"/>
    </row>
    <row r="406" spans="27:28" x14ac:dyDescent="0.2">
      <c r="AA406" s="107"/>
      <c r="AB406"/>
    </row>
    <row r="407" spans="27:28" x14ac:dyDescent="0.2">
      <c r="AA407" s="107"/>
      <c r="AB407"/>
    </row>
    <row r="408" spans="27:28" x14ac:dyDescent="0.2">
      <c r="AA408" s="107"/>
      <c r="AB408"/>
    </row>
    <row r="409" spans="27:28" x14ac:dyDescent="0.2">
      <c r="AA409" s="107"/>
      <c r="AB409"/>
    </row>
    <row r="410" spans="27:28" x14ac:dyDescent="0.2">
      <c r="AA410" s="107"/>
      <c r="AB410"/>
    </row>
    <row r="411" spans="27:28" x14ac:dyDescent="0.2">
      <c r="AA411" s="107"/>
      <c r="AB411"/>
    </row>
    <row r="412" spans="27:28" x14ac:dyDescent="0.2">
      <c r="AA412" s="107"/>
      <c r="AB412"/>
    </row>
    <row r="413" spans="27:28" x14ac:dyDescent="0.2">
      <c r="AA413" s="107"/>
      <c r="AB413"/>
    </row>
    <row r="414" spans="27:28" x14ac:dyDescent="0.2">
      <c r="AA414" s="107"/>
      <c r="AB414"/>
    </row>
    <row r="415" spans="27:28" x14ac:dyDescent="0.2">
      <c r="AA415" s="107"/>
      <c r="AB415"/>
    </row>
    <row r="416" spans="27:28" x14ac:dyDescent="0.2">
      <c r="AA416" s="107"/>
      <c r="AB416"/>
    </row>
    <row r="417" spans="27:28" x14ac:dyDescent="0.2">
      <c r="AA417" s="107"/>
      <c r="AB417"/>
    </row>
    <row r="418" spans="27:28" x14ac:dyDescent="0.2">
      <c r="AA418" s="107"/>
      <c r="AB418"/>
    </row>
    <row r="419" spans="27:28" x14ac:dyDescent="0.2">
      <c r="AA419" s="107"/>
      <c r="AB419"/>
    </row>
    <row r="420" spans="27:28" x14ac:dyDescent="0.2">
      <c r="AA420" s="107"/>
      <c r="AB420"/>
    </row>
    <row r="421" spans="27:28" x14ac:dyDescent="0.2">
      <c r="AA421" s="107"/>
      <c r="AB421"/>
    </row>
    <row r="422" spans="27:28" x14ac:dyDescent="0.2">
      <c r="AA422" s="107"/>
      <c r="AB422"/>
    </row>
    <row r="423" spans="27:28" x14ac:dyDescent="0.2">
      <c r="AA423" s="107"/>
      <c r="AB423"/>
    </row>
    <row r="424" spans="27:28" x14ac:dyDescent="0.2">
      <c r="AA424" s="107"/>
      <c r="AB424"/>
    </row>
    <row r="425" spans="27:28" x14ac:dyDescent="0.2">
      <c r="AA425" s="107"/>
      <c r="AB425"/>
    </row>
    <row r="426" spans="27:28" x14ac:dyDescent="0.2">
      <c r="AA426" s="107"/>
      <c r="AB426"/>
    </row>
    <row r="427" spans="27:28" x14ac:dyDescent="0.2">
      <c r="AA427" s="107"/>
      <c r="AB427"/>
    </row>
    <row r="428" spans="27:28" x14ac:dyDescent="0.2">
      <c r="AA428" s="107"/>
      <c r="AB428"/>
    </row>
    <row r="429" spans="27:28" x14ac:dyDescent="0.2">
      <c r="AA429" s="107"/>
      <c r="AB429"/>
    </row>
    <row r="430" spans="27:28" x14ac:dyDescent="0.2">
      <c r="AA430" s="107"/>
      <c r="AB430"/>
    </row>
    <row r="431" spans="27:28" x14ac:dyDescent="0.2">
      <c r="AA431" s="107"/>
      <c r="AB431"/>
    </row>
    <row r="432" spans="27:28" x14ac:dyDescent="0.2">
      <c r="AA432" s="107"/>
      <c r="AB432"/>
    </row>
    <row r="433" spans="27:28" x14ac:dyDescent="0.2">
      <c r="AA433" s="107"/>
      <c r="AB433"/>
    </row>
    <row r="434" spans="27:28" x14ac:dyDescent="0.2">
      <c r="AA434" s="107"/>
      <c r="AB434"/>
    </row>
    <row r="435" spans="27:28" x14ac:dyDescent="0.2">
      <c r="AA435" s="107"/>
      <c r="AB435"/>
    </row>
    <row r="436" spans="27:28" x14ac:dyDescent="0.2">
      <c r="AA436" s="107"/>
      <c r="AB436"/>
    </row>
    <row r="437" spans="27:28" x14ac:dyDescent="0.2">
      <c r="AA437" s="107"/>
      <c r="AB437"/>
    </row>
    <row r="438" spans="27:28" x14ac:dyDescent="0.2">
      <c r="AA438" s="107"/>
      <c r="AB438"/>
    </row>
    <row r="439" spans="27:28" x14ac:dyDescent="0.2">
      <c r="AA439" s="107"/>
      <c r="AB439"/>
    </row>
    <row r="440" spans="27:28" x14ac:dyDescent="0.2">
      <c r="AA440" s="107"/>
      <c r="AB440"/>
    </row>
    <row r="441" spans="27:28" x14ac:dyDescent="0.2">
      <c r="AA441" s="107"/>
      <c r="AB441"/>
    </row>
    <row r="442" spans="27:28" x14ac:dyDescent="0.2">
      <c r="AA442" s="107"/>
      <c r="AB442"/>
    </row>
    <row r="443" spans="27:28" x14ac:dyDescent="0.2">
      <c r="AA443" s="107"/>
      <c r="AB443"/>
    </row>
    <row r="444" spans="27:28" x14ac:dyDescent="0.2">
      <c r="AA444" s="107"/>
      <c r="AB444"/>
    </row>
    <row r="445" spans="27:28" x14ac:dyDescent="0.2">
      <c r="AA445" s="107"/>
      <c r="AB445"/>
    </row>
    <row r="446" spans="27:28" x14ac:dyDescent="0.2">
      <c r="AA446" s="107"/>
      <c r="AB446"/>
    </row>
    <row r="447" spans="27:28" x14ac:dyDescent="0.2">
      <c r="AA447" s="107"/>
      <c r="AB447"/>
    </row>
    <row r="448" spans="27:28" x14ac:dyDescent="0.2">
      <c r="AA448" s="107"/>
      <c r="AB448"/>
    </row>
    <row r="449" spans="27:28" x14ac:dyDescent="0.2">
      <c r="AA449" s="107"/>
      <c r="AB449"/>
    </row>
    <row r="450" spans="27:28" x14ac:dyDescent="0.2">
      <c r="AA450" s="107"/>
      <c r="AB450"/>
    </row>
    <row r="451" spans="27:28" x14ac:dyDescent="0.2">
      <c r="AA451" s="107"/>
      <c r="AB451"/>
    </row>
    <row r="452" spans="27:28" x14ac:dyDescent="0.2">
      <c r="AA452" s="107"/>
      <c r="AB452"/>
    </row>
    <row r="453" spans="27:28" x14ac:dyDescent="0.2">
      <c r="AA453" s="107"/>
      <c r="AB453"/>
    </row>
    <row r="454" spans="27:28" x14ac:dyDescent="0.2">
      <c r="AA454" s="107"/>
      <c r="AB454"/>
    </row>
    <row r="455" spans="27:28" x14ac:dyDescent="0.2">
      <c r="AA455" s="107"/>
      <c r="AB455"/>
    </row>
    <row r="456" spans="27:28" x14ac:dyDescent="0.2">
      <c r="AA456" s="107"/>
      <c r="AB456"/>
    </row>
    <row r="457" spans="27:28" x14ac:dyDescent="0.2">
      <c r="AA457" s="107"/>
      <c r="AB457"/>
    </row>
    <row r="458" spans="27:28" x14ac:dyDescent="0.2">
      <c r="AA458" s="107"/>
      <c r="AB458"/>
    </row>
    <row r="459" spans="27:28" x14ac:dyDescent="0.2">
      <c r="AA459" s="107"/>
      <c r="AB459"/>
    </row>
    <row r="460" spans="27:28" x14ac:dyDescent="0.2">
      <c r="AA460" s="107"/>
      <c r="AB460"/>
    </row>
    <row r="461" spans="27:28" x14ac:dyDescent="0.2">
      <c r="AA461" s="107"/>
      <c r="AB461"/>
    </row>
    <row r="462" spans="27:28" x14ac:dyDescent="0.2">
      <c r="AA462" s="107"/>
      <c r="AB462"/>
    </row>
    <row r="463" spans="27:28" x14ac:dyDescent="0.2">
      <c r="AA463" s="107"/>
      <c r="AB463"/>
    </row>
    <row r="464" spans="27:28" x14ac:dyDescent="0.2">
      <c r="AA464" s="107"/>
      <c r="AB464"/>
    </row>
    <row r="465" spans="27:28" x14ac:dyDescent="0.2">
      <c r="AA465" s="107"/>
      <c r="AB465"/>
    </row>
    <row r="466" spans="27:28" x14ac:dyDescent="0.2">
      <c r="AA466" s="107"/>
      <c r="AB466"/>
    </row>
    <row r="467" spans="27:28" x14ac:dyDescent="0.2">
      <c r="AA467" s="107"/>
      <c r="AB467"/>
    </row>
    <row r="468" spans="27:28" x14ac:dyDescent="0.2">
      <c r="AA468" s="107"/>
      <c r="AB468"/>
    </row>
    <row r="469" spans="27:28" x14ac:dyDescent="0.2">
      <c r="AA469" s="107"/>
      <c r="AB469"/>
    </row>
    <row r="470" spans="27:28" x14ac:dyDescent="0.2">
      <c r="AA470" s="107"/>
      <c r="AB470"/>
    </row>
    <row r="471" spans="27:28" x14ac:dyDescent="0.2">
      <c r="AA471" s="107"/>
      <c r="AB471"/>
    </row>
    <row r="472" spans="27:28" x14ac:dyDescent="0.2">
      <c r="AA472" s="107"/>
      <c r="AB472"/>
    </row>
    <row r="473" spans="27:28" x14ac:dyDescent="0.2">
      <c r="AA473" s="107"/>
      <c r="AB473"/>
    </row>
    <row r="474" spans="27:28" x14ac:dyDescent="0.2">
      <c r="AA474" s="107"/>
      <c r="AB474"/>
    </row>
    <row r="475" spans="27:28" x14ac:dyDescent="0.2">
      <c r="AA475" s="107"/>
      <c r="AB475"/>
    </row>
    <row r="476" spans="27:28" x14ac:dyDescent="0.2">
      <c r="AA476" s="107"/>
      <c r="AB476"/>
    </row>
    <row r="477" spans="27:28" x14ac:dyDescent="0.2">
      <c r="AA477" s="107"/>
      <c r="AB477"/>
    </row>
    <row r="478" spans="27:28" x14ac:dyDescent="0.2">
      <c r="AA478" s="107"/>
      <c r="AB478"/>
    </row>
    <row r="479" spans="27:28" x14ac:dyDescent="0.2">
      <c r="AA479" s="107"/>
      <c r="AB479"/>
    </row>
    <row r="480" spans="27:28" x14ac:dyDescent="0.2">
      <c r="AA480" s="107"/>
      <c r="AB480"/>
    </row>
    <row r="481" spans="27:28" x14ac:dyDescent="0.2">
      <c r="AA481" s="107"/>
      <c r="AB481"/>
    </row>
    <row r="482" spans="27:28" x14ac:dyDescent="0.2">
      <c r="AA482" s="107"/>
      <c r="AB482"/>
    </row>
    <row r="483" spans="27:28" x14ac:dyDescent="0.2">
      <c r="AA483" s="107"/>
      <c r="AB483"/>
    </row>
    <row r="484" spans="27:28" x14ac:dyDescent="0.2">
      <c r="AA484" s="107"/>
      <c r="AB484"/>
    </row>
    <row r="485" spans="27:28" x14ac:dyDescent="0.2">
      <c r="AA485" s="107"/>
      <c r="AB485"/>
    </row>
    <row r="486" spans="27:28" x14ac:dyDescent="0.2">
      <c r="AA486" s="107"/>
      <c r="AB486"/>
    </row>
    <row r="487" spans="27:28" x14ac:dyDescent="0.2">
      <c r="AA487" s="107"/>
      <c r="AB487"/>
    </row>
    <row r="488" spans="27:28" x14ac:dyDescent="0.2">
      <c r="AA488" s="107"/>
      <c r="AB488"/>
    </row>
    <row r="489" spans="27:28" x14ac:dyDescent="0.2">
      <c r="AA489" s="107"/>
      <c r="AB489"/>
    </row>
    <row r="490" spans="27:28" x14ac:dyDescent="0.2">
      <c r="AA490" s="107"/>
      <c r="AB490"/>
    </row>
    <row r="491" spans="27:28" x14ac:dyDescent="0.2">
      <c r="AA491" s="107"/>
      <c r="AB491"/>
    </row>
    <row r="492" spans="27:28" x14ac:dyDescent="0.2">
      <c r="AA492" s="107"/>
      <c r="AB492"/>
    </row>
    <row r="493" spans="27:28" x14ac:dyDescent="0.2">
      <c r="AA493" s="107"/>
      <c r="AB493"/>
    </row>
    <row r="494" spans="27:28" x14ac:dyDescent="0.2">
      <c r="AA494" s="107"/>
      <c r="AB494"/>
    </row>
    <row r="495" spans="27:28" x14ac:dyDescent="0.2">
      <c r="AA495" s="107"/>
      <c r="AB495"/>
    </row>
    <row r="496" spans="27:28" x14ac:dyDescent="0.2">
      <c r="AA496" s="107"/>
      <c r="AB496"/>
    </row>
    <row r="497" spans="27:28" x14ac:dyDescent="0.2">
      <c r="AA497" s="107"/>
      <c r="AB497"/>
    </row>
    <row r="498" spans="27:28" x14ac:dyDescent="0.2">
      <c r="AA498" s="107"/>
      <c r="AB498"/>
    </row>
    <row r="499" spans="27:28" x14ac:dyDescent="0.2">
      <c r="AA499" s="107"/>
      <c r="AB499"/>
    </row>
    <row r="500" spans="27:28" x14ac:dyDescent="0.2">
      <c r="AA500" s="107"/>
      <c r="AB500"/>
    </row>
    <row r="501" spans="27:28" x14ac:dyDescent="0.2">
      <c r="AA501" s="107"/>
      <c r="AB501"/>
    </row>
    <row r="502" spans="27:28" x14ac:dyDescent="0.2">
      <c r="AA502" s="107"/>
      <c r="AB502"/>
    </row>
    <row r="503" spans="27:28" x14ac:dyDescent="0.2">
      <c r="AA503" s="107"/>
      <c r="AB503"/>
    </row>
    <row r="504" spans="27:28" x14ac:dyDescent="0.2">
      <c r="AA504" s="107"/>
      <c r="AB504"/>
    </row>
    <row r="505" spans="27:28" x14ac:dyDescent="0.2">
      <c r="AA505" s="107"/>
      <c r="AB505"/>
    </row>
    <row r="506" spans="27:28" x14ac:dyDescent="0.2">
      <c r="AA506" s="107"/>
      <c r="AB506"/>
    </row>
    <row r="507" spans="27:28" x14ac:dyDescent="0.2">
      <c r="AA507" s="107"/>
      <c r="AB507"/>
    </row>
    <row r="508" spans="27:28" x14ac:dyDescent="0.2">
      <c r="AA508" s="107"/>
      <c r="AB508"/>
    </row>
    <row r="509" spans="27:28" x14ac:dyDescent="0.2">
      <c r="AA509" s="107"/>
      <c r="AB509"/>
    </row>
    <row r="510" spans="27:28" x14ac:dyDescent="0.2">
      <c r="AA510" s="107"/>
      <c r="AB510"/>
    </row>
    <row r="511" spans="27:28" x14ac:dyDescent="0.2">
      <c r="AA511" s="107"/>
      <c r="AB511"/>
    </row>
    <row r="512" spans="27:28" x14ac:dyDescent="0.2">
      <c r="AA512" s="107"/>
      <c r="AB512"/>
    </row>
    <row r="513" spans="27:28" x14ac:dyDescent="0.2">
      <c r="AA513" s="107"/>
      <c r="AB513"/>
    </row>
    <row r="514" spans="27:28" x14ac:dyDescent="0.2">
      <c r="AA514" s="107"/>
      <c r="AB514"/>
    </row>
    <row r="515" spans="27:28" x14ac:dyDescent="0.2">
      <c r="AA515" s="107"/>
      <c r="AB515"/>
    </row>
    <row r="516" spans="27:28" x14ac:dyDescent="0.2">
      <c r="AA516" s="107"/>
      <c r="AB516"/>
    </row>
    <row r="517" spans="27:28" x14ac:dyDescent="0.2">
      <c r="AA517" s="107"/>
      <c r="AB517"/>
    </row>
    <row r="518" spans="27:28" x14ac:dyDescent="0.2">
      <c r="AA518" s="107"/>
      <c r="AB518"/>
    </row>
    <row r="519" spans="27:28" x14ac:dyDescent="0.2">
      <c r="AA519" s="107"/>
      <c r="AB519"/>
    </row>
    <row r="520" spans="27:28" x14ac:dyDescent="0.2">
      <c r="AA520" s="107"/>
      <c r="AB520"/>
    </row>
    <row r="521" spans="27:28" x14ac:dyDescent="0.2">
      <c r="AA521" s="107"/>
      <c r="AB521"/>
    </row>
    <row r="522" spans="27:28" x14ac:dyDescent="0.2">
      <c r="AA522" s="107"/>
      <c r="AB522"/>
    </row>
    <row r="523" spans="27:28" x14ac:dyDescent="0.2">
      <c r="AA523" s="107"/>
      <c r="AB523"/>
    </row>
    <row r="524" spans="27:28" x14ac:dyDescent="0.2">
      <c r="AA524" s="107"/>
      <c r="AB524"/>
    </row>
    <row r="525" spans="27:28" x14ac:dyDescent="0.2">
      <c r="AA525" s="107"/>
      <c r="AB525"/>
    </row>
    <row r="526" spans="27:28" x14ac:dyDescent="0.2">
      <c r="AA526" s="107"/>
      <c r="AB526"/>
    </row>
    <row r="527" spans="27:28" x14ac:dyDescent="0.2">
      <c r="AA527" s="107"/>
      <c r="AB527"/>
    </row>
    <row r="528" spans="27:28" x14ac:dyDescent="0.2">
      <c r="AA528" s="107"/>
      <c r="AB528"/>
    </row>
    <row r="529" spans="27:28" x14ac:dyDescent="0.2">
      <c r="AA529" s="107"/>
      <c r="AB529"/>
    </row>
    <row r="530" spans="27:28" x14ac:dyDescent="0.2">
      <c r="AA530" s="107"/>
      <c r="AB530"/>
    </row>
    <row r="531" spans="27:28" x14ac:dyDescent="0.2">
      <c r="AA531" s="107"/>
      <c r="AB531"/>
    </row>
    <row r="532" spans="27:28" x14ac:dyDescent="0.2">
      <c r="AA532" s="107"/>
      <c r="AB532"/>
    </row>
    <row r="533" spans="27:28" x14ac:dyDescent="0.2">
      <c r="AA533" s="107"/>
      <c r="AB533"/>
    </row>
    <row r="534" spans="27:28" x14ac:dyDescent="0.2">
      <c r="AA534" s="107"/>
      <c r="AB534"/>
    </row>
    <row r="535" spans="27:28" x14ac:dyDescent="0.2">
      <c r="AA535" s="107"/>
      <c r="AB535"/>
    </row>
    <row r="536" spans="27:28" x14ac:dyDescent="0.2">
      <c r="AA536" s="107"/>
      <c r="AB536"/>
    </row>
    <row r="537" spans="27:28" x14ac:dyDescent="0.2">
      <c r="AA537" s="107"/>
      <c r="AB537"/>
    </row>
    <row r="538" spans="27:28" x14ac:dyDescent="0.2">
      <c r="AA538" s="107"/>
      <c r="AB538"/>
    </row>
    <row r="539" spans="27:28" x14ac:dyDescent="0.2">
      <c r="AA539" s="107"/>
      <c r="AB539"/>
    </row>
    <row r="540" spans="27:28" x14ac:dyDescent="0.2">
      <c r="AA540" s="107"/>
      <c r="AB540"/>
    </row>
    <row r="541" spans="27:28" x14ac:dyDescent="0.2">
      <c r="AA541" s="107"/>
      <c r="AB541"/>
    </row>
    <row r="542" spans="27:28" x14ac:dyDescent="0.2">
      <c r="AA542" s="107"/>
      <c r="AB542"/>
    </row>
    <row r="543" spans="27:28" x14ac:dyDescent="0.2">
      <c r="AA543" s="107"/>
      <c r="AB543"/>
    </row>
    <row r="544" spans="27:28" x14ac:dyDescent="0.2">
      <c r="AA544" s="107"/>
      <c r="AB544"/>
    </row>
    <row r="545" spans="27:28" x14ac:dyDescent="0.2">
      <c r="AA545" s="107"/>
      <c r="AB545"/>
    </row>
    <row r="546" spans="27:28" x14ac:dyDescent="0.2">
      <c r="AA546" s="107"/>
      <c r="AB546"/>
    </row>
    <row r="547" spans="27:28" x14ac:dyDescent="0.2">
      <c r="AA547" s="107"/>
      <c r="AB547"/>
    </row>
    <row r="548" spans="27:28" x14ac:dyDescent="0.2">
      <c r="AA548" s="107"/>
      <c r="AB548"/>
    </row>
    <row r="549" spans="27:28" x14ac:dyDescent="0.2">
      <c r="AA549" s="107"/>
      <c r="AB549"/>
    </row>
    <row r="550" spans="27:28" x14ac:dyDescent="0.2">
      <c r="AA550" s="107"/>
      <c r="AB550"/>
    </row>
    <row r="551" spans="27:28" x14ac:dyDescent="0.2">
      <c r="AA551" s="107"/>
      <c r="AB551"/>
    </row>
    <row r="552" spans="27:28" x14ac:dyDescent="0.2">
      <c r="AA552" s="107"/>
      <c r="AB552"/>
    </row>
    <row r="553" spans="27:28" x14ac:dyDescent="0.2">
      <c r="AA553" s="107"/>
      <c r="AB553"/>
    </row>
    <row r="554" spans="27:28" x14ac:dyDescent="0.2">
      <c r="AA554" s="107"/>
      <c r="AB554"/>
    </row>
    <row r="555" spans="27:28" x14ac:dyDescent="0.2">
      <c r="AA555" s="107"/>
      <c r="AB555"/>
    </row>
    <row r="556" spans="27:28" x14ac:dyDescent="0.2">
      <c r="AA556" s="107"/>
      <c r="AB556"/>
    </row>
    <row r="557" spans="27:28" x14ac:dyDescent="0.2">
      <c r="AA557" s="107"/>
      <c r="AB557"/>
    </row>
    <row r="558" spans="27:28" x14ac:dyDescent="0.2">
      <c r="AA558" s="107"/>
      <c r="AB558"/>
    </row>
    <row r="559" spans="27:28" x14ac:dyDescent="0.2">
      <c r="AA559" s="107"/>
      <c r="AB559"/>
    </row>
    <row r="560" spans="27:28" x14ac:dyDescent="0.2">
      <c r="AA560" s="107"/>
      <c r="AB560"/>
    </row>
    <row r="561" spans="27:28" x14ac:dyDescent="0.2">
      <c r="AA561" s="107"/>
      <c r="AB561"/>
    </row>
    <row r="562" spans="27:28" x14ac:dyDescent="0.2">
      <c r="AA562" s="107"/>
      <c r="AB562"/>
    </row>
    <row r="563" spans="27:28" x14ac:dyDescent="0.2">
      <c r="AA563" s="107"/>
      <c r="AB563"/>
    </row>
    <row r="564" spans="27:28" x14ac:dyDescent="0.2">
      <c r="AA564" s="107"/>
      <c r="AB564"/>
    </row>
    <row r="565" spans="27:28" x14ac:dyDescent="0.2">
      <c r="AA565" s="107"/>
      <c r="AB565"/>
    </row>
    <row r="566" spans="27:28" x14ac:dyDescent="0.2">
      <c r="AA566" s="107"/>
      <c r="AB566"/>
    </row>
    <row r="567" spans="27:28" x14ac:dyDescent="0.2">
      <c r="AA567" s="107"/>
      <c r="AB567"/>
    </row>
    <row r="568" spans="27:28" x14ac:dyDescent="0.2">
      <c r="AA568" s="107"/>
      <c r="AB568"/>
    </row>
    <row r="569" spans="27:28" x14ac:dyDescent="0.2">
      <c r="AA569" s="107"/>
      <c r="AB569"/>
    </row>
    <row r="570" spans="27:28" x14ac:dyDescent="0.2">
      <c r="AA570" s="107"/>
      <c r="AB570"/>
    </row>
    <row r="571" spans="27:28" x14ac:dyDescent="0.2">
      <c r="AA571" s="107"/>
      <c r="AB571"/>
    </row>
    <row r="572" spans="27:28" x14ac:dyDescent="0.2">
      <c r="AA572" s="107"/>
      <c r="AB572"/>
    </row>
    <row r="573" spans="27:28" x14ac:dyDescent="0.2">
      <c r="AA573" s="107"/>
      <c r="AB573"/>
    </row>
    <row r="574" spans="27:28" x14ac:dyDescent="0.2">
      <c r="AA574" s="107"/>
      <c r="AB574"/>
    </row>
    <row r="575" spans="27:28" x14ac:dyDescent="0.2">
      <c r="AA575" s="107"/>
      <c r="AB575"/>
    </row>
    <row r="576" spans="27:28" x14ac:dyDescent="0.2">
      <c r="AA576" s="107"/>
      <c r="AB576"/>
    </row>
    <row r="577" spans="27:28" x14ac:dyDescent="0.2">
      <c r="AA577" s="107"/>
      <c r="AB577"/>
    </row>
    <row r="578" spans="27:28" x14ac:dyDescent="0.2">
      <c r="AA578" s="107"/>
      <c r="AB578"/>
    </row>
    <row r="579" spans="27:28" x14ac:dyDescent="0.2">
      <c r="AA579" s="107"/>
      <c r="AB579"/>
    </row>
    <row r="580" spans="27:28" x14ac:dyDescent="0.2">
      <c r="AA580" s="107"/>
      <c r="AB580"/>
    </row>
    <row r="581" spans="27:28" x14ac:dyDescent="0.2">
      <c r="AA581" s="107"/>
      <c r="AB581"/>
    </row>
    <row r="582" spans="27:28" x14ac:dyDescent="0.2">
      <c r="AA582" s="107"/>
      <c r="AB582"/>
    </row>
    <row r="583" spans="27:28" x14ac:dyDescent="0.2">
      <c r="AA583" s="107"/>
      <c r="AB583"/>
    </row>
    <row r="584" spans="27:28" x14ac:dyDescent="0.2">
      <c r="AA584" s="107"/>
      <c r="AB584"/>
    </row>
    <row r="585" spans="27:28" x14ac:dyDescent="0.2">
      <c r="AA585" s="107"/>
      <c r="AB585"/>
    </row>
    <row r="586" spans="27:28" x14ac:dyDescent="0.2">
      <c r="AA586" s="107"/>
      <c r="AB586"/>
    </row>
    <row r="587" spans="27:28" x14ac:dyDescent="0.2">
      <c r="AA587" s="107"/>
      <c r="AB587"/>
    </row>
    <row r="588" spans="27:28" x14ac:dyDescent="0.2">
      <c r="AA588" s="107"/>
      <c r="AB588"/>
    </row>
    <row r="589" spans="27:28" x14ac:dyDescent="0.2">
      <c r="AA589" s="107"/>
      <c r="AB589"/>
    </row>
    <row r="590" spans="27:28" x14ac:dyDescent="0.2">
      <c r="AA590" s="107"/>
      <c r="AB590"/>
    </row>
    <row r="591" spans="27:28" x14ac:dyDescent="0.2">
      <c r="AA591" s="107"/>
      <c r="AB591"/>
    </row>
    <row r="592" spans="27:28" x14ac:dyDescent="0.2">
      <c r="AA592" s="107"/>
      <c r="AB592"/>
    </row>
    <row r="593" spans="27:28" x14ac:dyDescent="0.2">
      <c r="AA593" s="107"/>
      <c r="AB593"/>
    </row>
    <row r="594" spans="27:28" x14ac:dyDescent="0.2">
      <c r="AA594" s="107"/>
      <c r="AB594"/>
    </row>
    <row r="595" spans="27:28" x14ac:dyDescent="0.2">
      <c r="AA595" s="107"/>
      <c r="AB595"/>
    </row>
    <row r="596" spans="27:28" x14ac:dyDescent="0.2">
      <c r="AA596" s="107"/>
      <c r="AB596"/>
    </row>
    <row r="597" spans="27:28" x14ac:dyDescent="0.2">
      <c r="AA597" s="107"/>
      <c r="AB597"/>
    </row>
    <row r="598" spans="27:28" x14ac:dyDescent="0.2">
      <c r="AA598" s="107"/>
      <c r="AB598"/>
    </row>
    <row r="599" spans="27:28" x14ac:dyDescent="0.2">
      <c r="AA599" s="107"/>
      <c r="AB599"/>
    </row>
    <row r="600" spans="27:28" x14ac:dyDescent="0.2">
      <c r="AA600" s="107"/>
      <c r="AB600"/>
    </row>
    <row r="601" spans="27:28" x14ac:dyDescent="0.2">
      <c r="AA601" s="107"/>
      <c r="AB601"/>
    </row>
    <row r="602" spans="27:28" x14ac:dyDescent="0.2">
      <c r="AA602" s="107"/>
      <c r="AB602"/>
    </row>
    <row r="603" spans="27:28" x14ac:dyDescent="0.2">
      <c r="AA603" s="107"/>
      <c r="AB603"/>
    </row>
    <row r="604" spans="27:28" x14ac:dyDescent="0.2">
      <c r="AA604" s="107"/>
      <c r="AB604"/>
    </row>
    <row r="605" spans="27:28" x14ac:dyDescent="0.2">
      <c r="AA605" s="107"/>
      <c r="AB605"/>
    </row>
    <row r="606" spans="27:28" x14ac:dyDescent="0.2">
      <c r="AA606" s="107"/>
      <c r="AB606"/>
    </row>
    <row r="607" spans="27:28" x14ac:dyDescent="0.2">
      <c r="AA607" s="107"/>
      <c r="AB607"/>
    </row>
    <row r="608" spans="27:28" x14ac:dyDescent="0.2">
      <c r="AA608" s="107"/>
      <c r="AB608"/>
    </row>
    <row r="609" spans="27:28" x14ac:dyDescent="0.2">
      <c r="AA609" s="107"/>
      <c r="AB609"/>
    </row>
    <row r="610" spans="27:28" x14ac:dyDescent="0.2">
      <c r="AA610" s="107"/>
      <c r="AB610"/>
    </row>
    <row r="611" spans="27:28" x14ac:dyDescent="0.2">
      <c r="AA611" s="107"/>
      <c r="AB611"/>
    </row>
    <row r="612" spans="27:28" x14ac:dyDescent="0.2">
      <c r="AA612" s="107"/>
      <c r="AB612"/>
    </row>
    <row r="613" spans="27:28" x14ac:dyDescent="0.2">
      <c r="AA613" s="107"/>
      <c r="AB613"/>
    </row>
    <row r="614" spans="27:28" x14ac:dyDescent="0.2">
      <c r="AA614" s="107"/>
      <c r="AB614"/>
    </row>
    <row r="615" spans="27:28" x14ac:dyDescent="0.2">
      <c r="AA615" s="107"/>
      <c r="AB615"/>
    </row>
    <row r="616" spans="27:28" x14ac:dyDescent="0.2">
      <c r="AA616" s="107"/>
      <c r="AB616"/>
    </row>
    <row r="617" spans="27:28" x14ac:dyDescent="0.2">
      <c r="AA617" s="107"/>
      <c r="AB617"/>
    </row>
    <row r="618" spans="27:28" x14ac:dyDescent="0.2">
      <c r="AA618" s="107"/>
      <c r="AB618"/>
    </row>
    <row r="619" spans="27:28" x14ac:dyDescent="0.2">
      <c r="AA619" s="107"/>
      <c r="AB619"/>
    </row>
    <row r="620" spans="27:28" x14ac:dyDescent="0.2">
      <c r="AA620" s="107"/>
      <c r="AB620"/>
    </row>
    <row r="621" spans="27:28" x14ac:dyDescent="0.2">
      <c r="AA621" s="107"/>
      <c r="AB621"/>
    </row>
    <row r="622" spans="27:28" x14ac:dyDescent="0.2">
      <c r="AA622" s="107"/>
      <c r="AB622"/>
    </row>
    <row r="623" spans="27:28" x14ac:dyDescent="0.2">
      <c r="AA623" s="107"/>
      <c r="AB623"/>
    </row>
    <row r="624" spans="27:28" x14ac:dyDescent="0.2">
      <c r="AA624" s="107"/>
      <c r="AB624"/>
    </row>
    <row r="625" spans="27:28" x14ac:dyDescent="0.2">
      <c r="AA625" s="107"/>
      <c r="AB625"/>
    </row>
    <row r="626" spans="27:28" x14ac:dyDescent="0.2">
      <c r="AA626" s="107"/>
      <c r="AB626"/>
    </row>
    <row r="627" spans="27:28" x14ac:dyDescent="0.2">
      <c r="AA627" s="107"/>
      <c r="AB627"/>
    </row>
    <row r="628" spans="27:28" x14ac:dyDescent="0.2">
      <c r="AA628" s="107"/>
      <c r="AB628"/>
    </row>
    <row r="629" spans="27:28" x14ac:dyDescent="0.2">
      <c r="AA629" s="107"/>
      <c r="AB629"/>
    </row>
    <row r="630" spans="27:28" x14ac:dyDescent="0.2">
      <c r="AA630" s="107"/>
      <c r="AB630"/>
    </row>
    <row r="631" spans="27:28" x14ac:dyDescent="0.2">
      <c r="AA631" s="107"/>
      <c r="AB631"/>
    </row>
    <row r="632" spans="27:28" x14ac:dyDescent="0.2">
      <c r="AA632" s="107"/>
      <c r="AB632"/>
    </row>
    <row r="633" spans="27:28" x14ac:dyDescent="0.2">
      <c r="AA633" s="107"/>
      <c r="AB633"/>
    </row>
    <row r="634" spans="27:28" x14ac:dyDescent="0.2">
      <c r="AA634" s="107"/>
      <c r="AB634"/>
    </row>
    <row r="635" spans="27:28" x14ac:dyDescent="0.2">
      <c r="AA635" s="107"/>
      <c r="AB635"/>
    </row>
    <row r="636" spans="27:28" x14ac:dyDescent="0.2">
      <c r="AA636" s="107"/>
      <c r="AB636"/>
    </row>
    <row r="637" spans="27:28" x14ac:dyDescent="0.2">
      <c r="AA637" s="107"/>
      <c r="AB637"/>
    </row>
    <row r="638" spans="27:28" x14ac:dyDescent="0.2">
      <c r="AA638" s="107"/>
      <c r="AB638"/>
    </row>
    <row r="639" spans="27:28" x14ac:dyDescent="0.2">
      <c r="AA639" s="107"/>
      <c r="AB639"/>
    </row>
    <row r="640" spans="27:28" x14ac:dyDescent="0.2">
      <c r="AA640" s="107"/>
      <c r="AB640"/>
    </row>
    <row r="641" spans="27:28" x14ac:dyDescent="0.2">
      <c r="AA641" s="107"/>
      <c r="AB641"/>
    </row>
    <row r="642" spans="27:28" x14ac:dyDescent="0.2">
      <c r="AA642" s="107"/>
      <c r="AB642"/>
    </row>
    <row r="643" spans="27:28" x14ac:dyDescent="0.2">
      <c r="AA643" s="107"/>
      <c r="AB643"/>
    </row>
    <row r="644" spans="27:28" x14ac:dyDescent="0.2">
      <c r="AA644" s="107"/>
      <c r="AB644"/>
    </row>
    <row r="645" spans="27:28" x14ac:dyDescent="0.2">
      <c r="AA645" s="107"/>
      <c r="AB645"/>
    </row>
    <row r="646" spans="27:28" x14ac:dyDescent="0.2">
      <c r="AA646" s="107"/>
      <c r="AB646"/>
    </row>
    <row r="647" spans="27:28" x14ac:dyDescent="0.2">
      <c r="AA647" s="107"/>
      <c r="AB647"/>
    </row>
    <row r="648" spans="27:28" x14ac:dyDescent="0.2">
      <c r="AA648" s="107"/>
      <c r="AB648"/>
    </row>
    <row r="649" spans="27:28" x14ac:dyDescent="0.2">
      <c r="AA649" s="107"/>
      <c r="AB649"/>
    </row>
    <row r="650" spans="27:28" x14ac:dyDescent="0.2">
      <c r="AA650" s="107"/>
      <c r="AB650"/>
    </row>
    <row r="651" spans="27:28" x14ac:dyDescent="0.2">
      <c r="AA651" s="107"/>
      <c r="AB651"/>
    </row>
    <row r="652" spans="27:28" x14ac:dyDescent="0.2">
      <c r="AA652" s="107"/>
      <c r="AB652"/>
    </row>
    <row r="653" spans="27:28" x14ac:dyDescent="0.2">
      <c r="AA653" s="107"/>
      <c r="AB653"/>
    </row>
    <row r="654" spans="27:28" x14ac:dyDescent="0.2">
      <c r="AA654" s="107"/>
      <c r="AB654"/>
    </row>
    <row r="655" spans="27:28" x14ac:dyDescent="0.2">
      <c r="AA655" s="107"/>
      <c r="AB655"/>
    </row>
    <row r="656" spans="27:28" x14ac:dyDescent="0.2">
      <c r="AA656" s="107"/>
      <c r="AB656"/>
    </row>
    <row r="657" spans="27:28" x14ac:dyDescent="0.2">
      <c r="AA657" s="107"/>
      <c r="AB657"/>
    </row>
    <row r="658" spans="27:28" x14ac:dyDescent="0.2">
      <c r="AA658" s="107"/>
      <c r="AB658"/>
    </row>
    <row r="659" spans="27:28" x14ac:dyDescent="0.2">
      <c r="AA659" s="107"/>
      <c r="AB659"/>
    </row>
    <row r="660" spans="27:28" x14ac:dyDescent="0.2">
      <c r="AA660" s="107"/>
      <c r="AB660"/>
    </row>
    <row r="661" spans="27:28" x14ac:dyDescent="0.2">
      <c r="AA661" s="107"/>
      <c r="AB661"/>
    </row>
    <row r="662" spans="27:28" x14ac:dyDescent="0.2">
      <c r="AA662" s="107"/>
      <c r="AB662"/>
    </row>
    <row r="663" spans="27:28" x14ac:dyDescent="0.2">
      <c r="AA663" s="107"/>
      <c r="AB663"/>
    </row>
    <row r="664" spans="27:28" x14ac:dyDescent="0.2">
      <c r="AA664" s="107"/>
      <c r="AB664"/>
    </row>
    <row r="665" spans="27:28" x14ac:dyDescent="0.2">
      <c r="AA665" s="107"/>
      <c r="AB665"/>
    </row>
    <row r="666" spans="27:28" x14ac:dyDescent="0.2">
      <c r="AA666" s="107"/>
      <c r="AB666"/>
    </row>
    <row r="667" spans="27:28" x14ac:dyDescent="0.2">
      <c r="AA667" s="107"/>
      <c r="AB667"/>
    </row>
    <row r="668" spans="27:28" x14ac:dyDescent="0.2">
      <c r="AA668" s="107"/>
      <c r="AB668"/>
    </row>
    <row r="669" spans="27:28" x14ac:dyDescent="0.2">
      <c r="AA669" s="107"/>
      <c r="AB669"/>
    </row>
    <row r="670" spans="27:28" x14ac:dyDescent="0.2">
      <c r="AA670" s="107"/>
      <c r="AB670"/>
    </row>
    <row r="671" spans="27:28" x14ac:dyDescent="0.2">
      <c r="AA671" s="107"/>
      <c r="AB671"/>
    </row>
    <row r="672" spans="27:28" x14ac:dyDescent="0.2">
      <c r="AA672" s="107"/>
      <c r="AB672"/>
    </row>
    <row r="673" spans="27:28" x14ac:dyDescent="0.2">
      <c r="AA673" s="107"/>
      <c r="AB673"/>
    </row>
    <row r="674" spans="27:28" x14ac:dyDescent="0.2">
      <c r="AA674" s="107"/>
      <c r="AB674"/>
    </row>
    <row r="675" spans="27:28" x14ac:dyDescent="0.2">
      <c r="AA675" s="107"/>
      <c r="AB675"/>
    </row>
    <row r="676" spans="27:28" x14ac:dyDescent="0.2">
      <c r="AA676" s="107"/>
      <c r="AB676"/>
    </row>
    <row r="677" spans="27:28" x14ac:dyDescent="0.2">
      <c r="AA677" s="107"/>
      <c r="AB677"/>
    </row>
    <row r="678" spans="27:28" x14ac:dyDescent="0.2">
      <c r="AA678" s="107"/>
      <c r="AB678"/>
    </row>
    <row r="679" spans="27:28" x14ac:dyDescent="0.2">
      <c r="AA679" s="107"/>
      <c r="AB679"/>
    </row>
    <row r="680" spans="27:28" x14ac:dyDescent="0.2">
      <c r="AA680" s="107"/>
      <c r="AB680"/>
    </row>
    <row r="681" spans="27:28" x14ac:dyDescent="0.2">
      <c r="AA681" s="107"/>
      <c r="AB681"/>
    </row>
    <row r="682" spans="27:28" x14ac:dyDescent="0.2">
      <c r="AA682" s="107"/>
      <c r="AB682"/>
    </row>
    <row r="683" spans="27:28" x14ac:dyDescent="0.2">
      <c r="AA683" s="107"/>
      <c r="AB683"/>
    </row>
    <row r="684" spans="27:28" x14ac:dyDescent="0.2">
      <c r="AA684" s="107"/>
      <c r="AB684"/>
    </row>
    <row r="685" spans="27:28" x14ac:dyDescent="0.2">
      <c r="AA685" s="107"/>
      <c r="AB685"/>
    </row>
    <row r="686" spans="27:28" x14ac:dyDescent="0.2">
      <c r="AA686" s="107"/>
      <c r="AB686"/>
    </row>
    <row r="687" spans="27:28" x14ac:dyDescent="0.2">
      <c r="AA687" s="107"/>
      <c r="AB687"/>
    </row>
    <row r="688" spans="27:28" x14ac:dyDescent="0.2">
      <c r="AA688" s="107"/>
      <c r="AB688"/>
    </row>
    <row r="689" spans="27:28" x14ac:dyDescent="0.2">
      <c r="AA689" s="107"/>
      <c r="AB689"/>
    </row>
    <row r="690" spans="27:28" x14ac:dyDescent="0.2">
      <c r="AA690" s="107"/>
      <c r="AB690"/>
    </row>
    <row r="691" spans="27:28" x14ac:dyDescent="0.2">
      <c r="AA691" s="107"/>
      <c r="AB691"/>
    </row>
    <row r="692" spans="27:28" x14ac:dyDescent="0.2">
      <c r="AA692" s="107"/>
      <c r="AB692"/>
    </row>
    <row r="693" spans="27:28" x14ac:dyDescent="0.2">
      <c r="AA693" s="107"/>
      <c r="AB693"/>
    </row>
    <row r="694" spans="27:28" x14ac:dyDescent="0.2">
      <c r="AA694" s="107"/>
      <c r="AB694"/>
    </row>
    <row r="695" spans="27:28" x14ac:dyDescent="0.2">
      <c r="AA695" s="107"/>
      <c r="AB695"/>
    </row>
    <row r="696" spans="27:28" x14ac:dyDescent="0.2">
      <c r="AA696" s="107"/>
      <c r="AB696"/>
    </row>
    <row r="697" spans="27:28" x14ac:dyDescent="0.2">
      <c r="AA697" s="107"/>
      <c r="AB697"/>
    </row>
    <row r="698" spans="27:28" x14ac:dyDescent="0.2">
      <c r="AA698" s="107"/>
      <c r="AB698"/>
    </row>
    <row r="699" spans="27:28" x14ac:dyDescent="0.2">
      <c r="AA699" s="107"/>
      <c r="AB699"/>
    </row>
    <row r="700" spans="27:28" x14ac:dyDescent="0.2">
      <c r="AA700" s="107"/>
      <c r="AB700"/>
    </row>
    <row r="701" spans="27:28" x14ac:dyDescent="0.2">
      <c r="AA701" s="107"/>
      <c r="AB701"/>
    </row>
    <row r="702" spans="27:28" x14ac:dyDescent="0.2">
      <c r="AA702" s="107"/>
      <c r="AB702"/>
    </row>
    <row r="703" spans="27:28" x14ac:dyDescent="0.2">
      <c r="AA703" s="107"/>
      <c r="AB703"/>
    </row>
    <row r="704" spans="27:28" x14ac:dyDescent="0.2">
      <c r="AA704" s="107"/>
      <c r="AB704"/>
    </row>
    <row r="705" spans="27:28" x14ac:dyDescent="0.2">
      <c r="AA705" s="107"/>
      <c r="AB705"/>
    </row>
    <row r="706" spans="27:28" x14ac:dyDescent="0.2">
      <c r="AA706" s="107"/>
      <c r="AB706"/>
    </row>
    <row r="707" spans="27:28" x14ac:dyDescent="0.2">
      <c r="AA707" s="107"/>
      <c r="AB707"/>
    </row>
    <row r="708" spans="27:28" x14ac:dyDescent="0.2">
      <c r="AA708" s="107"/>
      <c r="AB708"/>
    </row>
    <row r="709" spans="27:28" x14ac:dyDescent="0.2">
      <c r="AA709" s="107"/>
      <c r="AB709"/>
    </row>
    <row r="710" spans="27:28" x14ac:dyDescent="0.2">
      <c r="AA710" s="107"/>
      <c r="AB710"/>
    </row>
    <row r="711" spans="27:28" x14ac:dyDescent="0.2">
      <c r="AA711" s="107"/>
      <c r="AB711"/>
    </row>
    <row r="712" spans="27:28" x14ac:dyDescent="0.2">
      <c r="AA712" s="107"/>
      <c r="AB712"/>
    </row>
    <row r="713" spans="27:28" x14ac:dyDescent="0.2">
      <c r="AA713" s="107"/>
      <c r="AB713"/>
    </row>
    <row r="714" spans="27:28" x14ac:dyDescent="0.2">
      <c r="AA714" s="107"/>
      <c r="AB714"/>
    </row>
    <row r="715" spans="27:28" x14ac:dyDescent="0.2">
      <c r="AA715" s="107"/>
      <c r="AB715"/>
    </row>
    <row r="716" spans="27:28" x14ac:dyDescent="0.2">
      <c r="AA716" s="107"/>
      <c r="AB716"/>
    </row>
    <row r="717" spans="27:28" x14ac:dyDescent="0.2">
      <c r="AA717" s="107"/>
      <c r="AB717"/>
    </row>
    <row r="718" spans="27:28" x14ac:dyDescent="0.2">
      <c r="AA718" s="107"/>
      <c r="AB718"/>
    </row>
    <row r="719" spans="27:28" x14ac:dyDescent="0.2">
      <c r="AA719" s="107"/>
      <c r="AB719"/>
    </row>
    <row r="720" spans="27:28" x14ac:dyDescent="0.2">
      <c r="AA720" s="107"/>
      <c r="AB720"/>
    </row>
    <row r="721" spans="27:28" x14ac:dyDescent="0.2">
      <c r="AA721" s="107"/>
      <c r="AB721"/>
    </row>
    <row r="722" spans="27:28" x14ac:dyDescent="0.2">
      <c r="AA722" s="107"/>
      <c r="AB722"/>
    </row>
    <row r="723" spans="27:28" x14ac:dyDescent="0.2">
      <c r="AA723" s="107"/>
      <c r="AB723"/>
    </row>
    <row r="724" spans="27:28" x14ac:dyDescent="0.2">
      <c r="AA724" s="107"/>
      <c r="AB724"/>
    </row>
    <row r="725" spans="27:28" x14ac:dyDescent="0.2">
      <c r="AA725" s="107"/>
      <c r="AB725"/>
    </row>
    <row r="726" spans="27:28" x14ac:dyDescent="0.2">
      <c r="AA726" s="107"/>
      <c r="AB726"/>
    </row>
    <row r="727" spans="27:28" x14ac:dyDescent="0.2">
      <c r="AA727" s="107"/>
      <c r="AB727"/>
    </row>
    <row r="728" spans="27:28" x14ac:dyDescent="0.2">
      <c r="AA728" s="107"/>
      <c r="AB728"/>
    </row>
    <row r="729" spans="27:28" x14ac:dyDescent="0.2">
      <c r="AA729" s="107"/>
      <c r="AB729"/>
    </row>
    <row r="730" spans="27:28" x14ac:dyDescent="0.2">
      <c r="AA730" s="107"/>
      <c r="AB730"/>
    </row>
    <row r="731" spans="27:28" x14ac:dyDescent="0.2">
      <c r="AA731" s="107"/>
      <c r="AB731"/>
    </row>
    <row r="732" spans="27:28" x14ac:dyDescent="0.2">
      <c r="AA732" s="107"/>
      <c r="AB732"/>
    </row>
    <row r="733" spans="27:28" x14ac:dyDescent="0.2">
      <c r="AA733" s="107"/>
      <c r="AB733"/>
    </row>
    <row r="734" spans="27:28" x14ac:dyDescent="0.2">
      <c r="AA734" s="107"/>
      <c r="AB734"/>
    </row>
    <row r="735" spans="27:28" x14ac:dyDescent="0.2">
      <c r="AA735" s="107"/>
      <c r="AB735"/>
    </row>
    <row r="736" spans="27:28" x14ac:dyDescent="0.2">
      <c r="AA736" s="107"/>
      <c r="AB736"/>
    </row>
    <row r="737" spans="27:28" x14ac:dyDescent="0.2">
      <c r="AA737" s="107"/>
      <c r="AB737"/>
    </row>
    <row r="738" spans="27:28" x14ac:dyDescent="0.2">
      <c r="AA738" s="107"/>
      <c r="AB738"/>
    </row>
    <row r="739" spans="27:28" x14ac:dyDescent="0.2">
      <c r="AA739" s="107"/>
      <c r="AB739"/>
    </row>
    <row r="740" spans="27:28" x14ac:dyDescent="0.2">
      <c r="AA740" s="107"/>
      <c r="AB740"/>
    </row>
    <row r="741" spans="27:28" x14ac:dyDescent="0.2">
      <c r="AA741" s="107"/>
      <c r="AB741"/>
    </row>
    <row r="742" spans="27:28" x14ac:dyDescent="0.2">
      <c r="AA742" s="107"/>
      <c r="AB742"/>
    </row>
    <row r="743" spans="27:28" x14ac:dyDescent="0.2">
      <c r="AA743" s="107"/>
      <c r="AB743"/>
    </row>
    <row r="744" spans="27:28" x14ac:dyDescent="0.2">
      <c r="AA744" s="107"/>
      <c r="AB744"/>
    </row>
    <row r="745" spans="27:28" x14ac:dyDescent="0.2">
      <c r="AA745" s="107"/>
      <c r="AB745"/>
    </row>
    <row r="746" spans="27:28" x14ac:dyDescent="0.2">
      <c r="AA746" s="107"/>
      <c r="AB746"/>
    </row>
    <row r="747" spans="27:28" x14ac:dyDescent="0.2">
      <c r="AA747" s="107"/>
      <c r="AB747"/>
    </row>
    <row r="748" spans="27:28" x14ac:dyDescent="0.2">
      <c r="AA748" s="107"/>
      <c r="AB748"/>
    </row>
    <row r="749" spans="27:28" x14ac:dyDescent="0.2">
      <c r="AA749" s="107"/>
      <c r="AB749"/>
    </row>
    <row r="750" spans="27:28" x14ac:dyDescent="0.2">
      <c r="AA750" s="107"/>
      <c r="AB750"/>
    </row>
    <row r="751" spans="27:28" x14ac:dyDescent="0.2">
      <c r="AA751" s="107"/>
      <c r="AB751"/>
    </row>
    <row r="752" spans="27:28" x14ac:dyDescent="0.2">
      <c r="AA752" s="107"/>
      <c r="AB752"/>
    </row>
    <row r="753" spans="27:28" x14ac:dyDescent="0.2">
      <c r="AA753" s="107"/>
      <c r="AB753"/>
    </row>
    <row r="754" spans="27:28" x14ac:dyDescent="0.2">
      <c r="AA754" s="107"/>
      <c r="AB754"/>
    </row>
    <row r="755" spans="27:28" x14ac:dyDescent="0.2">
      <c r="AA755" s="107"/>
      <c r="AB755"/>
    </row>
    <row r="756" spans="27:28" x14ac:dyDescent="0.2">
      <c r="AA756" s="107"/>
      <c r="AB756"/>
    </row>
    <row r="757" spans="27:28" x14ac:dyDescent="0.2">
      <c r="AA757" s="107"/>
      <c r="AB757"/>
    </row>
    <row r="758" spans="27:28" x14ac:dyDescent="0.2">
      <c r="AA758" s="107"/>
      <c r="AB758"/>
    </row>
    <row r="759" spans="27:28" x14ac:dyDescent="0.2">
      <c r="AA759" s="107"/>
      <c r="AB759"/>
    </row>
    <row r="760" spans="27:28" x14ac:dyDescent="0.2">
      <c r="AA760" s="107"/>
      <c r="AB760"/>
    </row>
    <row r="761" spans="27:28" x14ac:dyDescent="0.2">
      <c r="AA761" s="107"/>
      <c r="AB761"/>
    </row>
    <row r="762" spans="27:28" x14ac:dyDescent="0.2">
      <c r="AA762" s="107"/>
      <c r="AB762"/>
    </row>
    <row r="763" spans="27:28" x14ac:dyDescent="0.2">
      <c r="AA763" s="107"/>
      <c r="AB763"/>
    </row>
    <row r="764" spans="27:28" x14ac:dyDescent="0.2">
      <c r="AA764" s="107"/>
      <c r="AB764"/>
    </row>
    <row r="765" spans="27:28" x14ac:dyDescent="0.2">
      <c r="AA765" s="107"/>
      <c r="AB765"/>
    </row>
    <row r="766" spans="27:28" x14ac:dyDescent="0.2">
      <c r="AA766" s="107"/>
      <c r="AB766"/>
    </row>
    <row r="767" spans="27:28" x14ac:dyDescent="0.2">
      <c r="AA767" s="107"/>
      <c r="AB767"/>
    </row>
    <row r="768" spans="27:28" x14ac:dyDescent="0.2">
      <c r="AA768" s="107"/>
      <c r="AB768"/>
    </row>
    <row r="769" spans="27:28" x14ac:dyDescent="0.2">
      <c r="AA769" s="107"/>
      <c r="AB769"/>
    </row>
    <row r="770" spans="27:28" x14ac:dyDescent="0.2">
      <c r="AA770" s="107"/>
      <c r="AB770"/>
    </row>
    <row r="771" spans="27:28" x14ac:dyDescent="0.2">
      <c r="AA771" s="107"/>
      <c r="AB771"/>
    </row>
    <row r="772" spans="27:28" x14ac:dyDescent="0.2">
      <c r="AA772" s="107"/>
      <c r="AB772"/>
    </row>
    <row r="773" spans="27:28" x14ac:dyDescent="0.2">
      <c r="AA773" s="107"/>
      <c r="AB773"/>
    </row>
    <row r="774" spans="27:28" x14ac:dyDescent="0.2">
      <c r="AA774" s="107"/>
      <c r="AB774"/>
    </row>
    <row r="775" spans="27:28" x14ac:dyDescent="0.2">
      <c r="AA775" s="107"/>
      <c r="AB775"/>
    </row>
    <row r="776" spans="27:28" x14ac:dyDescent="0.2">
      <c r="AA776" s="107"/>
      <c r="AB776"/>
    </row>
    <row r="777" spans="27:28" x14ac:dyDescent="0.2">
      <c r="AA777" s="107"/>
      <c r="AB777"/>
    </row>
    <row r="778" spans="27:28" x14ac:dyDescent="0.2">
      <c r="AA778" s="107"/>
      <c r="AB778"/>
    </row>
    <row r="779" spans="27:28" x14ac:dyDescent="0.2">
      <c r="AA779" s="107"/>
      <c r="AB779"/>
    </row>
    <row r="780" spans="27:28" x14ac:dyDescent="0.2">
      <c r="AA780" s="107"/>
      <c r="AB780"/>
    </row>
    <row r="781" spans="27:28" x14ac:dyDescent="0.2">
      <c r="AA781" s="107"/>
      <c r="AB781"/>
    </row>
    <row r="782" spans="27:28" x14ac:dyDescent="0.2">
      <c r="AA782" s="107"/>
      <c r="AB782"/>
    </row>
    <row r="783" spans="27:28" x14ac:dyDescent="0.2">
      <c r="AA783" s="107"/>
      <c r="AB783"/>
    </row>
    <row r="784" spans="27:28" x14ac:dyDescent="0.2">
      <c r="AA784" s="107"/>
      <c r="AB784"/>
    </row>
    <row r="785" spans="27:28" x14ac:dyDescent="0.2">
      <c r="AA785" s="107"/>
      <c r="AB785"/>
    </row>
    <row r="786" spans="27:28" x14ac:dyDescent="0.2">
      <c r="AA786" s="107"/>
      <c r="AB786"/>
    </row>
    <row r="787" spans="27:28" x14ac:dyDescent="0.2">
      <c r="AA787" s="107"/>
      <c r="AB787"/>
    </row>
    <row r="788" spans="27:28" x14ac:dyDescent="0.2">
      <c r="AA788" s="107"/>
      <c r="AB788"/>
    </row>
    <row r="789" spans="27:28" x14ac:dyDescent="0.2">
      <c r="AA789" s="107"/>
      <c r="AB789"/>
    </row>
    <row r="790" spans="27:28" x14ac:dyDescent="0.2">
      <c r="AA790" s="107"/>
      <c r="AB790"/>
    </row>
    <row r="791" spans="27:28" x14ac:dyDescent="0.2">
      <c r="AA791" s="107"/>
      <c r="AB791"/>
    </row>
    <row r="792" spans="27:28" x14ac:dyDescent="0.2">
      <c r="AA792" s="107"/>
      <c r="AB792"/>
    </row>
    <row r="793" spans="27:28" x14ac:dyDescent="0.2">
      <c r="AA793" s="107"/>
      <c r="AB793"/>
    </row>
    <row r="794" spans="27:28" x14ac:dyDescent="0.2">
      <c r="AA794" s="107"/>
      <c r="AB794"/>
    </row>
    <row r="795" spans="27:28" x14ac:dyDescent="0.2">
      <c r="AA795" s="107"/>
      <c r="AB795"/>
    </row>
    <row r="796" spans="27:28" x14ac:dyDescent="0.2">
      <c r="AA796" s="107"/>
      <c r="AB796"/>
    </row>
    <row r="797" spans="27:28" x14ac:dyDescent="0.2">
      <c r="AA797" s="107"/>
      <c r="AB797"/>
    </row>
    <row r="798" spans="27:28" x14ac:dyDescent="0.2">
      <c r="AA798" s="107"/>
      <c r="AB798"/>
    </row>
    <row r="799" spans="27:28" x14ac:dyDescent="0.2">
      <c r="AA799" s="107"/>
      <c r="AB799"/>
    </row>
    <row r="800" spans="27:28" x14ac:dyDescent="0.2">
      <c r="AA800" s="107"/>
      <c r="AB800"/>
    </row>
    <row r="801" spans="27:28" x14ac:dyDescent="0.2">
      <c r="AA801" s="107"/>
      <c r="AB801"/>
    </row>
    <row r="802" spans="27:28" x14ac:dyDescent="0.2">
      <c r="AA802" s="107"/>
      <c r="AB802"/>
    </row>
    <row r="803" spans="27:28" x14ac:dyDescent="0.2">
      <c r="AA803" s="107"/>
      <c r="AB803"/>
    </row>
    <row r="804" spans="27:28" x14ac:dyDescent="0.2">
      <c r="AA804" s="107"/>
      <c r="AB804"/>
    </row>
    <row r="805" spans="27:28" x14ac:dyDescent="0.2">
      <c r="AA805" s="107"/>
      <c r="AB805"/>
    </row>
    <row r="806" spans="27:28" x14ac:dyDescent="0.2">
      <c r="AA806" s="107"/>
      <c r="AB806"/>
    </row>
    <row r="807" spans="27:28" x14ac:dyDescent="0.2">
      <c r="AA807" s="107"/>
      <c r="AB807"/>
    </row>
    <row r="808" spans="27:28" x14ac:dyDescent="0.2">
      <c r="AA808" s="107"/>
      <c r="AB808"/>
    </row>
    <row r="809" spans="27:28" x14ac:dyDescent="0.2">
      <c r="AA809" s="107"/>
      <c r="AB809"/>
    </row>
    <row r="810" spans="27:28" x14ac:dyDescent="0.2">
      <c r="AA810" s="107"/>
      <c r="AB810"/>
    </row>
    <row r="811" spans="27:28" x14ac:dyDescent="0.2">
      <c r="AA811" s="107"/>
      <c r="AB811"/>
    </row>
    <row r="812" spans="27:28" x14ac:dyDescent="0.2">
      <c r="AA812" s="107"/>
      <c r="AB812"/>
    </row>
    <row r="813" spans="27:28" x14ac:dyDescent="0.2">
      <c r="AA813" s="107"/>
      <c r="AB813"/>
    </row>
    <row r="814" spans="27:28" x14ac:dyDescent="0.2">
      <c r="AA814" s="107"/>
      <c r="AB814"/>
    </row>
    <row r="815" spans="27:28" x14ac:dyDescent="0.2">
      <c r="AA815" s="107"/>
      <c r="AB815"/>
    </row>
    <row r="816" spans="27:28" x14ac:dyDescent="0.2">
      <c r="AA816" s="107"/>
      <c r="AB816"/>
    </row>
    <row r="817" spans="27:28" x14ac:dyDescent="0.2">
      <c r="AA817" s="107"/>
      <c r="AB817"/>
    </row>
    <row r="818" spans="27:28" x14ac:dyDescent="0.2">
      <c r="AA818" s="107"/>
      <c r="AB818"/>
    </row>
    <row r="819" spans="27:28" x14ac:dyDescent="0.2">
      <c r="AA819" s="107"/>
      <c r="AB819"/>
    </row>
    <row r="820" spans="27:28" x14ac:dyDescent="0.2">
      <c r="AA820" s="107"/>
      <c r="AB820"/>
    </row>
    <row r="821" spans="27:28" x14ac:dyDescent="0.2">
      <c r="AA821" s="107"/>
      <c r="AB821"/>
    </row>
    <row r="822" spans="27:28" x14ac:dyDescent="0.2">
      <c r="AA822" s="107"/>
      <c r="AB822"/>
    </row>
    <row r="823" spans="27:28" x14ac:dyDescent="0.2">
      <c r="AA823" s="107"/>
      <c r="AB823"/>
    </row>
    <row r="824" spans="27:28" x14ac:dyDescent="0.2">
      <c r="AA824" s="107"/>
      <c r="AB824"/>
    </row>
    <row r="825" spans="27:28" x14ac:dyDescent="0.2">
      <c r="AA825" s="107"/>
      <c r="AB825"/>
    </row>
    <row r="826" spans="27:28" x14ac:dyDescent="0.2">
      <c r="AA826" s="107"/>
      <c r="AB826"/>
    </row>
    <row r="827" spans="27:28" x14ac:dyDescent="0.2">
      <c r="AA827" s="107"/>
      <c r="AB827"/>
    </row>
    <row r="828" spans="27:28" x14ac:dyDescent="0.2">
      <c r="AA828" s="107"/>
      <c r="AB828"/>
    </row>
    <row r="829" spans="27:28" x14ac:dyDescent="0.2">
      <c r="AA829" s="107"/>
      <c r="AB829"/>
    </row>
    <row r="830" spans="27:28" x14ac:dyDescent="0.2">
      <c r="AA830" s="107"/>
      <c r="AB830"/>
    </row>
    <row r="831" spans="27:28" x14ac:dyDescent="0.2">
      <c r="AA831" s="107"/>
      <c r="AB831"/>
    </row>
    <row r="832" spans="27:28" x14ac:dyDescent="0.2">
      <c r="AA832" s="107"/>
      <c r="AB832"/>
    </row>
    <row r="833" spans="27:28" x14ac:dyDescent="0.2">
      <c r="AA833" s="107"/>
      <c r="AB833"/>
    </row>
    <row r="834" spans="27:28" x14ac:dyDescent="0.2">
      <c r="AA834" s="107"/>
      <c r="AB834"/>
    </row>
    <row r="835" spans="27:28" x14ac:dyDescent="0.2">
      <c r="AA835" s="107"/>
      <c r="AB835"/>
    </row>
    <row r="836" spans="27:28" x14ac:dyDescent="0.2">
      <c r="AA836" s="107"/>
      <c r="AB836"/>
    </row>
    <row r="837" spans="27:28" x14ac:dyDescent="0.2">
      <c r="AA837" s="107"/>
      <c r="AB837"/>
    </row>
    <row r="838" spans="27:28" x14ac:dyDescent="0.2">
      <c r="AA838" s="107"/>
      <c r="AB838"/>
    </row>
    <row r="839" spans="27:28" x14ac:dyDescent="0.2">
      <c r="AA839" s="107"/>
      <c r="AB839"/>
    </row>
    <row r="840" spans="27:28" x14ac:dyDescent="0.2">
      <c r="AA840" s="107"/>
      <c r="AB840"/>
    </row>
    <row r="841" spans="27:28" x14ac:dyDescent="0.2">
      <c r="AA841" s="107"/>
      <c r="AB841"/>
    </row>
    <row r="842" spans="27:28" x14ac:dyDescent="0.2">
      <c r="AA842" s="107"/>
      <c r="AB842"/>
    </row>
    <row r="843" spans="27:28" x14ac:dyDescent="0.2">
      <c r="AA843" s="107"/>
      <c r="AB843"/>
    </row>
    <row r="844" spans="27:28" x14ac:dyDescent="0.2">
      <c r="AA844" s="107"/>
      <c r="AB844"/>
    </row>
    <row r="845" spans="27:28" x14ac:dyDescent="0.2">
      <c r="AA845" s="107"/>
      <c r="AB845"/>
    </row>
    <row r="846" spans="27:28" x14ac:dyDescent="0.2">
      <c r="AA846" s="107"/>
      <c r="AB846"/>
    </row>
    <row r="847" spans="27:28" x14ac:dyDescent="0.2">
      <c r="AA847" s="107"/>
      <c r="AB847"/>
    </row>
    <row r="848" spans="27:28" x14ac:dyDescent="0.2">
      <c r="AA848" s="107"/>
      <c r="AB848"/>
    </row>
    <row r="849" spans="27:28" x14ac:dyDescent="0.2">
      <c r="AA849" s="107"/>
      <c r="AB849"/>
    </row>
    <row r="850" spans="27:28" x14ac:dyDescent="0.2">
      <c r="AA850" s="107"/>
      <c r="AB850"/>
    </row>
    <row r="851" spans="27:28" x14ac:dyDescent="0.2">
      <c r="AA851" s="107"/>
      <c r="AB851"/>
    </row>
    <row r="852" spans="27:28" x14ac:dyDescent="0.2">
      <c r="AA852" s="107"/>
      <c r="AB852"/>
    </row>
    <row r="853" spans="27:28" x14ac:dyDescent="0.2">
      <c r="AA853" s="107"/>
      <c r="AB853"/>
    </row>
    <row r="854" spans="27:28" x14ac:dyDescent="0.2">
      <c r="AA854" s="107"/>
      <c r="AB854"/>
    </row>
    <row r="855" spans="27:28" x14ac:dyDescent="0.2">
      <c r="AA855" s="107"/>
      <c r="AB855"/>
    </row>
    <row r="856" spans="27:28" x14ac:dyDescent="0.2">
      <c r="AA856" s="107"/>
      <c r="AB856"/>
    </row>
    <row r="857" spans="27:28" x14ac:dyDescent="0.2">
      <c r="AA857" s="107"/>
      <c r="AB857"/>
    </row>
    <row r="858" spans="27:28" x14ac:dyDescent="0.2">
      <c r="AA858" s="107"/>
      <c r="AB858"/>
    </row>
    <row r="859" spans="27:28" x14ac:dyDescent="0.2">
      <c r="AA859" s="107"/>
      <c r="AB859"/>
    </row>
    <row r="860" spans="27:28" x14ac:dyDescent="0.2">
      <c r="AA860" s="107"/>
      <c r="AB860"/>
    </row>
    <row r="861" spans="27:28" x14ac:dyDescent="0.2">
      <c r="AA861" s="107"/>
      <c r="AB861"/>
    </row>
    <row r="862" spans="27:28" x14ac:dyDescent="0.2">
      <c r="AA862" s="107"/>
      <c r="AB862"/>
    </row>
    <row r="863" spans="27:28" x14ac:dyDescent="0.2">
      <c r="AA863" s="107"/>
      <c r="AB863"/>
    </row>
    <row r="864" spans="27:28" x14ac:dyDescent="0.2">
      <c r="AA864" s="107"/>
      <c r="AB864"/>
    </row>
    <row r="865" spans="27:28" x14ac:dyDescent="0.2">
      <c r="AA865" s="107"/>
      <c r="AB865"/>
    </row>
    <row r="866" spans="27:28" x14ac:dyDescent="0.2">
      <c r="AA866" s="107"/>
      <c r="AB866"/>
    </row>
    <row r="867" spans="27:28" x14ac:dyDescent="0.2">
      <c r="AA867" s="107"/>
      <c r="AB867"/>
    </row>
    <row r="868" spans="27:28" x14ac:dyDescent="0.2">
      <c r="AA868" s="107"/>
      <c r="AB868"/>
    </row>
    <row r="869" spans="27:28" x14ac:dyDescent="0.2">
      <c r="AA869" s="107"/>
      <c r="AB869"/>
    </row>
    <row r="870" spans="27:28" x14ac:dyDescent="0.2">
      <c r="AA870" s="107"/>
      <c r="AB870"/>
    </row>
    <row r="871" spans="27:28" x14ac:dyDescent="0.2">
      <c r="AA871" s="107"/>
      <c r="AB871"/>
    </row>
    <row r="872" spans="27:28" x14ac:dyDescent="0.2">
      <c r="AA872" s="107"/>
      <c r="AB872"/>
    </row>
    <row r="873" spans="27:28" x14ac:dyDescent="0.2">
      <c r="AA873" s="107"/>
      <c r="AB873"/>
    </row>
    <row r="874" spans="27:28" x14ac:dyDescent="0.2">
      <c r="AA874" s="107"/>
      <c r="AB874"/>
    </row>
    <row r="875" spans="27:28" x14ac:dyDescent="0.2">
      <c r="AA875" s="107"/>
      <c r="AB875"/>
    </row>
    <row r="876" spans="27:28" x14ac:dyDescent="0.2">
      <c r="AA876" s="107"/>
      <c r="AB876"/>
    </row>
    <row r="877" spans="27:28" x14ac:dyDescent="0.2">
      <c r="AA877" s="107"/>
      <c r="AB877"/>
    </row>
    <row r="878" spans="27:28" x14ac:dyDescent="0.2">
      <c r="AA878" s="107"/>
      <c r="AB878"/>
    </row>
    <row r="879" spans="27:28" x14ac:dyDescent="0.2">
      <c r="AA879" s="107"/>
      <c r="AB879"/>
    </row>
    <row r="880" spans="27:28" x14ac:dyDescent="0.2">
      <c r="AA880" s="107"/>
      <c r="AB880"/>
    </row>
    <row r="881" spans="27:28" x14ac:dyDescent="0.2">
      <c r="AA881" s="107"/>
      <c r="AB881"/>
    </row>
    <row r="882" spans="27:28" x14ac:dyDescent="0.2">
      <c r="AA882" s="107"/>
      <c r="AB882"/>
    </row>
    <row r="883" spans="27:28" x14ac:dyDescent="0.2">
      <c r="AA883" s="107"/>
      <c r="AB883"/>
    </row>
    <row r="884" spans="27:28" x14ac:dyDescent="0.2">
      <c r="AA884" s="107"/>
      <c r="AB884"/>
    </row>
    <row r="885" spans="27:28" x14ac:dyDescent="0.2">
      <c r="AA885" s="107"/>
      <c r="AB885"/>
    </row>
    <row r="886" spans="27:28" x14ac:dyDescent="0.2">
      <c r="AA886" s="107"/>
      <c r="AB886"/>
    </row>
    <row r="887" spans="27:28" x14ac:dyDescent="0.2">
      <c r="AA887" s="107"/>
      <c r="AB887"/>
    </row>
    <row r="888" spans="27:28" x14ac:dyDescent="0.2">
      <c r="AA888" s="107"/>
      <c r="AB888"/>
    </row>
    <row r="889" spans="27:28" x14ac:dyDescent="0.2">
      <c r="AA889" s="107"/>
      <c r="AB889"/>
    </row>
    <row r="890" spans="27:28" x14ac:dyDescent="0.2">
      <c r="AA890" s="107"/>
      <c r="AB890"/>
    </row>
    <row r="891" spans="27:28" x14ac:dyDescent="0.2">
      <c r="AA891" s="107"/>
      <c r="AB891"/>
    </row>
    <row r="892" spans="27:28" x14ac:dyDescent="0.2">
      <c r="AA892" s="107"/>
      <c r="AB892"/>
    </row>
    <row r="893" spans="27:28" x14ac:dyDescent="0.2">
      <c r="AA893" s="107"/>
      <c r="AB893"/>
    </row>
    <row r="894" spans="27:28" x14ac:dyDescent="0.2">
      <c r="AA894" s="107"/>
      <c r="AB894"/>
    </row>
    <row r="895" spans="27:28" x14ac:dyDescent="0.2">
      <c r="AA895" s="107"/>
      <c r="AB895"/>
    </row>
    <row r="896" spans="27:28" x14ac:dyDescent="0.2">
      <c r="AA896" s="107"/>
      <c r="AB896"/>
    </row>
    <row r="897" spans="27:28" x14ac:dyDescent="0.2">
      <c r="AA897" s="107"/>
      <c r="AB897"/>
    </row>
    <row r="898" spans="27:28" x14ac:dyDescent="0.2">
      <c r="AA898" s="107"/>
      <c r="AB898"/>
    </row>
    <row r="899" spans="27:28" x14ac:dyDescent="0.2">
      <c r="AA899" s="107"/>
      <c r="AB899"/>
    </row>
    <row r="900" spans="27:28" x14ac:dyDescent="0.2">
      <c r="AA900" s="107"/>
      <c r="AB900"/>
    </row>
    <row r="901" spans="27:28" x14ac:dyDescent="0.2">
      <c r="AA901" s="107"/>
      <c r="AB901"/>
    </row>
    <row r="902" spans="27:28" x14ac:dyDescent="0.2">
      <c r="AA902" s="107"/>
      <c r="AB902"/>
    </row>
    <row r="903" spans="27:28" x14ac:dyDescent="0.2">
      <c r="AA903" s="107"/>
      <c r="AB903"/>
    </row>
    <row r="904" spans="27:28" x14ac:dyDescent="0.2">
      <c r="AA904" s="107"/>
      <c r="AB904"/>
    </row>
    <row r="905" spans="27:28" x14ac:dyDescent="0.2">
      <c r="AA905" s="107"/>
      <c r="AB905"/>
    </row>
    <row r="906" spans="27:28" x14ac:dyDescent="0.2">
      <c r="AA906" s="107"/>
      <c r="AB906"/>
    </row>
    <row r="907" spans="27:28" x14ac:dyDescent="0.2">
      <c r="AA907" s="107"/>
      <c r="AB907"/>
    </row>
    <row r="908" spans="27:28" x14ac:dyDescent="0.2">
      <c r="AA908" s="107"/>
      <c r="AB908"/>
    </row>
    <row r="909" spans="27:28" x14ac:dyDescent="0.2">
      <c r="AA909" s="107"/>
      <c r="AB909"/>
    </row>
    <row r="910" spans="27:28" x14ac:dyDescent="0.2">
      <c r="AA910" s="107"/>
      <c r="AB910"/>
    </row>
    <row r="911" spans="27:28" x14ac:dyDescent="0.2">
      <c r="AA911" s="107"/>
      <c r="AB911"/>
    </row>
    <row r="912" spans="27:28" x14ac:dyDescent="0.2">
      <c r="AA912" s="107"/>
      <c r="AB912"/>
    </row>
    <row r="913" spans="27:28" x14ac:dyDescent="0.2">
      <c r="AA913" s="107"/>
      <c r="AB913"/>
    </row>
    <row r="914" spans="27:28" x14ac:dyDescent="0.2">
      <c r="AA914" s="107"/>
      <c r="AB914"/>
    </row>
    <row r="915" spans="27:28" x14ac:dyDescent="0.2">
      <c r="AA915" s="107"/>
      <c r="AB915"/>
    </row>
    <row r="916" spans="27:28" x14ac:dyDescent="0.2">
      <c r="AA916" s="107"/>
      <c r="AB916"/>
    </row>
    <row r="917" spans="27:28" x14ac:dyDescent="0.2">
      <c r="AA917" s="107"/>
      <c r="AB917"/>
    </row>
    <row r="918" spans="27:28" x14ac:dyDescent="0.2">
      <c r="AA918" s="107"/>
      <c r="AB918"/>
    </row>
    <row r="919" spans="27:28" x14ac:dyDescent="0.2">
      <c r="AA919" s="107"/>
      <c r="AB919"/>
    </row>
    <row r="920" spans="27:28" x14ac:dyDescent="0.2">
      <c r="AA920" s="107"/>
      <c r="AB920"/>
    </row>
    <row r="921" spans="27:28" x14ac:dyDescent="0.2">
      <c r="AA921" s="107"/>
      <c r="AB921"/>
    </row>
    <row r="922" spans="27:28" x14ac:dyDescent="0.2">
      <c r="AA922" s="107"/>
      <c r="AB922"/>
    </row>
    <row r="923" spans="27:28" x14ac:dyDescent="0.2">
      <c r="AA923" s="107"/>
      <c r="AB923"/>
    </row>
    <row r="924" spans="27:28" x14ac:dyDescent="0.2">
      <c r="AA924" s="107"/>
      <c r="AB924"/>
    </row>
    <row r="925" spans="27:28" x14ac:dyDescent="0.2">
      <c r="AA925" s="107"/>
      <c r="AB925"/>
    </row>
    <row r="926" spans="27:28" x14ac:dyDescent="0.2">
      <c r="AA926" s="107"/>
      <c r="AB926"/>
    </row>
    <row r="927" spans="27:28" x14ac:dyDescent="0.2">
      <c r="AA927" s="107"/>
      <c r="AB927"/>
    </row>
    <row r="928" spans="27:28" x14ac:dyDescent="0.2">
      <c r="AA928" s="107"/>
      <c r="AB928"/>
    </row>
    <row r="929" spans="27:28" x14ac:dyDescent="0.2">
      <c r="AA929" s="107"/>
      <c r="AB929"/>
    </row>
    <row r="930" spans="27:28" x14ac:dyDescent="0.2">
      <c r="AA930" s="107"/>
      <c r="AB930"/>
    </row>
    <row r="931" spans="27:28" x14ac:dyDescent="0.2">
      <c r="AA931" s="107"/>
      <c r="AB931"/>
    </row>
    <row r="932" spans="27:28" x14ac:dyDescent="0.2">
      <c r="AA932" s="107"/>
      <c r="AB932"/>
    </row>
    <row r="933" spans="27:28" x14ac:dyDescent="0.2">
      <c r="AA933" s="107"/>
      <c r="AB933"/>
    </row>
    <row r="934" spans="27:28" x14ac:dyDescent="0.2">
      <c r="AA934" s="107"/>
      <c r="AB934"/>
    </row>
    <row r="935" spans="27:28" x14ac:dyDescent="0.2">
      <c r="AA935" s="107"/>
      <c r="AB935"/>
    </row>
    <row r="936" spans="27:28" x14ac:dyDescent="0.2">
      <c r="AA936" s="107"/>
      <c r="AB936"/>
    </row>
    <row r="937" spans="27:28" x14ac:dyDescent="0.2">
      <c r="AA937" s="107"/>
      <c r="AB937"/>
    </row>
    <row r="938" spans="27:28" x14ac:dyDescent="0.2">
      <c r="AA938" s="107"/>
      <c r="AB938"/>
    </row>
    <row r="939" spans="27:28" x14ac:dyDescent="0.2">
      <c r="AA939" s="107"/>
      <c r="AB939"/>
    </row>
    <row r="940" spans="27:28" x14ac:dyDescent="0.2">
      <c r="AA940" s="107"/>
      <c r="AB940"/>
    </row>
    <row r="941" spans="27:28" x14ac:dyDescent="0.2">
      <c r="AA941" s="107"/>
      <c r="AB941"/>
    </row>
    <row r="942" spans="27:28" x14ac:dyDescent="0.2">
      <c r="AA942" s="107"/>
      <c r="AB942"/>
    </row>
    <row r="943" spans="27:28" x14ac:dyDescent="0.2">
      <c r="AA943" s="107"/>
      <c r="AB943"/>
    </row>
    <row r="944" spans="27:28" x14ac:dyDescent="0.2">
      <c r="AA944" s="107"/>
      <c r="AB944"/>
    </row>
    <row r="945" spans="27:28" x14ac:dyDescent="0.2">
      <c r="AA945" s="107"/>
      <c r="AB945"/>
    </row>
    <row r="946" spans="27:28" x14ac:dyDescent="0.2">
      <c r="AA946" s="107"/>
      <c r="AB946"/>
    </row>
    <row r="947" spans="27:28" x14ac:dyDescent="0.2">
      <c r="AA947" s="107"/>
      <c r="AB947"/>
    </row>
    <row r="948" spans="27:28" x14ac:dyDescent="0.2">
      <c r="AA948" s="107"/>
      <c r="AB948"/>
    </row>
    <row r="949" spans="27:28" x14ac:dyDescent="0.2">
      <c r="AA949" s="107"/>
      <c r="AB949"/>
    </row>
    <row r="950" spans="27:28" x14ac:dyDescent="0.2">
      <c r="AA950" s="107"/>
      <c r="AB950"/>
    </row>
    <row r="951" spans="27:28" x14ac:dyDescent="0.2">
      <c r="AA951" s="107"/>
      <c r="AB951"/>
    </row>
    <row r="952" spans="27:28" x14ac:dyDescent="0.2">
      <c r="AA952" s="107"/>
      <c r="AB952"/>
    </row>
    <row r="953" spans="27:28" x14ac:dyDescent="0.2">
      <c r="AA953" s="107"/>
      <c r="AB953"/>
    </row>
    <row r="954" spans="27:28" x14ac:dyDescent="0.2">
      <c r="AA954" s="107"/>
      <c r="AB954"/>
    </row>
    <row r="955" spans="27:28" x14ac:dyDescent="0.2">
      <c r="AA955" s="107"/>
      <c r="AB955"/>
    </row>
    <row r="956" spans="27:28" x14ac:dyDescent="0.2">
      <c r="AA956" s="107"/>
      <c r="AB956"/>
    </row>
    <row r="957" spans="27:28" x14ac:dyDescent="0.2">
      <c r="AA957" s="107"/>
      <c r="AB957"/>
    </row>
    <row r="958" spans="27:28" x14ac:dyDescent="0.2">
      <c r="AA958" s="107"/>
      <c r="AB958"/>
    </row>
    <row r="959" spans="27:28" x14ac:dyDescent="0.2">
      <c r="AA959" s="107"/>
      <c r="AB959"/>
    </row>
    <row r="960" spans="27:28" x14ac:dyDescent="0.2">
      <c r="AA960" s="107"/>
      <c r="AB960"/>
    </row>
    <row r="961" spans="27:28" x14ac:dyDescent="0.2">
      <c r="AA961" s="107"/>
      <c r="AB961"/>
    </row>
    <row r="962" spans="27:28" x14ac:dyDescent="0.2">
      <c r="AA962" s="107"/>
      <c r="AB962"/>
    </row>
    <row r="963" spans="27:28" x14ac:dyDescent="0.2">
      <c r="AA963" s="107"/>
      <c r="AB963"/>
    </row>
    <row r="964" spans="27:28" x14ac:dyDescent="0.2">
      <c r="AA964" s="107"/>
      <c r="AB964"/>
    </row>
    <row r="965" spans="27:28" x14ac:dyDescent="0.2">
      <c r="AA965" s="107"/>
      <c r="AB965"/>
    </row>
    <row r="966" spans="27:28" x14ac:dyDescent="0.2">
      <c r="AA966" s="107"/>
      <c r="AB966"/>
    </row>
    <row r="967" spans="27:28" x14ac:dyDescent="0.2">
      <c r="AA967" s="107"/>
      <c r="AB967"/>
    </row>
    <row r="968" spans="27:28" x14ac:dyDescent="0.2">
      <c r="AA968" s="107"/>
      <c r="AB968"/>
    </row>
    <row r="969" spans="27:28" x14ac:dyDescent="0.2">
      <c r="AA969" s="107"/>
      <c r="AB969"/>
    </row>
    <row r="970" spans="27:28" x14ac:dyDescent="0.2">
      <c r="AA970" s="107"/>
      <c r="AB970"/>
    </row>
    <row r="971" spans="27:28" x14ac:dyDescent="0.2">
      <c r="AA971" s="107"/>
      <c r="AB971"/>
    </row>
    <row r="972" spans="27:28" x14ac:dyDescent="0.2">
      <c r="AA972" s="107"/>
      <c r="AB972"/>
    </row>
    <row r="973" spans="27:28" x14ac:dyDescent="0.2">
      <c r="AA973" s="107"/>
      <c r="AB973"/>
    </row>
    <row r="974" spans="27:28" x14ac:dyDescent="0.2">
      <c r="AA974" s="107"/>
      <c r="AB974"/>
    </row>
    <row r="975" spans="27:28" x14ac:dyDescent="0.2">
      <c r="AA975" s="107"/>
      <c r="AB975"/>
    </row>
    <row r="976" spans="27:28" x14ac:dyDescent="0.2">
      <c r="AA976" s="107"/>
      <c r="AB976"/>
    </row>
    <row r="977" spans="27:28" x14ac:dyDescent="0.2">
      <c r="AA977" s="107"/>
      <c r="AB977"/>
    </row>
    <row r="978" spans="27:28" x14ac:dyDescent="0.2">
      <c r="AA978" s="107"/>
      <c r="AB978"/>
    </row>
    <row r="979" spans="27:28" x14ac:dyDescent="0.2">
      <c r="AA979" s="107"/>
      <c r="AB979"/>
    </row>
    <row r="980" spans="27:28" x14ac:dyDescent="0.2">
      <c r="AA980" s="107"/>
      <c r="AB980"/>
    </row>
    <row r="981" spans="27:28" x14ac:dyDescent="0.2">
      <c r="AA981" s="107"/>
      <c r="AB981"/>
    </row>
    <row r="982" spans="27:28" x14ac:dyDescent="0.2">
      <c r="AA982" s="107"/>
      <c r="AB982"/>
    </row>
    <row r="983" spans="27:28" x14ac:dyDescent="0.2">
      <c r="AA983" s="107"/>
      <c r="AB983"/>
    </row>
    <row r="984" spans="27:28" x14ac:dyDescent="0.2">
      <c r="AA984" s="107"/>
      <c r="AB984"/>
    </row>
    <row r="985" spans="27:28" x14ac:dyDescent="0.2">
      <c r="AA985" s="107"/>
      <c r="AB985"/>
    </row>
    <row r="986" spans="27:28" x14ac:dyDescent="0.2">
      <c r="AA986" s="107"/>
      <c r="AB986"/>
    </row>
    <row r="987" spans="27:28" x14ac:dyDescent="0.2">
      <c r="AA987" s="107"/>
      <c r="AB987"/>
    </row>
    <row r="988" spans="27:28" x14ac:dyDescent="0.2">
      <c r="AA988" s="107"/>
      <c r="AB988"/>
    </row>
    <row r="989" spans="27:28" x14ac:dyDescent="0.2">
      <c r="AA989" s="107"/>
      <c r="AB989"/>
    </row>
    <row r="990" spans="27:28" x14ac:dyDescent="0.2">
      <c r="AA990" s="107"/>
      <c r="AB990"/>
    </row>
    <row r="991" spans="27:28" x14ac:dyDescent="0.2">
      <c r="AA991" s="107"/>
      <c r="AB991"/>
    </row>
    <row r="992" spans="27:28" x14ac:dyDescent="0.2">
      <c r="AA992" s="107"/>
      <c r="AB992"/>
    </row>
    <row r="993" spans="27:28" x14ac:dyDescent="0.2">
      <c r="AA993" s="107"/>
      <c r="AB993"/>
    </row>
    <row r="994" spans="27:28" x14ac:dyDescent="0.2">
      <c r="AA994" s="107"/>
      <c r="AB994"/>
    </row>
    <row r="995" spans="27:28" x14ac:dyDescent="0.2">
      <c r="AA995" s="107"/>
      <c r="AB995"/>
    </row>
    <row r="996" spans="27:28" x14ac:dyDescent="0.2">
      <c r="AA996" s="107"/>
      <c r="AB996"/>
    </row>
    <row r="997" spans="27:28" x14ac:dyDescent="0.2">
      <c r="AA997" s="107"/>
      <c r="AB997"/>
    </row>
    <row r="998" spans="27:28" x14ac:dyDescent="0.2">
      <c r="AA998" s="107"/>
      <c r="AB998"/>
    </row>
    <row r="999" spans="27:28" x14ac:dyDescent="0.2">
      <c r="AA999" s="107"/>
      <c r="AB999"/>
    </row>
    <row r="1000" spans="27:28" x14ac:dyDescent="0.2">
      <c r="AA1000" s="107"/>
      <c r="AB1000"/>
    </row>
    <row r="1001" spans="27:28" x14ac:dyDescent="0.2">
      <c r="AA1001" s="107"/>
      <c r="AB1001"/>
    </row>
    <row r="1002" spans="27:28" x14ac:dyDescent="0.2">
      <c r="AA1002" s="107"/>
      <c r="AB1002"/>
    </row>
    <row r="1003" spans="27:28" x14ac:dyDescent="0.2">
      <c r="AA1003" s="107"/>
      <c r="AB1003"/>
    </row>
    <row r="1004" spans="27:28" x14ac:dyDescent="0.2">
      <c r="AA1004" s="107"/>
      <c r="AB1004"/>
    </row>
    <row r="1005" spans="27:28" x14ac:dyDescent="0.2">
      <c r="AA1005" s="107"/>
      <c r="AB1005"/>
    </row>
    <row r="1006" spans="27:28" x14ac:dyDescent="0.2">
      <c r="AA1006" s="107"/>
      <c r="AB1006"/>
    </row>
    <row r="1007" spans="27:28" x14ac:dyDescent="0.2">
      <c r="AA1007" s="107"/>
      <c r="AB1007"/>
    </row>
    <row r="1008" spans="27:28" x14ac:dyDescent="0.2">
      <c r="AA1008" s="107"/>
      <c r="AB1008"/>
    </row>
    <row r="1009" spans="27:28" x14ac:dyDescent="0.2">
      <c r="AA1009" s="107"/>
      <c r="AB1009"/>
    </row>
    <row r="1010" spans="27:28" x14ac:dyDescent="0.2">
      <c r="AA1010" s="107"/>
      <c r="AB1010"/>
    </row>
    <row r="1011" spans="27:28" x14ac:dyDescent="0.2">
      <c r="AA1011" s="107"/>
      <c r="AB1011"/>
    </row>
    <row r="1012" spans="27:28" x14ac:dyDescent="0.2">
      <c r="AA1012" s="107"/>
      <c r="AB1012"/>
    </row>
    <row r="1013" spans="27:28" x14ac:dyDescent="0.2">
      <c r="AA1013" s="107"/>
      <c r="AB1013"/>
    </row>
    <row r="1014" spans="27:28" x14ac:dyDescent="0.2">
      <c r="AA1014" s="107"/>
      <c r="AB1014"/>
    </row>
    <row r="1015" spans="27:28" x14ac:dyDescent="0.2">
      <c r="AA1015" s="107"/>
      <c r="AB1015"/>
    </row>
    <row r="1016" spans="27:28" x14ac:dyDescent="0.2">
      <c r="AA1016" s="107"/>
      <c r="AB1016"/>
    </row>
    <row r="1017" spans="27:28" x14ac:dyDescent="0.2">
      <c r="AA1017" s="107"/>
      <c r="AB1017"/>
    </row>
    <row r="1018" spans="27:28" x14ac:dyDescent="0.2">
      <c r="AA1018" s="107"/>
      <c r="AB1018"/>
    </row>
    <row r="1019" spans="27:28" x14ac:dyDescent="0.2">
      <c r="AA1019" s="107"/>
      <c r="AB1019"/>
    </row>
    <row r="1020" spans="27:28" x14ac:dyDescent="0.2">
      <c r="AA1020" s="107"/>
      <c r="AB1020"/>
    </row>
    <row r="1021" spans="27:28" x14ac:dyDescent="0.2">
      <c r="AA1021" s="107"/>
      <c r="AB1021"/>
    </row>
    <row r="1022" spans="27:28" x14ac:dyDescent="0.2">
      <c r="AA1022" s="107"/>
      <c r="AB1022"/>
    </row>
    <row r="1023" spans="27:28" x14ac:dyDescent="0.2">
      <c r="AA1023" s="107"/>
      <c r="AB1023"/>
    </row>
    <row r="1024" spans="27:28" x14ac:dyDescent="0.2">
      <c r="AA1024" s="107"/>
      <c r="AB1024"/>
    </row>
    <row r="1025" spans="27:28" x14ac:dyDescent="0.2">
      <c r="AA1025" s="107"/>
      <c r="AB1025"/>
    </row>
    <row r="1026" spans="27:28" x14ac:dyDescent="0.2">
      <c r="AA1026" s="107"/>
      <c r="AB1026"/>
    </row>
    <row r="1027" spans="27:28" x14ac:dyDescent="0.2">
      <c r="AA1027" s="107"/>
      <c r="AB1027"/>
    </row>
    <row r="1028" spans="27:28" x14ac:dyDescent="0.2">
      <c r="AA1028" s="107"/>
      <c r="AB1028"/>
    </row>
    <row r="1029" spans="27:28" x14ac:dyDescent="0.2">
      <c r="AA1029" s="107"/>
      <c r="AB1029"/>
    </row>
    <row r="1030" spans="27:28" x14ac:dyDescent="0.2">
      <c r="AA1030" s="107"/>
      <c r="AB1030"/>
    </row>
    <row r="1031" spans="27:28" x14ac:dyDescent="0.2">
      <c r="AA1031" s="107"/>
      <c r="AB1031"/>
    </row>
    <row r="1032" spans="27:28" x14ac:dyDescent="0.2">
      <c r="AA1032" s="107"/>
      <c r="AB1032"/>
    </row>
    <row r="1033" spans="27:28" x14ac:dyDescent="0.2">
      <c r="AA1033" s="107"/>
      <c r="AB1033"/>
    </row>
    <row r="1034" spans="27:28" x14ac:dyDescent="0.2">
      <c r="AA1034" s="107"/>
      <c r="AB1034"/>
    </row>
    <row r="1035" spans="27:28" x14ac:dyDescent="0.2">
      <c r="AA1035" s="107"/>
      <c r="AB1035"/>
    </row>
    <row r="1036" spans="27:28" x14ac:dyDescent="0.2">
      <c r="AA1036" s="107"/>
      <c r="AB1036"/>
    </row>
    <row r="1037" spans="27:28" x14ac:dyDescent="0.2">
      <c r="AA1037" s="107"/>
      <c r="AB1037"/>
    </row>
    <row r="1038" spans="27:28" x14ac:dyDescent="0.2">
      <c r="AA1038" s="107"/>
      <c r="AB1038"/>
    </row>
    <row r="1039" spans="27:28" x14ac:dyDescent="0.2">
      <c r="AA1039" s="107"/>
      <c r="AB1039"/>
    </row>
    <row r="1040" spans="27:28" x14ac:dyDescent="0.2">
      <c r="AA1040" s="107"/>
      <c r="AB1040"/>
    </row>
    <row r="1041" spans="27:28" x14ac:dyDescent="0.2">
      <c r="AA1041" s="107"/>
      <c r="AB1041"/>
    </row>
    <row r="1042" spans="27:28" x14ac:dyDescent="0.2">
      <c r="AA1042" s="107"/>
      <c r="AB1042"/>
    </row>
    <row r="1043" spans="27:28" x14ac:dyDescent="0.2">
      <c r="AA1043" s="107"/>
      <c r="AB1043"/>
    </row>
    <row r="1044" spans="27:28" x14ac:dyDescent="0.2">
      <c r="AA1044" s="107"/>
      <c r="AB1044"/>
    </row>
    <row r="1045" spans="27:28" x14ac:dyDescent="0.2">
      <c r="AA1045" s="107"/>
      <c r="AB1045"/>
    </row>
    <row r="1046" spans="27:28" x14ac:dyDescent="0.2">
      <c r="AA1046" s="107"/>
      <c r="AB1046"/>
    </row>
    <row r="1047" spans="27:28" x14ac:dyDescent="0.2">
      <c r="AA1047" s="107"/>
      <c r="AB1047"/>
    </row>
    <row r="1048" spans="27:28" x14ac:dyDescent="0.2">
      <c r="AA1048" s="107"/>
      <c r="AB1048"/>
    </row>
    <row r="1049" spans="27:28" x14ac:dyDescent="0.2">
      <c r="AA1049" s="107"/>
      <c r="AB1049"/>
    </row>
    <row r="1050" spans="27:28" x14ac:dyDescent="0.2">
      <c r="AA1050" s="107"/>
      <c r="AB1050"/>
    </row>
    <row r="1051" spans="27:28" x14ac:dyDescent="0.2">
      <c r="AA1051" s="107"/>
      <c r="AB1051"/>
    </row>
    <row r="1052" spans="27:28" x14ac:dyDescent="0.2">
      <c r="AA1052" s="107"/>
      <c r="AB1052"/>
    </row>
    <row r="1053" spans="27:28" x14ac:dyDescent="0.2">
      <c r="AA1053" s="107"/>
      <c r="AB1053"/>
    </row>
    <row r="1054" spans="27:28" x14ac:dyDescent="0.2">
      <c r="AA1054" s="107"/>
      <c r="AB1054"/>
    </row>
    <row r="1055" spans="27:28" x14ac:dyDescent="0.2">
      <c r="AA1055" s="107"/>
      <c r="AB1055"/>
    </row>
    <row r="1056" spans="27:28" x14ac:dyDescent="0.2">
      <c r="AA1056" s="107"/>
      <c r="AB1056"/>
    </row>
    <row r="1057" spans="27:28" x14ac:dyDescent="0.2">
      <c r="AA1057" s="107"/>
      <c r="AB1057"/>
    </row>
    <row r="1058" spans="27:28" x14ac:dyDescent="0.2">
      <c r="AA1058" s="107"/>
      <c r="AB1058"/>
    </row>
    <row r="1059" spans="27:28" x14ac:dyDescent="0.2">
      <c r="AA1059" s="107"/>
      <c r="AB1059"/>
    </row>
    <row r="1060" spans="27:28" x14ac:dyDescent="0.2">
      <c r="AA1060" s="107"/>
      <c r="AB1060"/>
    </row>
    <row r="1061" spans="27:28" x14ac:dyDescent="0.2">
      <c r="AA1061" s="107"/>
      <c r="AB1061"/>
    </row>
    <row r="1062" spans="27:28" x14ac:dyDescent="0.2">
      <c r="AA1062" s="107"/>
      <c r="AB1062"/>
    </row>
    <row r="1063" spans="27:28" x14ac:dyDescent="0.2">
      <c r="AA1063" s="107"/>
      <c r="AB1063"/>
    </row>
    <row r="1064" spans="27:28" x14ac:dyDescent="0.2">
      <c r="AA1064" s="107"/>
      <c r="AB1064"/>
    </row>
    <row r="1065" spans="27:28" x14ac:dyDescent="0.2">
      <c r="AA1065" s="107"/>
      <c r="AB1065"/>
    </row>
    <row r="1066" spans="27:28" x14ac:dyDescent="0.2">
      <c r="AA1066" s="107"/>
      <c r="AB1066"/>
    </row>
    <row r="1067" spans="27:28" x14ac:dyDescent="0.2">
      <c r="AA1067" s="107"/>
      <c r="AB1067"/>
    </row>
    <row r="1068" spans="27:28" x14ac:dyDescent="0.2">
      <c r="AA1068" s="107"/>
      <c r="AB1068"/>
    </row>
    <row r="1069" spans="27:28" x14ac:dyDescent="0.2">
      <c r="AA1069" s="107"/>
      <c r="AB1069"/>
    </row>
    <row r="1070" spans="27:28" x14ac:dyDescent="0.2">
      <c r="AA1070" s="107"/>
      <c r="AB1070"/>
    </row>
    <row r="1071" spans="27:28" x14ac:dyDescent="0.2">
      <c r="AA1071" s="107"/>
      <c r="AB1071"/>
    </row>
    <row r="1072" spans="27:28" x14ac:dyDescent="0.2">
      <c r="AA1072" s="107"/>
      <c r="AB1072"/>
    </row>
    <row r="1073" spans="27:28" x14ac:dyDescent="0.2">
      <c r="AA1073" s="107"/>
      <c r="AB1073"/>
    </row>
    <row r="1074" spans="27:28" x14ac:dyDescent="0.2">
      <c r="AA1074" s="107"/>
      <c r="AB1074"/>
    </row>
    <row r="1075" spans="27:28" x14ac:dyDescent="0.2">
      <c r="AA1075" s="107"/>
      <c r="AB1075"/>
    </row>
    <row r="1076" spans="27:28" x14ac:dyDescent="0.2">
      <c r="AA1076" s="107"/>
      <c r="AB1076"/>
    </row>
    <row r="1077" spans="27:28" x14ac:dyDescent="0.2">
      <c r="AA1077" s="107"/>
      <c r="AB1077"/>
    </row>
    <row r="1078" spans="27:28" x14ac:dyDescent="0.2">
      <c r="AA1078" s="107"/>
      <c r="AB1078"/>
    </row>
    <row r="1079" spans="27:28" x14ac:dyDescent="0.2">
      <c r="AA1079" s="107"/>
      <c r="AB1079"/>
    </row>
    <row r="1080" spans="27:28" x14ac:dyDescent="0.2">
      <c r="AA1080" s="107"/>
      <c r="AB1080"/>
    </row>
    <row r="1081" spans="27:28" x14ac:dyDescent="0.2">
      <c r="AA1081" s="107"/>
      <c r="AB1081"/>
    </row>
    <row r="1082" spans="27:28" x14ac:dyDescent="0.2">
      <c r="AA1082" s="107"/>
      <c r="AB1082"/>
    </row>
    <row r="1083" spans="27:28" x14ac:dyDescent="0.2">
      <c r="AA1083" s="107"/>
      <c r="AB1083"/>
    </row>
    <row r="1084" spans="27:28" x14ac:dyDescent="0.2">
      <c r="AA1084" s="107"/>
      <c r="AB1084"/>
    </row>
    <row r="1085" spans="27:28" x14ac:dyDescent="0.2">
      <c r="AA1085" s="107"/>
      <c r="AB1085"/>
    </row>
    <row r="1086" spans="27:28" x14ac:dyDescent="0.2">
      <c r="AA1086" s="107"/>
      <c r="AB1086"/>
    </row>
    <row r="1087" spans="27:28" x14ac:dyDescent="0.2">
      <c r="AA1087" s="107"/>
      <c r="AB1087"/>
    </row>
    <row r="1088" spans="27:28" x14ac:dyDescent="0.2">
      <c r="AA1088" s="107"/>
      <c r="AB1088"/>
    </row>
    <row r="1089" spans="27:28" x14ac:dyDescent="0.2">
      <c r="AA1089" s="107"/>
      <c r="AB1089"/>
    </row>
    <row r="1090" spans="27:28" x14ac:dyDescent="0.2">
      <c r="AA1090" s="107"/>
      <c r="AB1090"/>
    </row>
    <row r="1091" spans="27:28" x14ac:dyDescent="0.2">
      <c r="AA1091" s="107"/>
      <c r="AB1091"/>
    </row>
    <row r="1092" spans="27:28" x14ac:dyDescent="0.2">
      <c r="AA1092" s="107"/>
      <c r="AB1092"/>
    </row>
    <row r="1093" spans="27:28" x14ac:dyDescent="0.2">
      <c r="AA1093" s="107"/>
      <c r="AB1093"/>
    </row>
    <row r="1094" spans="27:28" x14ac:dyDescent="0.2">
      <c r="AA1094" s="107"/>
      <c r="AB1094"/>
    </row>
    <row r="1095" spans="27:28" x14ac:dyDescent="0.2">
      <c r="AA1095" s="107"/>
      <c r="AB1095"/>
    </row>
    <row r="1096" spans="27:28" x14ac:dyDescent="0.2">
      <c r="AA1096" s="107"/>
      <c r="AB1096"/>
    </row>
    <row r="1097" spans="27:28" x14ac:dyDescent="0.2">
      <c r="AA1097" s="107"/>
      <c r="AB1097"/>
    </row>
    <row r="1098" spans="27:28" x14ac:dyDescent="0.2">
      <c r="AA1098" s="107"/>
      <c r="AB1098"/>
    </row>
    <row r="1099" spans="27:28" x14ac:dyDescent="0.2">
      <c r="AA1099" s="107"/>
      <c r="AB1099"/>
    </row>
    <row r="1100" spans="27:28" x14ac:dyDescent="0.2">
      <c r="AA1100" s="107"/>
      <c r="AB1100"/>
    </row>
    <row r="1101" spans="27:28" x14ac:dyDescent="0.2">
      <c r="AA1101" s="107"/>
      <c r="AB1101"/>
    </row>
    <row r="1102" spans="27:28" x14ac:dyDescent="0.2">
      <c r="AA1102" s="107"/>
      <c r="AB1102"/>
    </row>
    <row r="1103" spans="27:28" x14ac:dyDescent="0.2">
      <c r="AA1103" s="107"/>
      <c r="AB1103"/>
    </row>
    <row r="1104" spans="27:28" x14ac:dyDescent="0.2">
      <c r="AA1104" s="107"/>
      <c r="AB1104"/>
    </row>
    <row r="1105" spans="27:28" x14ac:dyDescent="0.2">
      <c r="AA1105" s="107"/>
      <c r="AB1105"/>
    </row>
    <row r="1106" spans="27:28" x14ac:dyDescent="0.2">
      <c r="AA1106" s="107"/>
      <c r="AB1106"/>
    </row>
    <row r="1107" spans="27:28" x14ac:dyDescent="0.2">
      <c r="AA1107" s="107"/>
      <c r="AB1107"/>
    </row>
    <row r="1108" spans="27:28" x14ac:dyDescent="0.2">
      <c r="AA1108" s="107"/>
      <c r="AB1108"/>
    </row>
    <row r="1109" spans="27:28" x14ac:dyDescent="0.2">
      <c r="AA1109" s="107"/>
      <c r="AB1109"/>
    </row>
    <row r="1110" spans="27:28" x14ac:dyDescent="0.2">
      <c r="AA1110" s="107"/>
      <c r="AB1110"/>
    </row>
    <row r="1111" spans="27:28" x14ac:dyDescent="0.2">
      <c r="AA1111" s="107"/>
      <c r="AB1111"/>
    </row>
    <row r="1112" spans="27:28" x14ac:dyDescent="0.2">
      <c r="AA1112" s="107"/>
      <c r="AB1112"/>
    </row>
    <row r="1113" spans="27:28" x14ac:dyDescent="0.2">
      <c r="AA1113" s="107"/>
      <c r="AB1113"/>
    </row>
    <row r="1114" spans="27:28" x14ac:dyDescent="0.2">
      <c r="AA1114" s="107"/>
      <c r="AB1114"/>
    </row>
    <row r="1115" spans="27:28" x14ac:dyDescent="0.2">
      <c r="AA1115" s="107"/>
      <c r="AB1115"/>
    </row>
    <row r="1116" spans="27:28" x14ac:dyDescent="0.2">
      <c r="AA1116" s="107"/>
      <c r="AB1116"/>
    </row>
    <row r="1117" spans="27:28" x14ac:dyDescent="0.2">
      <c r="AA1117" s="107"/>
      <c r="AB1117"/>
    </row>
    <row r="1118" spans="27:28" x14ac:dyDescent="0.2">
      <c r="AA1118" s="107"/>
      <c r="AB1118"/>
    </row>
    <row r="1119" spans="27:28" x14ac:dyDescent="0.2">
      <c r="AA1119" s="107"/>
      <c r="AB1119"/>
    </row>
    <row r="1120" spans="27:28" x14ac:dyDescent="0.2">
      <c r="AA1120" s="107"/>
      <c r="AB1120"/>
    </row>
    <row r="1121" spans="27:28" x14ac:dyDescent="0.2">
      <c r="AA1121" s="107"/>
      <c r="AB1121"/>
    </row>
    <row r="1122" spans="27:28" x14ac:dyDescent="0.2">
      <c r="AA1122" s="107"/>
      <c r="AB1122"/>
    </row>
    <row r="1123" spans="27:28" x14ac:dyDescent="0.2">
      <c r="AA1123" s="107"/>
      <c r="AB1123"/>
    </row>
    <row r="1124" spans="27:28" x14ac:dyDescent="0.2">
      <c r="AA1124" s="107"/>
      <c r="AB1124"/>
    </row>
    <row r="1125" spans="27:28" x14ac:dyDescent="0.2">
      <c r="AA1125" s="107"/>
      <c r="AB1125"/>
    </row>
    <row r="1126" spans="27:28" x14ac:dyDescent="0.2">
      <c r="AA1126" s="107"/>
      <c r="AB1126"/>
    </row>
    <row r="1127" spans="27:28" x14ac:dyDescent="0.2">
      <c r="AA1127" s="107"/>
      <c r="AB1127"/>
    </row>
    <row r="1128" spans="27:28" x14ac:dyDescent="0.2">
      <c r="AA1128" s="107"/>
      <c r="AB1128"/>
    </row>
    <row r="1129" spans="27:28" x14ac:dyDescent="0.2">
      <c r="AA1129" s="107"/>
      <c r="AB1129"/>
    </row>
    <row r="1130" spans="27:28" x14ac:dyDescent="0.2">
      <c r="AA1130" s="107"/>
      <c r="AB1130"/>
    </row>
    <row r="1131" spans="27:28" x14ac:dyDescent="0.2">
      <c r="AA1131" s="107"/>
      <c r="AB1131"/>
    </row>
    <row r="1132" spans="27:28" x14ac:dyDescent="0.2">
      <c r="AA1132" s="107"/>
      <c r="AB1132"/>
    </row>
    <row r="1133" spans="27:28" x14ac:dyDescent="0.2">
      <c r="AA1133" s="107"/>
      <c r="AB1133"/>
    </row>
    <row r="1134" spans="27:28" x14ac:dyDescent="0.2">
      <c r="AA1134" s="107"/>
      <c r="AB1134"/>
    </row>
    <row r="1135" spans="27:28" x14ac:dyDescent="0.2">
      <c r="AA1135" s="107"/>
      <c r="AB1135"/>
    </row>
    <row r="1136" spans="27:28" x14ac:dyDescent="0.2">
      <c r="AA1136" s="107"/>
      <c r="AB1136"/>
    </row>
    <row r="1137" spans="27:28" x14ac:dyDescent="0.2">
      <c r="AA1137" s="107"/>
      <c r="AB1137"/>
    </row>
    <row r="1138" spans="27:28" x14ac:dyDescent="0.2">
      <c r="AA1138" s="107"/>
      <c r="AB1138"/>
    </row>
    <row r="1139" spans="27:28" x14ac:dyDescent="0.2">
      <c r="AA1139" s="107"/>
      <c r="AB1139"/>
    </row>
    <row r="1140" spans="27:28" x14ac:dyDescent="0.2">
      <c r="AA1140" s="107"/>
      <c r="AB1140"/>
    </row>
    <row r="1141" spans="27:28" x14ac:dyDescent="0.2">
      <c r="AA1141" s="107"/>
      <c r="AB1141"/>
    </row>
    <row r="1142" spans="27:28" x14ac:dyDescent="0.2">
      <c r="AA1142" s="107"/>
      <c r="AB1142"/>
    </row>
    <row r="1143" spans="27:28" x14ac:dyDescent="0.2">
      <c r="AA1143" s="107"/>
      <c r="AB1143"/>
    </row>
    <row r="1144" spans="27:28" x14ac:dyDescent="0.2">
      <c r="AA1144" s="107"/>
      <c r="AB1144"/>
    </row>
    <row r="1145" spans="27:28" x14ac:dyDescent="0.2">
      <c r="AA1145" s="107"/>
      <c r="AB1145"/>
    </row>
    <row r="1146" spans="27:28" x14ac:dyDescent="0.2">
      <c r="AA1146" s="107"/>
      <c r="AB1146"/>
    </row>
    <row r="1147" spans="27:28" x14ac:dyDescent="0.2">
      <c r="AA1147" s="107"/>
      <c r="AB1147"/>
    </row>
    <row r="1148" spans="27:28" x14ac:dyDescent="0.2">
      <c r="AA1148" s="107"/>
      <c r="AB1148"/>
    </row>
    <row r="1149" spans="27:28" x14ac:dyDescent="0.2">
      <c r="AA1149" s="107"/>
      <c r="AB1149"/>
    </row>
    <row r="1150" spans="27:28" x14ac:dyDescent="0.2">
      <c r="AA1150" s="107"/>
      <c r="AB1150"/>
    </row>
    <row r="1151" spans="27:28" x14ac:dyDescent="0.2">
      <c r="AA1151" s="107"/>
      <c r="AB1151"/>
    </row>
    <row r="1152" spans="27:28" x14ac:dyDescent="0.2">
      <c r="AA1152" s="107"/>
      <c r="AB1152"/>
    </row>
    <row r="1153" spans="27:28" x14ac:dyDescent="0.2">
      <c r="AA1153" s="107"/>
      <c r="AB1153"/>
    </row>
    <row r="1154" spans="27:28" x14ac:dyDescent="0.2">
      <c r="AA1154" s="107"/>
      <c r="AB1154"/>
    </row>
    <row r="1155" spans="27:28" x14ac:dyDescent="0.2">
      <c r="AA1155" s="107"/>
      <c r="AB1155"/>
    </row>
    <row r="1156" spans="27:28" x14ac:dyDescent="0.2">
      <c r="AA1156" s="107"/>
      <c r="AB1156"/>
    </row>
    <row r="1157" spans="27:28" x14ac:dyDescent="0.2">
      <c r="AA1157" s="107"/>
      <c r="AB1157"/>
    </row>
    <row r="1158" spans="27:28" x14ac:dyDescent="0.2">
      <c r="AA1158" s="107"/>
      <c r="AB1158"/>
    </row>
    <row r="1159" spans="27:28" x14ac:dyDescent="0.2">
      <c r="AA1159" s="107"/>
      <c r="AB1159"/>
    </row>
    <row r="1160" spans="27:28" x14ac:dyDescent="0.2">
      <c r="AA1160" s="107"/>
      <c r="AB1160"/>
    </row>
    <row r="1161" spans="27:28" x14ac:dyDescent="0.2">
      <c r="AA1161" s="107"/>
      <c r="AB1161"/>
    </row>
    <row r="1162" spans="27:28" x14ac:dyDescent="0.2">
      <c r="AA1162" s="107"/>
      <c r="AB1162"/>
    </row>
    <row r="1163" spans="27:28" x14ac:dyDescent="0.2">
      <c r="AA1163" s="107"/>
      <c r="AB1163"/>
    </row>
    <row r="1164" spans="27:28" x14ac:dyDescent="0.2">
      <c r="AA1164" s="107"/>
      <c r="AB1164"/>
    </row>
    <row r="1165" spans="27:28" x14ac:dyDescent="0.2">
      <c r="AA1165" s="107"/>
      <c r="AB1165"/>
    </row>
    <row r="1166" spans="27:28" x14ac:dyDescent="0.2">
      <c r="AA1166" s="107"/>
      <c r="AB1166"/>
    </row>
    <row r="1167" spans="27:28" x14ac:dyDescent="0.2">
      <c r="AA1167" s="107"/>
      <c r="AB1167"/>
    </row>
    <row r="1168" spans="27:28" x14ac:dyDescent="0.2">
      <c r="AA1168" s="107"/>
      <c r="AB1168"/>
    </row>
    <row r="1169" spans="27:28" x14ac:dyDescent="0.2">
      <c r="AA1169" s="107"/>
      <c r="AB1169"/>
    </row>
    <row r="1170" spans="27:28" x14ac:dyDescent="0.2">
      <c r="AA1170" s="107"/>
      <c r="AB1170"/>
    </row>
    <row r="1171" spans="27:28" x14ac:dyDescent="0.2">
      <c r="AA1171" s="107"/>
      <c r="AB1171"/>
    </row>
    <row r="1172" spans="27:28" x14ac:dyDescent="0.2">
      <c r="AA1172" s="107"/>
      <c r="AB1172"/>
    </row>
    <row r="1173" spans="27:28" x14ac:dyDescent="0.2">
      <c r="AA1173" s="107"/>
      <c r="AB1173"/>
    </row>
    <row r="1174" spans="27:28" x14ac:dyDescent="0.2">
      <c r="AA1174" s="107"/>
      <c r="AB1174"/>
    </row>
    <row r="1175" spans="27:28" x14ac:dyDescent="0.2">
      <c r="AA1175" s="107"/>
      <c r="AB1175"/>
    </row>
    <row r="1176" spans="27:28" x14ac:dyDescent="0.2">
      <c r="AA1176" s="107"/>
      <c r="AB1176"/>
    </row>
    <row r="1177" spans="27:28" x14ac:dyDescent="0.2">
      <c r="AA1177" s="107"/>
      <c r="AB1177"/>
    </row>
    <row r="1178" spans="27:28" x14ac:dyDescent="0.2">
      <c r="AA1178" s="107"/>
      <c r="AB1178"/>
    </row>
    <row r="1179" spans="27:28" x14ac:dyDescent="0.2">
      <c r="AA1179" s="107"/>
      <c r="AB1179"/>
    </row>
    <row r="1180" spans="27:28" x14ac:dyDescent="0.2">
      <c r="AA1180" s="107"/>
      <c r="AB1180"/>
    </row>
    <row r="1181" spans="27:28" x14ac:dyDescent="0.2">
      <c r="AA1181" s="107"/>
      <c r="AB1181"/>
    </row>
    <row r="1182" spans="27:28" x14ac:dyDescent="0.2">
      <c r="AA1182" s="107"/>
      <c r="AB1182"/>
    </row>
    <row r="1183" spans="27:28" x14ac:dyDescent="0.2">
      <c r="AA1183" s="107"/>
      <c r="AB1183"/>
    </row>
    <row r="1184" spans="27:28" x14ac:dyDescent="0.2">
      <c r="AA1184" s="107"/>
      <c r="AB1184"/>
    </row>
    <row r="1185" spans="27:28" x14ac:dyDescent="0.2">
      <c r="AA1185" s="107"/>
      <c r="AB1185"/>
    </row>
    <row r="1186" spans="27:28" x14ac:dyDescent="0.2">
      <c r="AA1186" s="107"/>
      <c r="AB1186"/>
    </row>
    <row r="1187" spans="27:28" x14ac:dyDescent="0.2">
      <c r="AA1187" s="107"/>
      <c r="AB1187"/>
    </row>
    <row r="1188" spans="27:28" x14ac:dyDescent="0.2">
      <c r="AA1188" s="107"/>
      <c r="AB1188"/>
    </row>
    <row r="1189" spans="27:28" x14ac:dyDescent="0.2">
      <c r="AA1189" s="107"/>
      <c r="AB1189"/>
    </row>
    <row r="1190" spans="27:28" x14ac:dyDescent="0.2">
      <c r="AA1190" s="107"/>
      <c r="AB1190"/>
    </row>
    <row r="1191" spans="27:28" x14ac:dyDescent="0.2">
      <c r="AA1191" s="107"/>
      <c r="AB1191"/>
    </row>
    <row r="1192" spans="27:28" x14ac:dyDescent="0.2">
      <c r="AA1192" s="107"/>
      <c r="AB1192"/>
    </row>
    <row r="1193" spans="27:28" x14ac:dyDescent="0.2">
      <c r="AA1193" s="107"/>
      <c r="AB1193"/>
    </row>
    <row r="1194" spans="27:28" x14ac:dyDescent="0.2">
      <c r="AA1194" s="107"/>
      <c r="AB1194"/>
    </row>
    <row r="1195" spans="27:28" x14ac:dyDescent="0.2">
      <c r="AA1195" s="107"/>
      <c r="AB1195"/>
    </row>
    <row r="1196" spans="27:28" x14ac:dyDescent="0.2">
      <c r="AA1196" s="107"/>
      <c r="AB1196"/>
    </row>
    <row r="1197" spans="27:28" x14ac:dyDescent="0.2">
      <c r="AA1197" s="107"/>
      <c r="AB1197"/>
    </row>
    <row r="1198" spans="27:28" x14ac:dyDescent="0.2">
      <c r="AA1198" s="107"/>
      <c r="AB1198"/>
    </row>
    <row r="1199" spans="27:28" x14ac:dyDescent="0.2">
      <c r="AA1199" s="107"/>
      <c r="AB1199"/>
    </row>
    <row r="1200" spans="27:28" x14ac:dyDescent="0.2">
      <c r="AA1200" s="107"/>
      <c r="AB1200"/>
    </row>
    <row r="1201" spans="27:28" x14ac:dyDescent="0.2">
      <c r="AA1201" s="107"/>
      <c r="AB1201"/>
    </row>
    <row r="1202" spans="27:28" x14ac:dyDescent="0.2">
      <c r="AA1202" s="107"/>
      <c r="AB1202"/>
    </row>
    <row r="1203" spans="27:28" x14ac:dyDescent="0.2">
      <c r="AA1203" s="107"/>
      <c r="AB1203"/>
    </row>
    <row r="1204" spans="27:28" x14ac:dyDescent="0.2">
      <c r="AA1204" s="107"/>
      <c r="AB1204"/>
    </row>
    <row r="1205" spans="27:28" x14ac:dyDescent="0.2">
      <c r="AA1205" s="107"/>
      <c r="AB1205"/>
    </row>
    <row r="1206" spans="27:28" x14ac:dyDescent="0.2">
      <c r="AA1206" s="107"/>
      <c r="AB1206"/>
    </row>
    <row r="1207" spans="27:28" x14ac:dyDescent="0.2">
      <c r="AA1207" s="107"/>
      <c r="AB1207"/>
    </row>
    <row r="1208" spans="27:28" x14ac:dyDescent="0.2">
      <c r="AA1208" s="107"/>
      <c r="AB1208"/>
    </row>
    <row r="1209" spans="27:28" x14ac:dyDescent="0.2">
      <c r="AA1209" s="107"/>
      <c r="AB1209"/>
    </row>
    <row r="1210" spans="27:28" x14ac:dyDescent="0.2">
      <c r="AA1210" s="107"/>
      <c r="AB1210"/>
    </row>
    <row r="1211" spans="27:28" x14ac:dyDescent="0.2">
      <c r="AA1211" s="107"/>
      <c r="AB1211"/>
    </row>
    <row r="1212" spans="27:28" x14ac:dyDescent="0.2">
      <c r="AA1212" s="107"/>
      <c r="AB1212"/>
    </row>
    <row r="1213" spans="27:28" x14ac:dyDescent="0.2">
      <c r="AA1213" s="107"/>
      <c r="AB1213"/>
    </row>
    <row r="1214" spans="27:28" x14ac:dyDescent="0.2">
      <c r="AA1214" s="107"/>
      <c r="AB1214"/>
    </row>
    <row r="1215" spans="27:28" x14ac:dyDescent="0.2">
      <c r="AA1215" s="107"/>
      <c r="AB1215"/>
    </row>
    <row r="1216" spans="27:28" x14ac:dyDescent="0.2">
      <c r="AA1216" s="107"/>
      <c r="AB1216"/>
    </row>
    <row r="1217" spans="27:28" x14ac:dyDescent="0.2">
      <c r="AA1217" s="107"/>
      <c r="AB1217"/>
    </row>
    <row r="1218" spans="27:28" x14ac:dyDescent="0.2">
      <c r="AA1218" s="107"/>
      <c r="AB1218"/>
    </row>
    <row r="1219" spans="27:28" x14ac:dyDescent="0.2">
      <c r="AA1219" s="107"/>
      <c r="AB1219"/>
    </row>
    <row r="1220" spans="27:28" x14ac:dyDescent="0.2">
      <c r="AA1220" s="107"/>
      <c r="AB1220"/>
    </row>
    <row r="1221" spans="27:28" x14ac:dyDescent="0.2">
      <c r="AA1221" s="107"/>
      <c r="AB1221"/>
    </row>
    <row r="1222" spans="27:28" x14ac:dyDescent="0.2">
      <c r="AA1222" s="107"/>
      <c r="AB1222"/>
    </row>
    <row r="1223" spans="27:28" x14ac:dyDescent="0.2">
      <c r="AA1223" s="107"/>
      <c r="AB1223"/>
    </row>
    <row r="1224" spans="27:28" x14ac:dyDescent="0.2">
      <c r="AA1224" s="107"/>
      <c r="AB1224"/>
    </row>
    <row r="1225" spans="27:28" x14ac:dyDescent="0.2">
      <c r="AA1225" s="107"/>
      <c r="AB1225"/>
    </row>
    <row r="1226" spans="27:28" x14ac:dyDescent="0.2">
      <c r="AA1226" s="107"/>
      <c r="AB1226"/>
    </row>
    <row r="1227" spans="27:28" x14ac:dyDescent="0.2">
      <c r="AA1227" s="107"/>
      <c r="AB1227"/>
    </row>
    <row r="1228" spans="27:28" x14ac:dyDescent="0.2">
      <c r="AA1228" s="107"/>
      <c r="AB1228"/>
    </row>
    <row r="1229" spans="27:28" x14ac:dyDescent="0.2">
      <c r="AA1229" s="107"/>
      <c r="AB1229"/>
    </row>
    <row r="1230" spans="27:28" x14ac:dyDescent="0.2">
      <c r="AA1230" s="107"/>
      <c r="AB1230"/>
    </row>
    <row r="1231" spans="27:28" x14ac:dyDescent="0.2">
      <c r="AA1231" s="107"/>
      <c r="AB1231"/>
    </row>
    <row r="1232" spans="27:28" x14ac:dyDescent="0.2">
      <c r="AA1232" s="107"/>
      <c r="AB1232"/>
    </row>
    <row r="1233" spans="27:28" x14ac:dyDescent="0.2">
      <c r="AA1233" s="107"/>
      <c r="AB1233"/>
    </row>
    <row r="1234" spans="27:28" x14ac:dyDescent="0.2">
      <c r="AA1234" s="107"/>
      <c r="AB1234"/>
    </row>
    <row r="1235" spans="27:28" x14ac:dyDescent="0.2">
      <c r="AA1235" s="107"/>
      <c r="AB1235"/>
    </row>
    <row r="1236" spans="27:28" x14ac:dyDescent="0.2">
      <c r="AA1236" s="107"/>
      <c r="AB1236"/>
    </row>
    <row r="1237" spans="27:28" x14ac:dyDescent="0.2">
      <c r="AA1237" s="107"/>
      <c r="AB1237"/>
    </row>
    <row r="1238" spans="27:28" x14ac:dyDescent="0.2">
      <c r="AA1238" s="107"/>
      <c r="AB1238"/>
    </row>
    <row r="1239" spans="27:28" x14ac:dyDescent="0.2">
      <c r="AA1239" s="107"/>
      <c r="AB1239"/>
    </row>
    <row r="1240" spans="27:28" x14ac:dyDescent="0.2">
      <c r="AA1240" s="107"/>
      <c r="AB1240"/>
    </row>
    <row r="1241" spans="27:28" x14ac:dyDescent="0.2">
      <c r="AA1241" s="107"/>
      <c r="AB1241"/>
    </row>
    <row r="1242" spans="27:28" x14ac:dyDescent="0.2">
      <c r="AA1242" s="107"/>
      <c r="AB1242"/>
    </row>
    <row r="1243" spans="27:28" x14ac:dyDescent="0.2">
      <c r="AA1243" s="107"/>
      <c r="AB1243"/>
    </row>
    <row r="1244" spans="27:28" x14ac:dyDescent="0.2">
      <c r="AA1244" s="107"/>
      <c r="AB1244"/>
    </row>
    <row r="1245" spans="27:28" x14ac:dyDescent="0.2">
      <c r="AA1245" s="107"/>
      <c r="AB1245"/>
    </row>
    <row r="1246" spans="27:28" x14ac:dyDescent="0.2">
      <c r="AA1246" s="107"/>
      <c r="AB1246"/>
    </row>
    <row r="1247" spans="27:28" x14ac:dyDescent="0.2">
      <c r="AA1247" s="107"/>
      <c r="AB1247"/>
    </row>
    <row r="1248" spans="27:28" x14ac:dyDescent="0.2">
      <c r="AA1248" s="107"/>
      <c r="AB1248"/>
    </row>
    <row r="1249" spans="27:28" x14ac:dyDescent="0.2">
      <c r="AA1249" s="107"/>
      <c r="AB1249"/>
    </row>
    <row r="1250" spans="27:28" x14ac:dyDescent="0.2">
      <c r="AA1250" s="107"/>
      <c r="AB1250"/>
    </row>
    <row r="1251" spans="27:28" x14ac:dyDescent="0.2">
      <c r="AA1251" s="107"/>
      <c r="AB1251"/>
    </row>
    <row r="1252" spans="27:28" x14ac:dyDescent="0.2">
      <c r="AA1252" s="107"/>
      <c r="AB1252"/>
    </row>
    <row r="1253" spans="27:28" x14ac:dyDescent="0.2">
      <c r="AA1253" s="107"/>
      <c r="AB1253"/>
    </row>
    <row r="1254" spans="27:28" x14ac:dyDescent="0.2">
      <c r="AA1254" s="107"/>
      <c r="AB1254"/>
    </row>
    <row r="1255" spans="27:28" x14ac:dyDescent="0.2">
      <c r="AA1255" s="107"/>
      <c r="AB1255"/>
    </row>
    <row r="1256" spans="27:28" x14ac:dyDescent="0.2">
      <c r="AA1256" s="107"/>
      <c r="AB1256"/>
    </row>
    <row r="1257" spans="27:28" x14ac:dyDescent="0.2">
      <c r="AA1257" s="107"/>
      <c r="AB1257"/>
    </row>
    <row r="1258" spans="27:28" x14ac:dyDescent="0.2">
      <c r="AA1258" s="107"/>
      <c r="AB1258"/>
    </row>
    <row r="1259" spans="27:28" x14ac:dyDescent="0.2">
      <c r="AA1259" s="107"/>
      <c r="AB1259"/>
    </row>
    <row r="1260" spans="27:28" x14ac:dyDescent="0.2">
      <c r="AA1260" s="107"/>
      <c r="AB1260"/>
    </row>
    <row r="1261" spans="27:28" x14ac:dyDescent="0.2">
      <c r="AA1261" s="107"/>
      <c r="AB1261"/>
    </row>
    <row r="1262" spans="27:28" x14ac:dyDescent="0.2">
      <c r="AA1262" s="107"/>
      <c r="AB1262"/>
    </row>
    <row r="1263" spans="27:28" x14ac:dyDescent="0.2">
      <c r="AA1263" s="107"/>
      <c r="AB1263"/>
    </row>
    <row r="1264" spans="27:28" x14ac:dyDescent="0.2">
      <c r="AA1264" s="107"/>
      <c r="AB1264"/>
    </row>
    <row r="1265" spans="27:28" x14ac:dyDescent="0.2">
      <c r="AA1265" s="107"/>
      <c r="AB1265"/>
    </row>
    <row r="1266" spans="27:28" x14ac:dyDescent="0.2">
      <c r="AA1266" s="107"/>
      <c r="AB1266"/>
    </row>
    <row r="1267" spans="27:28" x14ac:dyDescent="0.2">
      <c r="AA1267" s="107"/>
      <c r="AB1267"/>
    </row>
    <row r="1268" spans="27:28" x14ac:dyDescent="0.2">
      <c r="AA1268" s="107"/>
      <c r="AB1268"/>
    </row>
    <row r="1269" spans="27:28" x14ac:dyDescent="0.2">
      <c r="AA1269" s="107"/>
      <c r="AB1269"/>
    </row>
    <row r="1270" spans="27:28" x14ac:dyDescent="0.2">
      <c r="AA1270" s="107"/>
      <c r="AB1270"/>
    </row>
    <row r="1271" spans="27:28" x14ac:dyDescent="0.2">
      <c r="AA1271" s="107"/>
      <c r="AB1271"/>
    </row>
    <row r="1272" spans="27:28" x14ac:dyDescent="0.2">
      <c r="AA1272" s="107"/>
      <c r="AB1272"/>
    </row>
    <row r="1273" spans="27:28" x14ac:dyDescent="0.2">
      <c r="AA1273" s="107"/>
      <c r="AB1273"/>
    </row>
    <row r="1274" spans="27:28" x14ac:dyDescent="0.2">
      <c r="AA1274" s="107"/>
      <c r="AB1274"/>
    </row>
    <row r="1275" spans="27:28" x14ac:dyDescent="0.2">
      <c r="AA1275" s="107"/>
      <c r="AB1275"/>
    </row>
    <row r="1276" spans="27:28" x14ac:dyDescent="0.2">
      <c r="AA1276" s="107"/>
      <c r="AB1276"/>
    </row>
    <row r="1277" spans="27:28" x14ac:dyDescent="0.2">
      <c r="AA1277" s="107"/>
      <c r="AB1277"/>
    </row>
    <row r="1278" spans="27:28" x14ac:dyDescent="0.2">
      <c r="AA1278" s="107"/>
      <c r="AB1278"/>
    </row>
    <row r="1279" spans="27:28" x14ac:dyDescent="0.2">
      <c r="AA1279" s="107"/>
      <c r="AB1279"/>
    </row>
    <row r="1280" spans="27:28" x14ac:dyDescent="0.2">
      <c r="AA1280" s="107"/>
      <c r="AB1280"/>
    </row>
    <row r="1281" spans="27:28" x14ac:dyDescent="0.2">
      <c r="AA1281" s="107"/>
      <c r="AB1281"/>
    </row>
    <row r="1282" spans="27:28" x14ac:dyDescent="0.2">
      <c r="AA1282" s="107"/>
      <c r="AB1282"/>
    </row>
    <row r="1283" spans="27:28" x14ac:dyDescent="0.2">
      <c r="AA1283" s="107"/>
      <c r="AB1283"/>
    </row>
    <row r="1284" spans="27:28" x14ac:dyDescent="0.2">
      <c r="AA1284" s="107"/>
      <c r="AB1284"/>
    </row>
    <row r="1285" spans="27:28" x14ac:dyDescent="0.2">
      <c r="AA1285" s="107"/>
      <c r="AB1285"/>
    </row>
    <row r="1286" spans="27:28" x14ac:dyDescent="0.2">
      <c r="AA1286" s="107"/>
      <c r="AB1286"/>
    </row>
    <row r="1287" spans="27:28" x14ac:dyDescent="0.2">
      <c r="AA1287" s="107"/>
      <c r="AB1287"/>
    </row>
    <row r="1288" spans="27:28" x14ac:dyDescent="0.2">
      <c r="AA1288" s="107"/>
      <c r="AB1288"/>
    </row>
    <row r="1289" spans="27:28" x14ac:dyDescent="0.2">
      <c r="AA1289" s="107"/>
      <c r="AB1289"/>
    </row>
    <row r="1290" spans="27:28" x14ac:dyDescent="0.2">
      <c r="AA1290" s="107"/>
      <c r="AB1290"/>
    </row>
    <row r="1291" spans="27:28" x14ac:dyDescent="0.2">
      <c r="AA1291" s="107"/>
      <c r="AB1291"/>
    </row>
    <row r="1292" spans="27:28" x14ac:dyDescent="0.2">
      <c r="AA1292" s="107"/>
      <c r="AB1292"/>
    </row>
    <row r="1293" spans="27:28" x14ac:dyDescent="0.2">
      <c r="AA1293" s="107"/>
      <c r="AB1293"/>
    </row>
    <row r="1294" spans="27:28" x14ac:dyDescent="0.2">
      <c r="AA1294" s="107"/>
      <c r="AB1294"/>
    </row>
    <row r="1295" spans="27:28" x14ac:dyDescent="0.2">
      <c r="AA1295" s="107"/>
      <c r="AB1295"/>
    </row>
    <row r="1296" spans="27:28" x14ac:dyDescent="0.2">
      <c r="AA1296" s="107"/>
      <c r="AB1296"/>
    </row>
    <row r="1297" spans="27:28" x14ac:dyDescent="0.2">
      <c r="AA1297" s="107"/>
      <c r="AB1297"/>
    </row>
    <row r="1298" spans="27:28" x14ac:dyDescent="0.2">
      <c r="AA1298" s="107"/>
      <c r="AB1298"/>
    </row>
    <row r="1299" spans="27:28" x14ac:dyDescent="0.2">
      <c r="AA1299" s="107"/>
      <c r="AB1299"/>
    </row>
    <row r="1300" spans="27:28" x14ac:dyDescent="0.2">
      <c r="AA1300" s="107"/>
      <c r="AB1300"/>
    </row>
    <row r="1301" spans="27:28" x14ac:dyDescent="0.2">
      <c r="AA1301" s="107"/>
      <c r="AB1301"/>
    </row>
    <row r="1302" spans="27:28" x14ac:dyDescent="0.2">
      <c r="AA1302" s="107"/>
      <c r="AB1302"/>
    </row>
    <row r="1303" spans="27:28" x14ac:dyDescent="0.2">
      <c r="AA1303" s="107"/>
      <c r="AB1303"/>
    </row>
    <row r="1304" spans="27:28" x14ac:dyDescent="0.2">
      <c r="AA1304" s="107"/>
      <c r="AB1304"/>
    </row>
    <row r="1305" spans="27:28" x14ac:dyDescent="0.2">
      <c r="AA1305" s="107"/>
      <c r="AB1305"/>
    </row>
    <row r="1306" spans="27:28" x14ac:dyDescent="0.2">
      <c r="AA1306" s="107"/>
      <c r="AB1306"/>
    </row>
    <row r="1307" spans="27:28" x14ac:dyDescent="0.2">
      <c r="AA1307" s="107"/>
      <c r="AB1307"/>
    </row>
    <row r="1308" spans="27:28" x14ac:dyDescent="0.2">
      <c r="AA1308" s="107"/>
      <c r="AB1308"/>
    </row>
    <row r="1309" spans="27:28" x14ac:dyDescent="0.2">
      <c r="AA1309" s="107"/>
      <c r="AB1309"/>
    </row>
    <row r="1310" spans="27:28" x14ac:dyDescent="0.2">
      <c r="AA1310" s="107"/>
      <c r="AB1310"/>
    </row>
    <row r="1311" spans="27:28" x14ac:dyDescent="0.2">
      <c r="AA1311" s="107"/>
      <c r="AB1311"/>
    </row>
    <row r="1312" spans="27:28" x14ac:dyDescent="0.2">
      <c r="AA1312" s="107"/>
      <c r="AB1312"/>
    </row>
    <row r="1313" spans="27:28" x14ac:dyDescent="0.2">
      <c r="AA1313" s="107"/>
      <c r="AB1313"/>
    </row>
    <row r="1314" spans="27:28" x14ac:dyDescent="0.2">
      <c r="AA1314" s="107"/>
      <c r="AB1314"/>
    </row>
    <row r="1315" spans="27:28" x14ac:dyDescent="0.2">
      <c r="AA1315" s="107"/>
      <c r="AB1315"/>
    </row>
    <row r="1316" spans="27:28" x14ac:dyDescent="0.2">
      <c r="AA1316" s="107"/>
      <c r="AB1316"/>
    </row>
    <row r="1317" spans="27:28" x14ac:dyDescent="0.2">
      <c r="AA1317" s="107"/>
      <c r="AB1317"/>
    </row>
    <row r="1318" spans="27:28" x14ac:dyDescent="0.2">
      <c r="AA1318" s="107"/>
      <c r="AB1318"/>
    </row>
    <row r="1319" spans="27:28" x14ac:dyDescent="0.2">
      <c r="AA1319" s="107"/>
      <c r="AB1319"/>
    </row>
    <row r="1320" spans="27:28" x14ac:dyDescent="0.2">
      <c r="AA1320" s="107"/>
      <c r="AB1320"/>
    </row>
    <row r="1321" spans="27:28" x14ac:dyDescent="0.2">
      <c r="AA1321" s="107"/>
      <c r="AB1321"/>
    </row>
    <row r="1322" spans="27:28" x14ac:dyDescent="0.2">
      <c r="AA1322" s="107"/>
      <c r="AB1322"/>
    </row>
    <row r="1323" spans="27:28" x14ac:dyDescent="0.2">
      <c r="AA1323" s="107"/>
      <c r="AB1323"/>
    </row>
    <row r="1324" spans="27:28" x14ac:dyDescent="0.2">
      <c r="AA1324" s="107"/>
      <c r="AB1324"/>
    </row>
    <row r="1325" spans="27:28" x14ac:dyDescent="0.2">
      <c r="AA1325" s="107"/>
      <c r="AB1325"/>
    </row>
    <row r="1326" spans="27:28" x14ac:dyDescent="0.2">
      <c r="AA1326" s="107"/>
      <c r="AB1326"/>
    </row>
    <row r="1327" spans="27:28" x14ac:dyDescent="0.2">
      <c r="AA1327" s="107"/>
      <c r="AB1327"/>
    </row>
    <row r="1328" spans="27:28" x14ac:dyDescent="0.2">
      <c r="AA1328" s="107"/>
      <c r="AB1328"/>
    </row>
    <row r="1329" spans="27:28" x14ac:dyDescent="0.2">
      <c r="AA1329" s="107"/>
      <c r="AB1329"/>
    </row>
    <row r="1330" spans="27:28" x14ac:dyDescent="0.2">
      <c r="AA1330" s="107"/>
      <c r="AB1330"/>
    </row>
    <row r="1331" spans="27:28" x14ac:dyDescent="0.2">
      <c r="AA1331" s="107"/>
      <c r="AB1331"/>
    </row>
    <row r="1332" spans="27:28" x14ac:dyDescent="0.2">
      <c r="AA1332" s="107"/>
      <c r="AB1332"/>
    </row>
    <row r="1333" spans="27:28" x14ac:dyDescent="0.2">
      <c r="AA1333" s="107"/>
      <c r="AB1333"/>
    </row>
    <row r="1334" spans="27:28" x14ac:dyDescent="0.2">
      <c r="AA1334" s="107"/>
      <c r="AB1334"/>
    </row>
    <row r="1335" spans="27:28" x14ac:dyDescent="0.2">
      <c r="AA1335" s="107"/>
      <c r="AB1335"/>
    </row>
    <row r="1336" spans="27:28" x14ac:dyDescent="0.2">
      <c r="AA1336" s="107"/>
      <c r="AB1336"/>
    </row>
    <row r="1337" spans="27:28" x14ac:dyDescent="0.2">
      <c r="AA1337" s="107"/>
      <c r="AB1337"/>
    </row>
    <row r="1338" spans="27:28" x14ac:dyDescent="0.2">
      <c r="AA1338" s="107"/>
      <c r="AB1338"/>
    </row>
    <row r="1339" spans="27:28" x14ac:dyDescent="0.2">
      <c r="AA1339" s="107"/>
      <c r="AB1339"/>
    </row>
    <row r="1340" spans="27:28" x14ac:dyDescent="0.2">
      <c r="AA1340" s="107"/>
      <c r="AB1340"/>
    </row>
    <row r="1341" spans="27:28" x14ac:dyDescent="0.2">
      <c r="AA1341" s="107"/>
      <c r="AB1341"/>
    </row>
    <row r="1342" spans="27:28" x14ac:dyDescent="0.2">
      <c r="AA1342" s="107"/>
      <c r="AB1342"/>
    </row>
    <row r="1343" spans="27:28" x14ac:dyDescent="0.2">
      <c r="AA1343" s="107"/>
      <c r="AB1343"/>
    </row>
    <row r="1344" spans="27:28" x14ac:dyDescent="0.2">
      <c r="AA1344" s="107"/>
      <c r="AB1344"/>
    </row>
    <row r="1345" spans="27:28" x14ac:dyDescent="0.2">
      <c r="AA1345" s="107"/>
      <c r="AB1345"/>
    </row>
    <row r="1346" spans="27:28" x14ac:dyDescent="0.2">
      <c r="AA1346" s="107"/>
      <c r="AB1346"/>
    </row>
    <row r="1347" spans="27:28" x14ac:dyDescent="0.2">
      <c r="AA1347" s="107"/>
      <c r="AB1347"/>
    </row>
    <row r="1348" spans="27:28" x14ac:dyDescent="0.2">
      <c r="AA1348" s="107"/>
      <c r="AB1348"/>
    </row>
    <row r="1349" spans="27:28" x14ac:dyDescent="0.2">
      <c r="AA1349" s="107"/>
      <c r="AB1349"/>
    </row>
    <row r="1350" spans="27:28" x14ac:dyDescent="0.2">
      <c r="AA1350" s="107"/>
      <c r="AB1350"/>
    </row>
    <row r="1351" spans="27:28" x14ac:dyDescent="0.2">
      <c r="AA1351" s="107"/>
      <c r="AB1351"/>
    </row>
    <row r="1352" spans="27:28" x14ac:dyDescent="0.2">
      <c r="AA1352" s="107"/>
      <c r="AB1352"/>
    </row>
    <row r="1353" spans="27:28" x14ac:dyDescent="0.2">
      <c r="AA1353" s="107"/>
      <c r="AB1353"/>
    </row>
    <row r="1354" spans="27:28" x14ac:dyDescent="0.2">
      <c r="AA1354" s="107"/>
      <c r="AB1354"/>
    </row>
    <row r="1355" spans="27:28" x14ac:dyDescent="0.2">
      <c r="AA1355" s="107"/>
      <c r="AB1355"/>
    </row>
    <row r="1356" spans="27:28" x14ac:dyDescent="0.2">
      <c r="AA1356" s="107"/>
      <c r="AB1356"/>
    </row>
    <row r="1357" spans="27:28" x14ac:dyDescent="0.2">
      <c r="AA1357" s="107"/>
      <c r="AB1357"/>
    </row>
    <row r="1358" spans="27:28" x14ac:dyDescent="0.2">
      <c r="AA1358" s="107"/>
      <c r="AB1358"/>
    </row>
    <row r="1359" spans="27:28" x14ac:dyDescent="0.2">
      <c r="AA1359" s="107"/>
      <c r="AB1359"/>
    </row>
    <row r="1360" spans="27:28" x14ac:dyDescent="0.2">
      <c r="AA1360" s="107"/>
      <c r="AB1360"/>
    </row>
    <row r="1361" spans="27:28" x14ac:dyDescent="0.2">
      <c r="AA1361" s="107"/>
      <c r="AB1361"/>
    </row>
    <row r="1362" spans="27:28" x14ac:dyDescent="0.2">
      <c r="AA1362" s="107"/>
      <c r="AB1362"/>
    </row>
    <row r="1363" spans="27:28" x14ac:dyDescent="0.2">
      <c r="AA1363" s="107"/>
      <c r="AB1363"/>
    </row>
    <row r="1364" spans="27:28" x14ac:dyDescent="0.2">
      <c r="AA1364" s="107"/>
      <c r="AB1364"/>
    </row>
    <row r="1365" spans="27:28" x14ac:dyDescent="0.2">
      <c r="AA1365" s="107"/>
      <c r="AB1365"/>
    </row>
    <row r="1366" spans="27:28" x14ac:dyDescent="0.2">
      <c r="AA1366" s="107"/>
      <c r="AB1366"/>
    </row>
    <row r="1367" spans="27:28" x14ac:dyDescent="0.2">
      <c r="AA1367" s="107"/>
      <c r="AB1367"/>
    </row>
    <row r="1368" spans="27:28" x14ac:dyDescent="0.2">
      <c r="AA1368" s="107"/>
      <c r="AB1368"/>
    </row>
    <row r="1369" spans="27:28" x14ac:dyDescent="0.2">
      <c r="AA1369" s="107"/>
      <c r="AB1369"/>
    </row>
    <row r="1370" spans="27:28" x14ac:dyDescent="0.2">
      <c r="AA1370" s="107"/>
      <c r="AB1370"/>
    </row>
    <row r="1371" spans="27:28" x14ac:dyDescent="0.2">
      <c r="AA1371" s="107"/>
      <c r="AB1371"/>
    </row>
    <row r="1372" spans="27:28" x14ac:dyDescent="0.2">
      <c r="AA1372" s="107"/>
      <c r="AB1372"/>
    </row>
    <row r="1373" spans="27:28" x14ac:dyDescent="0.2">
      <c r="AA1373" s="107"/>
      <c r="AB1373"/>
    </row>
    <row r="1374" spans="27:28" x14ac:dyDescent="0.2">
      <c r="AA1374" s="107"/>
      <c r="AB1374"/>
    </row>
    <row r="1375" spans="27:28" x14ac:dyDescent="0.2">
      <c r="AA1375" s="107"/>
      <c r="AB1375"/>
    </row>
    <row r="1376" spans="27:28" x14ac:dyDescent="0.2">
      <c r="AA1376" s="107"/>
      <c r="AB1376"/>
    </row>
    <row r="1377" spans="27:28" x14ac:dyDescent="0.2">
      <c r="AA1377" s="107"/>
      <c r="AB1377"/>
    </row>
    <row r="1378" spans="27:28" x14ac:dyDescent="0.2">
      <c r="AA1378" s="107"/>
      <c r="AB1378"/>
    </row>
    <row r="1379" spans="27:28" x14ac:dyDescent="0.2">
      <c r="AA1379" s="107"/>
      <c r="AB1379"/>
    </row>
    <row r="1380" spans="27:28" x14ac:dyDescent="0.2">
      <c r="AA1380" s="107"/>
      <c r="AB1380"/>
    </row>
    <row r="1381" spans="27:28" x14ac:dyDescent="0.2">
      <c r="AA1381" s="107"/>
      <c r="AB1381"/>
    </row>
    <row r="1382" spans="27:28" x14ac:dyDescent="0.2">
      <c r="AA1382" s="107"/>
      <c r="AB1382"/>
    </row>
    <row r="1383" spans="27:28" x14ac:dyDescent="0.2">
      <c r="AA1383" s="107"/>
      <c r="AB1383"/>
    </row>
    <row r="1384" spans="27:28" x14ac:dyDescent="0.2">
      <c r="AA1384" s="107"/>
      <c r="AB1384"/>
    </row>
    <row r="1385" spans="27:28" x14ac:dyDescent="0.2">
      <c r="AA1385" s="107"/>
      <c r="AB1385"/>
    </row>
    <row r="1386" spans="27:28" x14ac:dyDescent="0.2">
      <c r="AA1386" s="107"/>
      <c r="AB1386"/>
    </row>
    <row r="1387" spans="27:28" x14ac:dyDescent="0.2">
      <c r="AA1387" s="107"/>
      <c r="AB1387"/>
    </row>
    <row r="1388" spans="27:28" x14ac:dyDescent="0.2">
      <c r="AA1388" s="107"/>
      <c r="AB1388"/>
    </row>
    <row r="1389" spans="27:28" x14ac:dyDescent="0.2">
      <c r="AA1389" s="107"/>
      <c r="AB1389"/>
    </row>
    <row r="1390" spans="27:28" x14ac:dyDescent="0.2">
      <c r="AA1390" s="107"/>
      <c r="AB1390"/>
    </row>
    <row r="1391" spans="27:28" x14ac:dyDescent="0.2">
      <c r="AA1391" s="107"/>
      <c r="AB1391"/>
    </row>
    <row r="1392" spans="27:28" x14ac:dyDescent="0.2">
      <c r="AA1392" s="107"/>
      <c r="AB1392"/>
    </row>
    <row r="1393" spans="27:28" x14ac:dyDescent="0.2">
      <c r="AA1393" s="107"/>
      <c r="AB1393"/>
    </row>
    <row r="1394" spans="27:28" x14ac:dyDescent="0.2">
      <c r="AA1394" s="107"/>
      <c r="AB1394"/>
    </row>
    <row r="1395" spans="27:28" x14ac:dyDescent="0.2">
      <c r="AA1395" s="107"/>
      <c r="AB1395"/>
    </row>
    <row r="1396" spans="27:28" x14ac:dyDescent="0.2">
      <c r="AA1396" s="107"/>
      <c r="AB1396"/>
    </row>
    <row r="1397" spans="27:28" x14ac:dyDescent="0.2">
      <c r="AA1397" s="107"/>
      <c r="AB1397"/>
    </row>
    <row r="1398" spans="27:28" x14ac:dyDescent="0.2">
      <c r="AA1398" s="107"/>
      <c r="AB1398"/>
    </row>
    <row r="1399" spans="27:28" x14ac:dyDescent="0.2">
      <c r="AA1399" s="107"/>
      <c r="AB1399"/>
    </row>
    <row r="1400" spans="27:28" x14ac:dyDescent="0.2">
      <c r="AA1400" s="107"/>
      <c r="AB1400"/>
    </row>
    <row r="1401" spans="27:28" x14ac:dyDescent="0.2">
      <c r="AA1401" s="107"/>
      <c r="AB1401"/>
    </row>
    <row r="1402" spans="27:28" x14ac:dyDescent="0.2">
      <c r="AA1402" s="107"/>
      <c r="AB1402"/>
    </row>
    <row r="1403" spans="27:28" x14ac:dyDescent="0.2">
      <c r="AA1403" s="107"/>
      <c r="AB1403"/>
    </row>
    <row r="1404" spans="27:28" x14ac:dyDescent="0.2">
      <c r="AA1404" s="107"/>
      <c r="AB1404"/>
    </row>
    <row r="1405" spans="27:28" x14ac:dyDescent="0.2">
      <c r="AA1405" s="107"/>
      <c r="AB1405"/>
    </row>
    <row r="1406" spans="27:28" x14ac:dyDescent="0.2">
      <c r="AA1406" s="107"/>
      <c r="AB1406"/>
    </row>
    <row r="1407" spans="27:28" x14ac:dyDescent="0.2">
      <c r="AA1407" s="107"/>
      <c r="AB1407"/>
    </row>
    <row r="1408" spans="27:28" x14ac:dyDescent="0.2">
      <c r="AA1408" s="107"/>
      <c r="AB1408"/>
    </row>
    <row r="1409" spans="27:28" x14ac:dyDescent="0.2">
      <c r="AA1409" s="107"/>
      <c r="AB1409"/>
    </row>
    <row r="1410" spans="27:28" x14ac:dyDescent="0.2">
      <c r="AA1410" s="107"/>
      <c r="AB1410"/>
    </row>
    <row r="1411" spans="27:28" x14ac:dyDescent="0.2">
      <c r="AA1411" s="107"/>
      <c r="AB1411"/>
    </row>
    <row r="1412" spans="27:28" x14ac:dyDescent="0.2">
      <c r="AA1412" s="107"/>
      <c r="AB1412"/>
    </row>
    <row r="1413" spans="27:28" x14ac:dyDescent="0.2">
      <c r="AA1413" s="107"/>
      <c r="AB1413"/>
    </row>
    <row r="1414" spans="27:28" x14ac:dyDescent="0.2">
      <c r="AA1414" s="107"/>
      <c r="AB1414"/>
    </row>
    <row r="1415" spans="27:28" x14ac:dyDescent="0.2">
      <c r="AA1415" s="107"/>
      <c r="AB1415"/>
    </row>
    <row r="1416" spans="27:28" x14ac:dyDescent="0.2">
      <c r="AA1416" s="107"/>
      <c r="AB1416"/>
    </row>
    <row r="1417" spans="27:28" x14ac:dyDescent="0.2">
      <c r="AA1417" s="107"/>
      <c r="AB1417"/>
    </row>
    <row r="1418" spans="27:28" x14ac:dyDescent="0.2">
      <c r="AA1418" s="107"/>
      <c r="AB1418"/>
    </row>
    <row r="1419" spans="27:28" x14ac:dyDescent="0.2">
      <c r="AA1419" s="107"/>
      <c r="AB1419"/>
    </row>
    <row r="1420" spans="27:28" x14ac:dyDescent="0.2">
      <c r="AA1420" s="107"/>
      <c r="AB1420"/>
    </row>
    <row r="1421" spans="27:28" x14ac:dyDescent="0.2">
      <c r="AA1421" s="107"/>
      <c r="AB1421"/>
    </row>
    <row r="1422" spans="27:28" x14ac:dyDescent="0.2">
      <c r="AA1422" s="107"/>
      <c r="AB1422"/>
    </row>
    <row r="1423" spans="27:28" x14ac:dyDescent="0.2">
      <c r="AA1423" s="107"/>
      <c r="AB1423"/>
    </row>
    <row r="1424" spans="27:28" x14ac:dyDescent="0.2">
      <c r="AA1424" s="107"/>
      <c r="AB1424"/>
    </row>
    <row r="1425" spans="27:28" x14ac:dyDescent="0.2">
      <c r="AA1425" s="107"/>
      <c r="AB1425"/>
    </row>
    <row r="1426" spans="27:28" x14ac:dyDescent="0.2">
      <c r="AA1426" s="107"/>
      <c r="AB1426"/>
    </row>
    <row r="1427" spans="27:28" x14ac:dyDescent="0.2">
      <c r="AA1427" s="107"/>
      <c r="AB1427"/>
    </row>
    <row r="1428" spans="27:28" x14ac:dyDescent="0.2">
      <c r="AA1428" s="107"/>
      <c r="AB1428"/>
    </row>
    <row r="1429" spans="27:28" x14ac:dyDescent="0.2">
      <c r="AA1429" s="107"/>
      <c r="AB1429"/>
    </row>
    <row r="1430" spans="27:28" x14ac:dyDescent="0.2">
      <c r="AA1430" s="107"/>
      <c r="AB1430"/>
    </row>
    <row r="1431" spans="27:28" x14ac:dyDescent="0.2">
      <c r="AA1431" s="107"/>
      <c r="AB1431"/>
    </row>
    <row r="1432" spans="27:28" x14ac:dyDescent="0.2">
      <c r="AA1432" s="107"/>
      <c r="AB1432"/>
    </row>
    <row r="1433" spans="27:28" x14ac:dyDescent="0.2">
      <c r="AA1433" s="107"/>
      <c r="AB1433"/>
    </row>
    <row r="1434" spans="27:28" x14ac:dyDescent="0.2">
      <c r="AA1434" s="107"/>
      <c r="AB1434"/>
    </row>
    <row r="1435" spans="27:28" x14ac:dyDescent="0.2">
      <c r="AA1435" s="107"/>
      <c r="AB1435"/>
    </row>
    <row r="1436" spans="27:28" x14ac:dyDescent="0.2">
      <c r="AA1436" s="107"/>
      <c r="AB1436"/>
    </row>
    <row r="1437" spans="27:28" x14ac:dyDescent="0.2">
      <c r="AA1437" s="107"/>
      <c r="AB1437"/>
    </row>
    <row r="1438" spans="27:28" x14ac:dyDescent="0.2">
      <c r="AA1438" s="107"/>
      <c r="AB1438"/>
    </row>
    <row r="1439" spans="27:28" x14ac:dyDescent="0.2">
      <c r="AA1439" s="107"/>
      <c r="AB1439"/>
    </row>
    <row r="1440" spans="27:28" x14ac:dyDescent="0.2">
      <c r="AA1440" s="107"/>
      <c r="AB1440"/>
    </row>
    <row r="1441" spans="27:28" x14ac:dyDescent="0.2">
      <c r="AA1441" s="107"/>
      <c r="AB1441"/>
    </row>
    <row r="1442" spans="27:28" x14ac:dyDescent="0.2">
      <c r="AA1442" s="107"/>
      <c r="AB1442"/>
    </row>
    <row r="1443" spans="27:28" x14ac:dyDescent="0.2">
      <c r="AA1443" s="107"/>
      <c r="AB1443"/>
    </row>
    <row r="1444" spans="27:28" x14ac:dyDescent="0.2">
      <c r="AA1444" s="107"/>
      <c r="AB1444"/>
    </row>
    <row r="1445" spans="27:28" x14ac:dyDescent="0.2">
      <c r="AA1445" s="107"/>
      <c r="AB1445"/>
    </row>
    <row r="1446" spans="27:28" x14ac:dyDescent="0.2">
      <c r="AA1446" s="107"/>
      <c r="AB1446"/>
    </row>
    <row r="1447" spans="27:28" x14ac:dyDescent="0.2">
      <c r="AA1447" s="107"/>
      <c r="AB1447"/>
    </row>
    <row r="1448" spans="27:28" x14ac:dyDescent="0.2">
      <c r="AA1448" s="107"/>
      <c r="AB1448"/>
    </row>
    <row r="1449" spans="27:28" x14ac:dyDescent="0.2">
      <c r="AA1449" s="107"/>
      <c r="AB1449"/>
    </row>
    <row r="1450" spans="27:28" x14ac:dyDescent="0.2">
      <c r="AA1450" s="107"/>
      <c r="AB1450"/>
    </row>
    <row r="1451" spans="27:28" x14ac:dyDescent="0.2">
      <c r="AA1451" s="107"/>
      <c r="AB1451"/>
    </row>
    <row r="1452" spans="27:28" x14ac:dyDescent="0.2">
      <c r="AA1452" s="107"/>
      <c r="AB1452"/>
    </row>
    <row r="1453" spans="27:28" x14ac:dyDescent="0.2">
      <c r="AA1453" s="107"/>
      <c r="AB1453"/>
    </row>
    <row r="1454" spans="27:28" x14ac:dyDescent="0.2">
      <c r="AA1454" s="107"/>
      <c r="AB1454"/>
    </row>
    <row r="1455" spans="27:28" x14ac:dyDescent="0.2">
      <c r="AA1455" s="107"/>
      <c r="AB1455"/>
    </row>
    <row r="1456" spans="27:28" x14ac:dyDescent="0.2">
      <c r="AA1456" s="107"/>
      <c r="AB1456"/>
    </row>
    <row r="1457" spans="27:28" x14ac:dyDescent="0.2">
      <c r="AA1457" s="107"/>
      <c r="AB1457"/>
    </row>
    <row r="1458" spans="27:28" x14ac:dyDescent="0.2">
      <c r="AA1458" s="107"/>
      <c r="AB1458"/>
    </row>
    <row r="1459" spans="27:28" x14ac:dyDescent="0.2">
      <c r="AA1459" s="107"/>
      <c r="AB1459"/>
    </row>
    <row r="1460" spans="27:28" x14ac:dyDescent="0.2">
      <c r="AA1460" s="107"/>
      <c r="AB1460"/>
    </row>
    <row r="1461" spans="27:28" x14ac:dyDescent="0.2">
      <c r="AA1461" s="107"/>
      <c r="AB1461"/>
    </row>
    <row r="1462" spans="27:28" x14ac:dyDescent="0.2">
      <c r="AA1462" s="107"/>
      <c r="AB1462"/>
    </row>
    <row r="1463" spans="27:28" x14ac:dyDescent="0.2">
      <c r="AA1463" s="107"/>
      <c r="AB1463"/>
    </row>
    <row r="1464" spans="27:28" x14ac:dyDescent="0.2">
      <c r="AA1464" s="107"/>
      <c r="AB1464"/>
    </row>
    <row r="1465" spans="27:28" x14ac:dyDescent="0.2">
      <c r="AA1465" s="107"/>
      <c r="AB1465"/>
    </row>
    <row r="1466" spans="27:28" x14ac:dyDescent="0.2">
      <c r="AA1466" s="107"/>
      <c r="AB1466"/>
    </row>
    <row r="1467" spans="27:28" x14ac:dyDescent="0.2">
      <c r="AA1467" s="107"/>
      <c r="AB1467"/>
    </row>
    <row r="1468" spans="27:28" x14ac:dyDescent="0.2">
      <c r="AA1468" s="107"/>
      <c r="AB1468"/>
    </row>
    <row r="1469" spans="27:28" x14ac:dyDescent="0.2">
      <c r="AA1469" s="107"/>
      <c r="AB1469"/>
    </row>
    <row r="1470" spans="27:28" x14ac:dyDescent="0.2">
      <c r="AA1470" s="107"/>
      <c r="AB1470"/>
    </row>
    <row r="1471" spans="27:28" x14ac:dyDescent="0.2">
      <c r="AA1471" s="107"/>
      <c r="AB1471"/>
    </row>
    <row r="1472" spans="27:28" x14ac:dyDescent="0.2">
      <c r="AA1472" s="107"/>
      <c r="AB1472"/>
    </row>
    <row r="1473" spans="27:28" x14ac:dyDescent="0.2">
      <c r="AA1473" s="107"/>
      <c r="AB1473"/>
    </row>
    <row r="1474" spans="27:28" x14ac:dyDescent="0.2">
      <c r="AA1474" s="107"/>
      <c r="AB1474"/>
    </row>
    <row r="1475" spans="27:28" x14ac:dyDescent="0.2">
      <c r="AA1475" s="107"/>
      <c r="AB1475"/>
    </row>
    <row r="1476" spans="27:28" x14ac:dyDescent="0.2">
      <c r="AA1476" s="107"/>
      <c r="AB1476"/>
    </row>
    <row r="1477" spans="27:28" x14ac:dyDescent="0.2">
      <c r="AA1477" s="107"/>
      <c r="AB1477"/>
    </row>
    <row r="1478" spans="27:28" x14ac:dyDescent="0.2">
      <c r="AA1478" s="107"/>
      <c r="AB1478"/>
    </row>
    <row r="1479" spans="27:28" x14ac:dyDescent="0.2">
      <c r="AA1479" s="107"/>
      <c r="AB1479"/>
    </row>
    <row r="1480" spans="27:28" x14ac:dyDescent="0.2">
      <c r="AA1480" s="107"/>
      <c r="AB1480"/>
    </row>
    <row r="1481" spans="27:28" x14ac:dyDescent="0.2">
      <c r="AA1481" s="107"/>
      <c r="AB1481"/>
    </row>
    <row r="1482" spans="27:28" x14ac:dyDescent="0.2">
      <c r="AA1482" s="107"/>
      <c r="AB1482"/>
    </row>
    <row r="1483" spans="27:28" x14ac:dyDescent="0.2">
      <c r="AA1483" s="107"/>
      <c r="AB1483"/>
    </row>
    <row r="1484" spans="27:28" x14ac:dyDescent="0.2">
      <c r="AA1484" s="107"/>
      <c r="AB1484"/>
    </row>
    <row r="1485" spans="27:28" x14ac:dyDescent="0.2">
      <c r="AA1485" s="107"/>
      <c r="AB1485"/>
    </row>
    <row r="1486" spans="27:28" x14ac:dyDescent="0.2">
      <c r="AA1486" s="107"/>
      <c r="AB1486"/>
    </row>
    <row r="1487" spans="27:28" x14ac:dyDescent="0.2">
      <c r="AA1487" s="107"/>
      <c r="AB1487"/>
    </row>
    <row r="1488" spans="27:28" x14ac:dyDescent="0.2">
      <c r="AA1488" s="107"/>
      <c r="AB1488"/>
    </row>
    <row r="1489" spans="27:28" x14ac:dyDescent="0.2">
      <c r="AA1489" s="107"/>
      <c r="AB1489"/>
    </row>
    <row r="1490" spans="27:28" x14ac:dyDescent="0.2">
      <c r="AA1490" s="107"/>
      <c r="AB1490"/>
    </row>
    <row r="1491" spans="27:28" x14ac:dyDescent="0.2">
      <c r="AA1491" s="107"/>
      <c r="AB1491"/>
    </row>
    <row r="1492" spans="27:28" x14ac:dyDescent="0.2">
      <c r="AA1492" s="107"/>
      <c r="AB1492"/>
    </row>
    <row r="1493" spans="27:28" x14ac:dyDescent="0.2">
      <c r="AA1493" s="107"/>
      <c r="AB1493"/>
    </row>
    <row r="1494" spans="27:28" x14ac:dyDescent="0.2">
      <c r="AA1494" s="107"/>
      <c r="AB1494"/>
    </row>
    <row r="1495" spans="27:28" x14ac:dyDescent="0.2">
      <c r="AA1495" s="107"/>
      <c r="AB1495"/>
    </row>
    <row r="1496" spans="27:28" x14ac:dyDescent="0.2">
      <c r="AA1496" s="107"/>
      <c r="AB1496"/>
    </row>
    <row r="1497" spans="27:28" x14ac:dyDescent="0.2">
      <c r="AA1497" s="107"/>
      <c r="AB1497"/>
    </row>
    <row r="1498" spans="27:28" x14ac:dyDescent="0.2">
      <c r="AA1498" s="107"/>
      <c r="AB1498"/>
    </row>
    <row r="1499" spans="27:28" x14ac:dyDescent="0.2">
      <c r="AA1499" s="107"/>
      <c r="AB1499"/>
    </row>
    <row r="1500" spans="27:28" x14ac:dyDescent="0.2">
      <c r="AA1500" s="107"/>
      <c r="AB1500"/>
    </row>
    <row r="1501" spans="27:28" x14ac:dyDescent="0.2">
      <c r="AA1501" s="107"/>
      <c r="AB1501"/>
    </row>
    <row r="1502" spans="27:28" x14ac:dyDescent="0.2">
      <c r="AA1502" s="107"/>
      <c r="AB1502"/>
    </row>
    <row r="1503" spans="27:28" x14ac:dyDescent="0.2">
      <c r="AA1503" s="107"/>
      <c r="AB1503"/>
    </row>
    <row r="1504" spans="27:28" x14ac:dyDescent="0.2">
      <c r="AA1504" s="107"/>
      <c r="AB1504"/>
    </row>
    <row r="1505" spans="27:28" x14ac:dyDescent="0.2">
      <c r="AA1505" s="107"/>
      <c r="AB1505"/>
    </row>
    <row r="1506" spans="27:28" x14ac:dyDescent="0.2">
      <c r="AA1506" s="107"/>
      <c r="AB1506"/>
    </row>
    <row r="1507" spans="27:28" x14ac:dyDescent="0.2">
      <c r="AA1507" s="107"/>
      <c r="AB1507"/>
    </row>
    <row r="1508" spans="27:28" x14ac:dyDescent="0.2">
      <c r="AA1508" s="107"/>
      <c r="AB1508"/>
    </row>
    <row r="1509" spans="27:28" x14ac:dyDescent="0.2">
      <c r="AA1509" s="107"/>
      <c r="AB1509"/>
    </row>
    <row r="1510" spans="27:28" x14ac:dyDescent="0.2">
      <c r="AA1510" s="107"/>
      <c r="AB1510"/>
    </row>
    <row r="1511" spans="27:28" x14ac:dyDescent="0.2">
      <c r="AA1511" s="107"/>
      <c r="AB1511"/>
    </row>
    <row r="1512" spans="27:28" x14ac:dyDescent="0.2">
      <c r="AA1512" s="107"/>
      <c r="AB1512"/>
    </row>
    <row r="1513" spans="27:28" x14ac:dyDescent="0.2">
      <c r="AA1513" s="107"/>
      <c r="AB1513"/>
    </row>
    <row r="1514" spans="27:28" x14ac:dyDescent="0.2">
      <c r="AA1514" s="107"/>
      <c r="AB1514"/>
    </row>
    <row r="1515" spans="27:28" x14ac:dyDescent="0.2">
      <c r="AA1515" s="107"/>
      <c r="AB1515"/>
    </row>
    <row r="1516" spans="27:28" x14ac:dyDescent="0.2">
      <c r="AA1516" s="107"/>
      <c r="AB1516"/>
    </row>
    <row r="1517" spans="27:28" x14ac:dyDescent="0.2">
      <c r="AA1517" s="107"/>
      <c r="AB1517"/>
    </row>
    <row r="1518" spans="27:28" x14ac:dyDescent="0.2">
      <c r="AA1518" s="107"/>
      <c r="AB1518"/>
    </row>
    <row r="1519" spans="27:28" x14ac:dyDescent="0.2">
      <c r="AA1519" s="107"/>
      <c r="AB1519"/>
    </row>
    <row r="1520" spans="27:28" x14ac:dyDescent="0.2">
      <c r="AA1520" s="107"/>
      <c r="AB1520"/>
    </row>
    <row r="1521" spans="27:28" x14ac:dyDescent="0.2">
      <c r="AA1521" s="107"/>
      <c r="AB1521"/>
    </row>
    <row r="1522" spans="27:28" x14ac:dyDescent="0.2">
      <c r="AA1522" s="107"/>
      <c r="AB1522"/>
    </row>
    <row r="1523" spans="27:28" x14ac:dyDescent="0.2">
      <c r="AA1523" s="107"/>
      <c r="AB1523"/>
    </row>
    <row r="1524" spans="27:28" x14ac:dyDescent="0.2">
      <c r="AA1524" s="107"/>
      <c r="AB1524"/>
    </row>
    <row r="1525" spans="27:28" x14ac:dyDescent="0.2">
      <c r="AA1525" s="107"/>
      <c r="AB1525"/>
    </row>
    <row r="1526" spans="27:28" x14ac:dyDescent="0.2">
      <c r="AA1526" s="107"/>
      <c r="AB1526"/>
    </row>
    <row r="1527" spans="27:28" x14ac:dyDescent="0.2">
      <c r="AA1527" s="107"/>
      <c r="AB1527"/>
    </row>
    <row r="1528" spans="27:28" x14ac:dyDescent="0.2">
      <c r="AA1528" s="107"/>
      <c r="AB1528"/>
    </row>
    <row r="1529" spans="27:28" x14ac:dyDescent="0.2">
      <c r="AA1529" s="107"/>
      <c r="AB1529"/>
    </row>
    <row r="1530" spans="27:28" x14ac:dyDescent="0.2">
      <c r="AA1530" s="107"/>
      <c r="AB1530"/>
    </row>
    <row r="1531" spans="27:28" x14ac:dyDescent="0.2">
      <c r="AA1531" s="107"/>
      <c r="AB1531"/>
    </row>
    <row r="1532" spans="27:28" x14ac:dyDescent="0.2">
      <c r="AA1532" s="107"/>
      <c r="AB1532"/>
    </row>
    <row r="1533" spans="27:28" x14ac:dyDescent="0.2">
      <c r="AA1533" s="107"/>
      <c r="AB1533"/>
    </row>
    <row r="1534" spans="27:28" x14ac:dyDescent="0.2">
      <c r="AA1534" s="107"/>
      <c r="AB1534"/>
    </row>
    <row r="1535" spans="27:28" x14ac:dyDescent="0.2">
      <c r="AA1535" s="107"/>
      <c r="AB1535"/>
    </row>
    <row r="1536" spans="27:28" x14ac:dyDescent="0.2">
      <c r="AA1536" s="107"/>
      <c r="AB1536"/>
    </row>
    <row r="1537" spans="27:28" x14ac:dyDescent="0.2">
      <c r="AA1537" s="107"/>
      <c r="AB1537"/>
    </row>
    <row r="1538" spans="27:28" x14ac:dyDescent="0.2">
      <c r="AA1538" s="107"/>
      <c r="AB1538"/>
    </row>
    <row r="1539" spans="27:28" x14ac:dyDescent="0.2">
      <c r="AA1539" s="107"/>
      <c r="AB1539"/>
    </row>
    <row r="1540" spans="27:28" x14ac:dyDescent="0.2">
      <c r="AA1540" s="107"/>
      <c r="AB1540"/>
    </row>
    <row r="1541" spans="27:28" x14ac:dyDescent="0.2">
      <c r="AA1541" s="107"/>
      <c r="AB1541"/>
    </row>
    <row r="1542" spans="27:28" x14ac:dyDescent="0.2">
      <c r="AA1542" s="107"/>
      <c r="AB1542"/>
    </row>
    <row r="1543" spans="27:28" x14ac:dyDescent="0.2">
      <c r="AA1543" s="107"/>
      <c r="AB1543"/>
    </row>
    <row r="1544" spans="27:28" x14ac:dyDescent="0.2">
      <c r="AA1544" s="107"/>
      <c r="AB1544"/>
    </row>
    <row r="1545" spans="27:28" x14ac:dyDescent="0.2">
      <c r="AA1545" s="107"/>
      <c r="AB1545"/>
    </row>
    <row r="1546" spans="27:28" x14ac:dyDescent="0.2">
      <c r="AA1546" s="107"/>
      <c r="AB1546"/>
    </row>
    <row r="1547" spans="27:28" x14ac:dyDescent="0.2">
      <c r="AA1547" s="107"/>
      <c r="AB1547"/>
    </row>
    <row r="1548" spans="27:28" x14ac:dyDescent="0.2">
      <c r="AA1548" s="107"/>
      <c r="AB1548"/>
    </row>
    <row r="1549" spans="27:28" x14ac:dyDescent="0.2">
      <c r="AA1549" s="107"/>
      <c r="AB1549"/>
    </row>
    <row r="1550" spans="27:28" x14ac:dyDescent="0.2">
      <c r="AA1550" s="107"/>
      <c r="AB1550"/>
    </row>
    <row r="1551" spans="27:28" x14ac:dyDescent="0.2">
      <c r="AA1551" s="107"/>
      <c r="AB1551"/>
    </row>
    <row r="1552" spans="27:28" x14ac:dyDescent="0.2">
      <c r="AA1552" s="107"/>
      <c r="AB1552"/>
    </row>
    <row r="1553" spans="27:28" x14ac:dyDescent="0.2">
      <c r="AA1553" s="107"/>
      <c r="AB1553"/>
    </row>
    <row r="1554" spans="27:28" x14ac:dyDescent="0.2">
      <c r="AA1554" s="107"/>
      <c r="AB1554"/>
    </row>
    <row r="1555" spans="27:28" x14ac:dyDescent="0.2">
      <c r="AA1555" s="107"/>
      <c r="AB1555"/>
    </row>
    <row r="1556" spans="27:28" x14ac:dyDescent="0.2">
      <c r="AA1556" s="107"/>
      <c r="AB1556"/>
    </row>
    <row r="1557" spans="27:28" x14ac:dyDescent="0.2">
      <c r="AA1557" s="107"/>
      <c r="AB1557"/>
    </row>
    <row r="1558" spans="27:28" x14ac:dyDescent="0.2">
      <c r="AA1558" s="107"/>
      <c r="AB1558"/>
    </row>
    <row r="1559" spans="27:28" x14ac:dyDescent="0.2">
      <c r="AA1559" s="107"/>
      <c r="AB1559"/>
    </row>
    <row r="1560" spans="27:28" x14ac:dyDescent="0.2">
      <c r="AA1560" s="107"/>
      <c r="AB1560"/>
    </row>
    <row r="1561" spans="27:28" x14ac:dyDescent="0.2">
      <c r="AA1561" s="107"/>
      <c r="AB1561"/>
    </row>
    <row r="1562" spans="27:28" x14ac:dyDescent="0.2">
      <c r="AA1562" s="107"/>
      <c r="AB1562"/>
    </row>
    <row r="1563" spans="27:28" x14ac:dyDescent="0.2">
      <c r="AA1563" s="107"/>
      <c r="AB1563"/>
    </row>
    <row r="1564" spans="27:28" x14ac:dyDescent="0.2">
      <c r="AA1564" s="107"/>
      <c r="AB1564"/>
    </row>
    <row r="1565" spans="27:28" x14ac:dyDescent="0.2">
      <c r="AA1565" s="107"/>
      <c r="AB1565"/>
    </row>
    <row r="1566" spans="27:28" x14ac:dyDescent="0.2">
      <c r="AA1566" s="107"/>
      <c r="AB1566"/>
    </row>
    <row r="1567" spans="27:28" x14ac:dyDescent="0.2">
      <c r="AA1567" s="107"/>
      <c r="AB1567"/>
    </row>
    <row r="1568" spans="27:28" x14ac:dyDescent="0.2">
      <c r="AA1568" s="107"/>
      <c r="AB1568"/>
    </row>
    <row r="1569" spans="27:28" x14ac:dyDescent="0.2">
      <c r="AA1569" s="107"/>
      <c r="AB1569"/>
    </row>
    <row r="1570" spans="27:28" x14ac:dyDescent="0.2">
      <c r="AA1570" s="107"/>
      <c r="AB1570"/>
    </row>
    <row r="1571" spans="27:28" x14ac:dyDescent="0.2">
      <c r="AA1571" s="107"/>
      <c r="AB1571"/>
    </row>
    <row r="1572" spans="27:28" x14ac:dyDescent="0.2">
      <c r="AA1572" s="107"/>
      <c r="AB1572"/>
    </row>
    <row r="1573" spans="27:28" x14ac:dyDescent="0.2">
      <c r="AA1573" s="107"/>
      <c r="AB1573"/>
    </row>
    <row r="1574" spans="27:28" x14ac:dyDescent="0.2">
      <c r="AA1574" s="107"/>
      <c r="AB1574"/>
    </row>
    <row r="1575" spans="27:28" x14ac:dyDescent="0.2">
      <c r="AA1575" s="107"/>
      <c r="AB1575"/>
    </row>
    <row r="1576" spans="27:28" x14ac:dyDescent="0.2">
      <c r="AA1576" s="107"/>
      <c r="AB1576"/>
    </row>
    <row r="1577" spans="27:28" x14ac:dyDescent="0.2">
      <c r="AA1577" s="107"/>
      <c r="AB1577"/>
    </row>
    <row r="1578" spans="27:28" x14ac:dyDescent="0.2">
      <c r="AA1578" s="107"/>
      <c r="AB1578"/>
    </row>
    <row r="1579" spans="27:28" x14ac:dyDescent="0.2">
      <c r="AA1579" s="107"/>
      <c r="AB1579"/>
    </row>
    <row r="1580" spans="27:28" x14ac:dyDescent="0.2">
      <c r="AA1580" s="107"/>
      <c r="AB1580"/>
    </row>
    <row r="1581" spans="27:28" x14ac:dyDescent="0.2">
      <c r="AA1581" s="107"/>
      <c r="AB1581"/>
    </row>
    <row r="1582" spans="27:28" x14ac:dyDescent="0.2">
      <c r="AA1582" s="107"/>
      <c r="AB1582"/>
    </row>
    <row r="1583" spans="27:28" x14ac:dyDescent="0.2">
      <c r="AA1583" s="107"/>
      <c r="AB1583"/>
    </row>
    <row r="1584" spans="27:28" x14ac:dyDescent="0.2">
      <c r="AA1584" s="107"/>
      <c r="AB1584"/>
    </row>
    <row r="1585" spans="27:28" x14ac:dyDescent="0.2">
      <c r="AA1585" s="107"/>
      <c r="AB1585"/>
    </row>
    <row r="1586" spans="27:28" x14ac:dyDescent="0.2">
      <c r="AA1586" s="107"/>
      <c r="AB1586"/>
    </row>
    <row r="1587" spans="27:28" x14ac:dyDescent="0.2">
      <c r="AA1587" s="107"/>
      <c r="AB1587"/>
    </row>
    <row r="1588" spans="27:28" x14ac:dyDescent="0.2">
      <c r="AA1588" s="107"/>
      <c r="AB1588"/>
    </row>
    <row r="1589" spans="27:28" x14ac:dyDescent="0.2">
      <c r="AA1589" s="107"/>
      <c r="AB1589"/>
    </row>
    <row r="1590" spans="27:28" x14ac:dyDescent="0.2">
      <c r="AA1590" s="107"/>
      <c r="AB1590"/>
    </row>
    <row r="1591" spans="27:28" x14ac:dyDescent="0.2">
      <c r="AA1591" s="107"/>
      <c r="AB1591"/>
    </row>
    <row r="1592" spans="27:28" x14ac:dyDescent="0.2">
      <c r="AA1592" s="107"/>
      <c r="AB1592"/>
    </row>
    <row r="1593" spans="27:28" x14ac:dyDescent="0.2">
      <c r="AA1593" s="107"/>
      <c r="AB1593"/>
    </row>
    <row r="1594" spans="27:28" x14ac:dyDescent="0.2">
      <c r="AA1594" s="107"/>
      <c r="AB1594"/>
    </row>
    <row r="1595" spans="27:28" x14ac:dyDescent="0.2">
      <c r="AA1595" s="107"/>
      <c r="AB1595"/>
    </row>
    <row r="1596" spans="27:28" x14ac:dyDescent="0.2">
      <c r="AA1596" s="107"/>
      <c r="AB1596"/>
    </row>
    <row r="1597" spans="27:28" x14ac:dyDescent="0.2">
      <c r="AA1597" s="107"/>
      <c r="AB1597"/>
    </row>
    <row r="1598" spans="27:28" x14ac:dyDescent="0.2">
      <c r="AA1598" s="107"/>
      <c r="AB1598"/>
    </row>
    <row r="1599" spans="27:28" x14ac:dyDescent="0.2">
      <c r="AA1599" s="107"/>
      <c r="AB1599"/>
    </row>
    <row r="1600" spans="27:28" x14ac:dyDescent="0.2">
      <c r="AA1600" s="107"/>
      <c r="AB1600"/>
    </row>
    <row r="1601" spans="27:28" x14ac:dyDescent="0.2">
      <c r="AA1601" s="107"/>
      <c r="AB1601"/>
    </row>
    <row r="1602" spans="27:28" x14ac:dyDescent="0.2">
      <c r="AA1602" s="107"/>
      <c r="AB1602"/>
    </row>
    <row r="1603" spans="27:28" x14ac:dyDescent="0.2">
      <c r="AA1603" s="107"/>
      <c r="AB1603"/>
    </row>
    <row r="1604" spans="27:28" x14ac:dyDescent="0.2">
      <c r="AA1604" s="107"/>
      <c r="AB1604"/>
    </row>
    <row r="1605" spans="27:28" x14ac:dyDescent="0.2">
      <c r="AA1605" s="107"/>
      <c r="AB1605"/>
    </row>
    <row r="1606" spans="27:28" x14ac:dyDescent="0.2">
      <c r="AA1606" s="107"/>
      <c r="AB1606"/>
    </row>
    <row r="1607" spans="27:28" x14ac:dyDescent="0.2">
      <c r="AA1607" s="107"/>
      <c r="AB1607"/>
    </row>
    <row r="1608" spans="27:28" x14ac:dyDescent="0.2">
      <c r="AA1608" s="107"/>
      <c r="AB1608"/>
    </row>
    <row r="1609" spans="27:28" x14ac:dyDescent="0.2">
      <c r="AA1609" s="107"/>
      <c r="AB1609"/>
    </row>
    <row r="1610" spans="27:28" x14ac:dyDescent="0.2">
      <c r="AA1610" s="107"/>
      <c r="AB1610"/>
    </row>
    <row r="1611" spans="27:28" x14ac:dyDescent="0.2">
      <c r="AA1611" s="107"/>
      <c r="AB1611"/>
    </row>
    <row r="1612" spans="27:28" x14ac:dyDescent="0.2">
      <c r="AA1612" s="107"/>
      <c r="AB1612"/>
    </row>
    <row r="1613" spans="27:28" x14ac:dyDescent="0.2">
      <c r="AA1613" s="107"/>
      <c r="AB1613"/>
    </row>
    <row r="1614" spans="27:28" x14ac:dyDescent="0.2">
      <c r="AA1614" s="107"/>
      <c r="AB1614"/>
    </row>
    <row r="1615" spans="27:28" x14ac:dyDescent="0.2">
      <c r="AA1615" s="107"/>
      <c r="AB1615"/>
    </row>
    <row r="1616" spans="27:28" x14ac:dyDescent="0.2">
      <c r="AA1616" s="107"/>
      <c r="AB1616"/>
    </row>
    <row r="1617" spans="27:28" x14ac:dyDescent="0.2">
      <c r="AA1617" s="107"/>
      <c r="AB1617"/>
    </row>
    <row r="1618" spans="27:28" x14ac:dyDescent="0.2">
      <c r="AA1618" s="107"/>
      <c r="AB1618"/>
    </row>
    <row r="1619" spans="27:28" x14ac:dyDescent="0.2">
      <c r="AA1619" s="107"/>
      <c r="AB1619"/>
    </row>
    <row r="1620" spans="27:28" x14ac:dyDescent="0.2">
      <c r="AA1620" s="107"/>
      <c r="AB1620"/>
    </row>
    <row r="1621" spans="27:28" x14ac:dyDescent="0.2">
      <c r="AA1621" s="107"/>
      <c r="AB1621"/>
    </row>
    <row r="1622" spans="27:28" x14ac:dyDescent="0.2">
      <c r="AA1622" s="107"/>
      <c r="AB1622"/>
    </row>
    <row r="1623" spans="27:28" x14ac:dyDescent="0.2">
      <c r="AA1623" s="107"/>
      <c r="AB1623"/>
    </row>
    <row r="1624" spans="27:28" x14ac:dyDescent="0.2">
      <c r="AA1624" s="107"/>
      <c r="AB1624"/>
    </row>
    <row r="1625" spans="27:28" x14ac:dyDescent="0.2">
      <c r="AA1625" s="107"/>
      <c r="AB1625"/>
    </row>
    <row r="1626" spans="27:28" x14ac:dyDescent="0.2">
      <c r="AA1626" s="107"/>
      <c r="AB1626"/>
    </row>
    <row r="1627" spans="27:28" x14ac:dyDescent="0.2">
      <c r="AA1627" s="107"/>
      <c r="AB1627"/>
    </row>
    <row r="1628" spans="27:28" x14ac:dyDescent="0.2">
      <c r="AA1628" s="107"/>
      <c r="AB1628"/>
    </row>
    <row r="1629" spans="27:28" x14ac:dyDescent="0.2">
      <c r="AA1629" s="107"/>
      <c r="AB1629"/>
    </row>
    <row r="1630" spans="27:28" x14ac:dyDescent="0.2">
      <c r="AA1630" s="107"/>
      <c r="AB1630"/>
    </row>
    <row r="1631" spans="27:28" x14ac:dyDescent="0.2">
      <c r="AA1631" s="107"/>
      <c r="AB1631"/>
    </row>
    <row r="1632" spans="27:28" x14ac:dyDescent="0.2">
      <c r="AA1632" s="107"/>
      <c r="AB1632"/>
    </row>
    <row r="1633" spans="27:28" x14ac:dyDescent="0.2">
      <c r="AA1633" s="107"/>
      <c r="AB1633"/>
    </row>
    <row r="1634" spans="27:28" x14ac:dyDescent="0.2">
      <c r="AA1634" s="107"/>
      <c r="AB1634"/>
    </row>
    <row r="1635" spans="27:28" x14ac:dyDescent="0.2">
      <c r="AA1635" s="107"/>
      <c r="AB1635"/>
    </row>
    <row r="1636" spans="27:28" x14ac:dyDescent="0.2">
      <c r="AA1636" s="107"/>
      <c r="AB1636"/>
    </row>
    <row r="1637" spans="27:28" x14ac:dyDescent="0.2">
      <c r="AA1637" s="107"/>
      <c r="AB1637"/>
    </row>
    <row r="1638" spans="27:28" x14ac:dyDescent="0.2">
      <c r="AA1638" s="107"/>
      <c r="AB1638"/>
    </row>
    <row r="1639" spans="27:28" x14ac:dyDescent="0.2">
      <c r="AA1639" s="107"/>
      <c r="AB1639"/>
    </row>
    <row r="1640" spans="27:28" x14ac:dyDescent="0.2">
      <c r="AA1640" s="107"/>
      <c r="AB1640"/>
    </row>
    <row r="1641" spans="27:28" x14ac:dyDescent="0.2">
      <c r="AA1641" s="107"/>
      <c r="AB1641"/>
    </row>
    <row r="1642" spans="27:28" x14ac:dyDescent="0.2">
      <c r="AA1642" s="107"/>
      <c r="AB1642"/>
    </row>
    <row r="1643" spans="27:28" x14ac:dyDescent="0.2">
      <c r="AA1643" s="107"/>
      <c r="AB1643"/>
    </row>
    <row r="1644" spans="27:28" x14ac:dyDescent="0.2">
      <c r="AA1644" s="107"/>
      <c r="AB1644"/>
    </row>
    <row r="1645" spans="27:28" x14ac:dyDescent="0.2">
      <c r="AA1645" s="107"/>
      <c r="AB1645"/>
    </row>
    <row r="1646" spans="27:28" x14ac:dyDescent="0.2">
      <c r="AA1646" s="107"/>
      <c r="AB1646"/>
    </row>
    <row r="1647" spans="27:28" x14ac:dyDescent="0.2">
      <c r="AA1647" s="107"/>
      <c r="AB1647"/>
    </row>
    <row r="1648" spans="27:28" x14ac:dyDescent="0.2">
      <c r="AA1648" s="107"/>
      <c r="AB1648"/>
    </row>
    <row r="1649" spans="27:28" x14ac:dyDescent="0.2">
      <c r="AA1649" s="107"/>
      <c r="AB1649"/>
    </row>
    <row r="1650" spans="27:28" x14ac:dyDescent="0.2">
      <c r="AA1650" s="107"/>
      <c r="AB1650"/>
    </row>
    <row r="1651" spans="27:28" x14ac:dyDescent="0.2">
      <c r="AA1651" s="107"/>
      <c r="AB1651"/>
    </row>
    <row r="1652" spans="27:28" x14ac:dyDescent="0.2">
      <c r="AA1652" s="107"/>
      <c r="AB1652"/>
    </row>
    <row r="1653" spans="27:28" x14ac:dyDescent="0.2">
      <c r="AA1653" s="107"/>
      <c r="AB1653"/>
    </row>
    <row r="1654" spans="27:28" x14ac:dyDescent="0.2">
      <c r="AA1654" s="107"/>
      <c r="AB1654"/>
    </row>
    <row r="1655" spans="27:28" x14ac:dyDescent="0.2">
      <c r="AA1655" s="107"/>
      <c r="AB1655"/>
    </row>
    <row r="1656" spans="27:28" x14ac:dyDescent="0.2">
      <c r="AA1656" s="107"/>
      <c r="AB1656"/>
    </row>
    <row r="1657" spans="27:28" x14ac:dyDescent="0.2">
      <c r="AA1657" s="107"/>
      <c r="AB1657"/>
    </row>
    <row r="1658" spans="27:28" x14ac:dyDescent="0.2">
      <c r="AA1658" s="107"/>
      <c r="AB1658"/>
    </row>
    <row r="1659" spans="27:28" x14ac:dyDescent="0.2">
      <c r="AA1659" s="107"/>
      <c r="AB1659"/>
    </row>
    <row r="1660" spans="27:28" x14ac:dyDescent="0.2">
      <c r="AA1660" s="107"/>
      <c r="AB1660"/>
    </row>
    <row r="1661" spans="27:28" x14ac:dyDescent="0.2">
      <c r="AA1661" s="107"/>
      <c r="AB1661"/>
    </row>
    <row r="1662" spans="27:28" x14ac:dyDescent="0.2">
      <c r="AA1662" s="107"/>
      <c r="AB1662"/>
    </row>
    <row r="1663" spans="27:28" x14ac:dyDescent="0.2">
      <c r="AA1663" s="107"/>
      <c r="AB1663"/>
    </row>
    <row r="1664" spans="27:28" x14ac:dyDescent="0.2">
      <c r="AA1664" s="107"/>
      <c r="AB1664"/>
    </row>
    <row r="1665" spans="27:28" x14ac:dyDescent="0.2">
      <c r="AA1665" s="107"/>
      <c r="AB1665"/>
    </row>
    <row r="1666" spans="27:28" x14ac:dyDescent="0.2">
      <c r="AA1666" s="107"/>
      <c r="AB1666"/>
    </row>
    <row r="1667" spans="27:28" x14ac:dyDescent="0.2">
      <c r="AA1667" s="107"/>
      <c r="AB1667"/>
    </row>
    <row r="1668" spans="27:28" x14ac:dyDescent="0.2">
      <c r="AA1668" s="107"/>
      <c r="AB1668"/>
    </row>
    <row r="1669" spans="27:28" x14ac:dyDescent="0.2">
      <c r="AA1669" s="107"/>
      <c r="AB1669"/>
    </row>
    <row r="1670" spans="27:28" x14ac:dyDescent="0.2">
      <c r="AA1670" s="107"/>
      <c r="AB1670"/>
    </row>
    <row r="1671" spans="27:28" x14ac:dyDescent="0.2">
      <c r="AA1671" s="107"/>
      <c r="AB1671"/>
    </row>
    <row r="1672" spans="27:28" x14ac:dyDescent="0.2">
      <c r="AA1672" s="107"/>
      <c r="AB1672"/>
    </row>
    <row r="1673" spans="27:28" x14ac:dyDescent="0.2">
      <c r="AA1673" s="107"/>
      <c r="AB1673"/>
    </row>
    <row r="1674" spans="27:28" x14ac:dyDescent="0.2">
      <c r="AA1674" s="107"/>
      <c r="AB1674"/>
    </row>
    <row r="1675" spans="27:28" x14ac:dyDescent="0.2">
      <c r="AA1675" s="107"/>
      <c r="AB1675"/>
    </row>
    <row r="1676" spans="27:28" x14ac:dyDescent="0.2">
      <c r="AA1676" s="107"/>
      <c r="AB1676"/>
    </row>
    <row r="1677" spans="27:28" x14ac:dyDescent="0.2">
      <c r="AA1677" s="107"/>
      <c r="AB1677"/>
    </row>
    <row r="1678" spans="27:28" x14ac:dyDescent="0.2">
      <c r="AA1678" s="107"/>
      <c r="AB1678"/>
    </row>
    <row r="1679" spans="27:28" x14ac:dyDescent="0.2">
      <c r="AA1679" s="107"/>
      <c r="AB1679"/>
    </row>
    <row r="1680" spans="27:28" x14ac:dyDescent="0.2">
      <c r="AA1680" s="107"/>
      <c r="AB1680"/>
    </row>
    <row r="1681" spans="27:28" x14ac:dyDescent="0.2">
      <c r="AA1681" s="107"/>
      <c r="AB1681"/>
    </row>
    <row r="1682" spans="27:28" x14ac:dyDescent="0.2">
      <c r="AA1682" s="107"/>
      <c r="AB1682"/>
    </row>
    <row r="1683" spans="27:28" x14ac:dyDescent="0.2">
      <c r="AA1683" s="107"/>
      <c r="AB1683"/>
    </row>
    <row r="1684" spans="27:28" x14ac:dyDescent="0.2">
      <c r="AA1684" s="107"/>
      <c r="AB1684"/>
    </row>
    <row r="1685" spans="27:28" x14ac:dyDescent="0.2">
      <c r="AA1685" s="107"/>
      <c r="AB1685"/>
    </row>
    <row r="1686" spans="27:28" x14ac:dyDescent="0.2">
      <c r="AA1686" s="107"/>
      <c r="AB1686"/>
    </row>
    <row r="1687" spans="27:28" x14ac:dyDescent="0.2">
      <c r="AA1687" s="107"/>
      <c r="AB1687"/>
    </row>
    <row r="1688" spans="27:28" x14ac:dyDescent="0.2">
      <c r="AA1688" s="107"/>
      <c r="AB1688"/>
    </row>
    <row r="1689" spans="27:28" x14ac:dyDescent="0.2">
      <c r="AA1689" s="107"/>
      <c r="AB1689"/>
    </row>
    <row r="1690" spans="27:28" x14ac:dyDescent="0.2">
      <c r="AA1690" s="107"/>
      <c r="AB1690"/>
    </row>
    <row r="1691" spans="27:28" x14ac:dyDescent="0.2">
      <c r="AA1691" s="107"/>
      <c r="AB1691"/>
    </row>
    <row r="1692" spans="27:28" x14ac:dyDescent="0.2">
      <c r="AA1692" s="107"/>
      <c r="AB1692"/>
    </row>
    <row r="1693" spans="27:28" x14ac:dyDescent="0.2">
      <c r="AA1693" s="107"/>
      <c r="AB1693"/>
    </row>
    <row r="1694" spans="27:28" x14ac:dyDescent="0.2">
      <c r="AA1694" s="107"/>
      <c r="AB1694"/>
    </row>
    <row r="1695" spans="27:28" x14ac:dyDescent="0.2">
      <c r="AA1695" s="107"/>
      <c r="AB1695"/>
    </row>
    <row r="1696" spans="27:28" x14ac:dyDescent="0.2">
      <c r="AA1696" s="107"/>
      <c r="AB1696"/>
    </row>
    <row r="1697" spans="27:28" x14ac:dyDescent="0.2">
      <c r="AA1697" s="107"/>
      <c r="AB1697"/>
    </row>
    <row r="1698" spans="27:28" x14ac:dyDescent="0.2">
      <c r="AA1698" s="107"/>
      <c r="AB1698"/>
    </row>
    <row r="1699" spans="27:28" x14ac:dyDescent="0.2">
      <c r="AA1699" s="107"/>
      <c r="AB1699"/>
    </row>
    <row r="1700" spans="27:28" x14ac:dyDescent="0.2">
      <c r="AA1700" s="107"/>
      <c r="AB1700"/>
    </row>
    <row r="1701" spans="27:28" x14ac:dyDescent="0.2">
      <c r="AA1701" s="107"/>
      <c r="AB1701"/>
    </row>
    <row r="1702" spans="27:28" x14ac:dyDescent="0.2">
      <c r="AA1702" s="107"/>
      <c r="AB1702"/>
    </row>
    <row r="1703" spans="27:28" x14ac:dyDescent="0.2">
      <c r="AA1703" s="107"/>
      <c r="AB1703"/>
    </row>
    <row r="1704" spans="27:28" x14ac:dyDescent="0.2">
      <c r="AA1704" s="107"/>
      <c r="AB1704"/>
    </row>
    <row r="1705" spans="27:28" x14ac:dyDescent="0.2">
      <c r="AA1705" s="107"/>
      <c r="AB1705"/>
    </row>
    <row r="1706" spans="27:28" x14ac:dyDescent="0.2">
      <c r="AA1706" s="107"/>
      <c r="AB1706"/>
    </row>
    <row r="1707" spans="27:28" x14ac:dyDescent="0.2">
      <c r="AA1707" s="107"/>
      <c r="AB1707"/>
    </row>
    <row r="1708" spans="27:28" x14ac:dyDescent="0.2">
      <c r="AA1708" s="107"/>
      <c r="AB1708"/>
    </row>
    <row r="1709" spans="27:28" x14ac:dyDescent="0.2">
      <c r="AA1709" s="107"/>
      <c r="AB1709"/>
    </row>
    <row r="1710" spans="27:28" x14ac:dyDescent="0.2">
      <c r="AA1710" s="107"/>
      <c r="AB1710"/>
    </row>
    <row r="1711" spans="27:28" x14ac:dyDescent="0.2">
      <c r="AA1711" s="107"/>
      <c r="AB1711"/>
    </row>
    <row r="1712" spans="27:28" x14ac:dyDescent="0.2">
      <c r="AA1712" s="107"/>
      <c r="AB1712"/>
    </row>
    <row r="1713" spans="27:28" x14ac:dyDescent="0.2">
      <c r="AA1713" s="107"/>
      <c r="AB1713"/>
    </row>
    <row r="1714" spans="27:28" x14ac:dyDescent="0.2">
      <c r="AA1714" s="107"/>
      <c r="AB1714"/>
    </row>
    <row r="1715" spans="27:28" x14ac:dyDescent="0.2">
      <c r="AA1715" s="107"/>
      <c r="AB1715"/>
    </row>
    <row r="1716" spans="27:28" x14ac:dyDescent="0.2">
      <c r="AA1716" s="107"/>
      <c r="AB1716"/>
    </row>
    <row r="1717" spans="27:28" x14ac:dyDescent="0.2">
      <c r="AA1717" s="107"/>
      <c r="AB1717"/>
    </row>
    <row r="1718" spans="27:28" x14ac:dyDescent="0.2">
      <c r="AA1718" s="107"/>
      <c r="AB1718"/>
    </row>
    <row r="1719" spans="27:28" x14ac:dyDescent="0.2">
      <c r="AA1719" s="107"/>
      <c r="AB1719"/>
    </row>
    <row r="1720" spans="27:28" x14ac:dyDescent="0.2">
      <c r="AA1720" s="107"/>
      <c r="AB1720"/>
    </row>
    <row r="1721" spans="27:28" x14ac:dyDescent="0.2">
      <c r="AA1721" s="107"/>
      <c r="AB1721"/>
    </row>
    <row r="1722" spans="27:28" x14ac:dyDescent="0.2">
      <c r="AA1722" s="107"/>
      <c r="AB1722"/>
    </row>
    <row r="1723" spans="27:28" x14ac:dyDescent="0.2">
      <c r="AA1723" s="107"/>
      <c r="AB1723"/>
    </row>
    <row r="1724" spans="27:28" x14ac:dyDescent="0.2">
      <c r="AA1724" s="107"/>
      <c r="AB1724"/>
    </row>
    <row r="1725" spans="27:28" x14ac:dyDescent="0.2">
      <c r="AA1725" s="107"/>
      <c r="AB1725"/>
    </row>
    <row r="1726" spans="27:28" x14ac:dyDescent="0.2">
      <c r="AA1726" s="107"/>
      <c r="AB1726"/>
    </row>
    <row r="1727" spans="27:28" x14ac:dyDescent="0.2">
      <c r="AA1727" s="107"/>
      <c r="AB1727"/>
    </row>
    <row r="1728" spans="27:28" x14ac:dyDescent="0.2">
      <c r="AA1728" s="107"/>
      <c r="AB1728"/>
    </row>
    <row r="1729" spans="27:28" x14ac:dyDescent="0.2">
      <c r="AA1729" s="107"/>
      <c r="AB1729"/>
    </row>
    <row r="1730" spans="27:28" x14ac:dyDescent="0.2">
      <c r="AA1730" s="107"/>
      <c r="AB1730"/>
    </row>
    <row r="1731" spans="27:28" x14ac:dyDescent="0.2">
      <c r="AA1731" s="107"/>
      <c r="AB1731"/>
    </row>
    <row r="1732" spans="27:28" x14ac:dyDescent="0.2">
      <c r="AA1732" s="107"/>
      <c r="AB1732"/>
    </row>
    <row r="1733" spans="27:28" x14ac:dyDescent="0.2">
      <c r="AA1733" s="107"/>
      <c r="AB1733"/>
    </row>
    <row r="1734" spans="27:28" x14ac:dyDescent="0.2">
      <c r="AA1734" s="107"/>
      <c r="AB1734"/>
    </row>
    <row r="1735" spans="27:28" x14ac:dyDescent="0.2">
      <c r="AA1735" s="107"/>
      <c r="AB1735"/>
    </row>
    <row r="1736" spans="27:28" x14ac:dyDescent="0.2">
      <c r="AA1736" s="107"/>
      <c r="AB1736"/>
    </row>
    <row r="1737" spans="27:28" x14ac:dyDescent="0.2">
      <c r="AA1737" s="107"/>
      <c r="AB1737"/>
    </row>
    <row r="1738" spans="27:28" x14ac:dyDescent="0.2">
      <c r="AA1738" s="107"/>
      <c r="AB1738"/>
    </row>
    <row r="1739" spans="27:28" x14ac:dyDescent="0.2">
      <c r="AA1739" s="107"/>
      <c r="AB1739"/>
    </row>
    <row r="1740" spans="27:28" x14ac:dyDescent="0.2">
      <c r="AA1740" s="107"/>
      <c r="AB1740"/>
    </row>
    <row r="1741" spans="27:28" x14ac:dyDescent="0.2">
      <c r="AA1741" s="107"/>
      <c r="AB1741"/>
    </row>
    <row r="1742" spans="27:28" x14ac:dyDescent="0.2">
      <c r="AA1742" s="107"/>
      <c r="AB1742"/>
    </row>
    <row r="1743" spans="27:28" x14ac:dyDescent="0.2">
      <c r="AA1743" s="107"/>
      <c r="AB1743"/>
    </row>
    <row r="1744" spans="27:28" x14ac:dyDescent="0.2">
      <c r="AA1744" s="107"/>
      <c r="AB1744"/>
    </row>
    <row r="1745" spans="27:28" x14ac:dyDescent="0.2">
      <c r="AA1745" s="107"/>
      <c r="AB1745"/>
    </row>
    <row r="1746" spans="27:28" x14ac:dyDescent="0.2">
      <c r="AA1746" s="107"/>
      <c r="AB1746"/>
    </row>
    <row r="1747" spans="27:28" x14ac:dyDescent="0.2">
      <c r="AA1747" s="107"/>
      <c r="AB1747"/>
    </row>
    <row r="1748" spans="27:28" x14ac:dyDescent="0.2">
      <c r="AA1748" s="107"/>
      <c r="AB1748"/>
    </row>
    <row r="1749" spans="27:28" x14ac:dyDescent="0.2">
      <c r="AA1749" s="107"/>
      <c r="AB1749"/>
    </row>
    <row r="1750" spans="27:28" x14ac:dyDescent="0.2">
      <c r="AA1750" s="107"/>
      <c r="AB1750"/>
    </row>
    <row r="1751" spans="27:28" x14ac:dyDescent="0.2">
      <c r="AA1751" s="107"/>
      <c r="AB1751"/>
    </row>
    <row r="1752" spans="27:28" x14ac:dyDescent="0.2">
      <c r="AA1752" s="107"/>
      <c r="AB1752"/>
    </row>
    <row r="1753" spans="27:28" x14ac:dyDescent="0.2">
      <c r="AA1753" s="107"/>
      <c r="AB1753"/>
    </row>
    <row r="1754" spans="27:28" x14ac:dyDescent="0.2">
      <c r="AA1754" s="107"/>
      <c r="AB1754"/>
    </row>
    <row r="1755" spans="27:28" x14ac:dyDescent="0.2">
      <c r="AA1755" s="107"/>
      <c r="AB1755"/>
    </row>
    <row r="1756" spans="27:28" x14ac:dyDescent="0.2">
      <c r="AA1756" s="107"/>
      <c r="AB1756"/>
    </row>
    <row r="1757" spans="27:28" x14ac:dyDescent="0.2">
      <c r="AA1757" s="107"/>
      <c r="AB1757"/>
    </row>
    <row r="1758" spans="27:28" x14ac:dyDescent="0.2">
      <c r="AA1758" s="107"/>
      <c r="AB1758"/>
    </row>
    <row r="1759" spans="27:28" x14ac:dyDescent="0.2">
      <c r="AA1759" s="107"/>
      <c r="AB1759"/>
    </row>
    <row r="1760" spans="27:28" x14ac:dyDescent="0.2">
      <c r="AA1760" s="107"/>
      <c r="AB1760"/>
    </row>
    <row r="1761" spans="27:28" x14ac:dyDescent="0.2">
      <c r="AA1761" s="107"/>
      <c r="AB1761"/>
    </row>
    <row r="1762" spans="27:28" x14ac:dyDescent="0.2">
      <c r="AA1762" s="107"/>
      <c r="AB1762"/>
    </row>
    <row r="1763" spans="27:28" x14ac:dyDescent="0.2">
      <c r="AA1763" s="107"/>
      <c r="AB1763"/>
    </row>
    <row r="1764" spans="27:28" x14ac:dyDescent="0.2">
      <c r="AA1764" s="107"/>
      <c r="AB1764"/>
    </row>
    <row r="1765" spans="27:28" x14ac:dyDescent="0.2">
      <c r="AA1765" s="107"/>
      <c r="AB1765"/>
    </row>
    <row r="1766" spans="27:28" x14ac:dyDescent="0.2">
      <c r="AA1766" s="107"/>
      <c r="AB1766"/>
    </row>
    <row r="1767" spans="27:28" x14ac:dyDescent="0.2">
      <c r="AA1767" s="107"/>
      <c r="AB1767"/>
    </row>
    <row r="1768" spans="27:28" x14ac:dyDescent="0.2">
      <c r="AA1768" s="107"/>
      <c r="AB1768"/>
    </row>
    <row r="1769" spans="27:28" x14ac:dyDescent="0.2">
      <c r="AA1769" s="107"/>
      <c r="AB1769"/>
    </row>
    <row r="1770" spans="27:28" x14ac:dyDescent="0.2">
      <c r="AA1770" s="107"/>
      <c r="AB1770"/>
    </row>
    <row r="1771" spans="27:28" x14ac:dyDescent="0.2">
      <c r="AA1771" s="107"/>
      <c r="AB1771"/>
    </row>
    <row r="1772" spans="27:28" x14ac:dyDescent="0.2">
      <c r="AA1772" s="107"/>
      <c r="AB1772"/>
    </row>
    <row r="1773" spans="27:28" x14ac:dyDescent="0.2">
      <c r="AA1773" s="107"/>
      <c r="AB1773"/>
    </row>
    <row r="1774" spans="27:28" x14ac:dyDescent="0.2">
      <c r="AA1774" s="107"/>
      <c r="AB1774"/>
    </row>
    <row r="1775" spans="27:28" x14ac:dyDescent="0.2">
      <c r="AA1775" s="107"/>
      <c r="AB1775"/>
    </row>
    <row r="1776" spans="27:28" x14ac:dyDescent="0.2">
      <c r="AA1776" s="107"/>
      <c r="AB1776"/>
    </row>
    <row r="1777" spans="27:28" x14ac:dyDescent="0.2">
      <c r="AA1777" s="107"/>
      <c r="AB1777"/>
    </row>
    <row r="1778" spans="27:28" x14ac:dyDescent="0.2">
      <c r="AA1778" s="107"/>
      <c r="AB1778"/>
    </row>
    <row r="1779" spans="27:28" x14ac:dyDescent="0.2">
      <c r="AA1779" s="107"/>
      <c r="AB1779"/>
    </row>
    <row r="1780" spans="27:28" x14ac:dyDescent="0.2">
      <c r="AA1780" s="107"/>
      <c r="AB1780"/>
    </row>
    <row r="1781" spans="27:28" x14ac:dyDescent="0.2">
      <c r="AA1781" s="107"/>
      <c r="AB1781"/>
    </row>
    <row r="1782" spans="27:28" x14ac:dyDescent="0.2">
      <c r="AA1782" s="107"/>
      <c r="AB1782"/>
    </row>
    <row r="1783" spans="27:28" x14ac:dyDescent="0.2">
      <c r="AA1783" s="107"/>
      <c r="AB1783"/>
    </row>
    <row r="1784" spans="27:28" x14ac:dyDescent="0.2">
      <c r="AA1784" s="107"/>
      <c r="AB1784"/>
    </row>
    <row r="1785" spans="27:28" x14ac:dyDescent="0.2">
      <c r="AA1785" s="107"/>
      <c r="AB1785"/>
    </row>
    <row r="1786" spans="27:28" x14ac:dyDescent="0.2">
      <c r="AA1786" s="107"/>
      <c r="AB1786"/>
    </row>
    <row r="1787" spans="27:28" x14ac:dyDescent="0.2">
      <c r="AA1787" s="107"/>
      <c r="AB1787"/>
    </row>
    <row r="1788" spans="27:28" x14ac:dyDescent="0.2">
      <c r="AA1788" s="107"/>
      <c r="AB1788"/>
    </row>
    <row r="1789" spans="27:28" x14ac:dyDescent="0.2">
      <c r="AA1789" s="107"/>
      <c r="AB1789"/>
    </row>
    <row r="1790" spans="27:28" x14ac:dyDescent="0.2">
      <c r="AA1790" s="107"/>
      <c r="AB1790"/>
    </row>
    <row r="1791" spans="27:28" x14ac:dyDescent="0.2">
      <c r="AA1791" s="107"/>
      <c r="AB1791"/>
    </row>
    <row r="1792" spans="27:28" x14ac:dyDescent="0.2">
      <c r="AA1792" s="107"/>
      <c r="AB1792"/>
    </row>
    <row r="1793" spans="27:28" x14ac:dyDescent="0.2">
      <c r="AA1793" s="107"/>
      <c r="AB1793"/>
    </row>
    <row r="1794" spans="27:28" x14ac:dyDescent="0.2">
      <c r="AA1794" s="107"/>
      <c r="AB1794"/>
    </row>
    <row r="1795" spans="27:28" x14ac:dyDescent="0.2">
      <c r="AA1795" s="107"/>
      <c r="AB1795"/>
    </row>
    <row r="1796" spans="27:28" x14ac:dyDescent="0.2">
      <c r="AA1796" s="107"/>
      <c r="AB1796"/>
    </row>
    <row r="1797" spans="27:28" x14ac:dyDescent="0.2">
      <c r="AA1797" s="107"/>
      <c r="AB1797"/>
    </row>
    <row r="1798" spans="27:28" x14ac:dyDescent="0.2">
      <c r="AA1798" s="107"/>
      <c r="AB1798"/>
    </row>
    <row r="1799" spans="27:28" x14ac:dyDescent="0.2">
      <c r="AA1799" s="107"/>
      <c r="AB1799"/>
    </row>
    <row r="1800" spans="27:28" x14ac:dyDescent="0.2">
      <c r="AA1800" s="107"/>
      <c r="AB1800"/>
    </row>
    <row r="1801" spans="27:28" x14ac:dyDescent="0.2">
      <c r="AA1801" s="107"/>
      <c r="AB1801"/>
    </row>
    <row r="1802" spans="27:28" x14ac:dyDescent="0.2">
      <c r="AA1802" s="107"/>
      <c r="AB1802"/>
    </row>
    <row r="1803" spans="27:28" x14ac:dyDescent="0.2">
      <c r="AA1803" s="107"/>
      <c r="AB1803"/>
    </row>
    <row r="1804" spans="27:28" x14ac:dyDescent="0.2">
      <c r="AA1804" s="107"/>
      <c r="AB1804"/>
    </row>
    <row r="1805" spans="27:28" x14ac:dyDescent="0.2">
      <c r="AA1805" s="107"/>
      <c r="AB1805"/>
    </row>
    <row r="1806" spans="27:28" x14ac:dyDescent="0.2">
      <c r="AA1806" s="107"/>
      <c r="AB1806"/>
    </row>
    <row r="1807" spans="27:28" x14ac:dyDescent="0.2">
      <c r="AA1807" s="107"/>
      <c r="AB1807"/>
    </row>
    <row r="1808" spans="27:28" x14ac:dyDescent="0.2">
      <c r="AA1808" s="107"/>
      <c r="AB1808"/>
    </row>
    <row r="1809" spans="27:28" x14ac:dyDescent="0.2">
      <c r="AA1809" s="107"/>
      <c r="AB1809"/>
    </row>
    <row r="1810" spans="27:28" x14ac:dyDescent="0.2">
      <c r="AA1810" s="107"/>
      <c r="AB1810"/>
    </row>
    <row r="1811" spans="27:28" x14ac:dyDescent="0.2">
      <c r="AA1811" s="107"/>
      <c r="AB1811"/>
    </row>
    <row r="1812" spans="27:28" x14ac:dyDescent="0.2">
      <c r="AA1812" s="107"/>
      <c r="AB1812"/>
    </row>
    <row r="1813" spans="27:28" x14ac:dyDescent="0.2">
      <c r="AA1813" s="107"/>
      <c r="AB1813"/>
    </row>
    <row r="1814" spans="27:28" x14ac:dyDescent="0.2">
      <c r="AA1814" s="107"/>
      <c r="AB1814"/>
    </row>
    <row r="1815" spans="27:28" x14ac:dyDescent="0.2">
      <c r="AA1815" s="107"/>
      <c r="AB1815"/>
    </row>
    <row r="1816" spans="27:28" x14ac:dyDescent="0.2">
      <c r="AA1816" s="107"/>
      <c r="AB1816"/>
    </row>
    <row r="1817" spans="27:28" x14ac:dyDescent="0.2">
      <c r="AA1817" s="107"/>
      <c r="AB1817"/>
    </row>
    <row r="1818" spans="27:28" x14ac:dyDescent="0.2">
      <c r="AA1818" s="107"/>
      <c r="AB1818"/>
    </row>
    <row r="1819" spans="27:28" x14ac:dyDescent="0.2">
      <c r="AA1819" s="107"/>
      <c r="AB1819"/>
    </row>
    <row r="1820" spans="27:28" x14ac:dyDescent="0.2">
      <c r="AA1820" s="107"/>
      <c r="AB1820"/>
    </row>
    <row r="1821" spans="27:28" x14ac:dyDescent="0.2">
      <c r="AA1821" s="107"/>
      <c r="AB1821"/>
    </row>
    <row r="1822" spans="27:28" x14ac:dyDescent="0.2">
      <c r="AA1822" s="107"/>
      <c r="AB1822"/>
    </row>
    <row r="1823" spans="27:28" x14ac:dyDescent="0.2">
      <c r="AA1823" s="107"/>
      <c r="AB1823"/>
    </row>
    <row r="1824" spans="27:28" x14ac:dyDescent="0.2">
      <c r="AA1824" s="107"/>
      <c r="AB1824"/>
    </row>
    <row r="1825" spans="27:28" x14ac:dyDescent="0.2">
      <c r="AA1825" s="107"/>
      <c r="AB1825"/>
    </row>
    <row r="1826" spans="27:28" x14ac:dyDescent="0.2">
      <c r="AA1826" s="107"/>
      <c r="AB1826"/>
    </row>
    <row r="1827" spans="27:28" x14ac:dyDescent="0.2">
      <c r="AA1827" s="107"/>
      <c r="AB1827"/>
    </row>
    <row r="1828" spans="27:28" x14ac:dyDescent="0.2">
      <c r="AA1828" s="107"/>
      <c r="AB1828"/>
    </row>
    <row r="1829" spans="27:28" x14ac:dyDescent="0.2">
      <c r="AA1829" s="107"/>
      <c r="AB1829"/>
    </row>
    <row r="1830" spans="27:28" x14ac:dyDescent="0.2">
      <c r="AA1830" s="107"/>
      <c r="AB1830"/>
    </row>
    <row r="1831" spans="27:28" x14ac:dyDescent="0.2">
      <c r="AA1831" s="107"/>
      <c r="AB1831"/>
    </row>
    <row r="1832" spans="27:28" x14ac:dyDescent="0.2">
      <c r="AA1832" s="107"/>
      <c r="AB1832"/>
    </row>
    <row r="1833" spans="27:28" x14ac:dyDescent="0.2">
      <c r="AA1833" s="107"/>
      <c r="AB1833"/>
    </row>
    <row r="1834" spans="27:28" x14ac:dyDescent="0.2">
      <c r="AA1834" s="107"/>
      <c r="AB1834"/>
    </row>
    <row r="1835" spans="27:28" x14ac:dyDescent="0.2">
      <c r="AA1835" s="107"/>
      <c r="AB1835"/>
    </row>
    <row r="1836" spans="27:28" x14ac:dyDescent="0.2">
      <c r="AA1836" s="107"/>
      <c r="AB1836"/>
    </row>
    <row r="1837" spans="27:28" x14ac:dyDescent="0.2">
      <c r="AA1837" s="107"/>
      <c r="AB1837"/>
    </row>
    <row r="1838" spans="27:28" x14ac:dyDescent="0.2">
      <c r="AA1838" s="107"/>
      <c r="AB1838"/>
    </row>
    <row r="1839" spans="27:28" x14ac:dyDescent="0.2">
      <c r="AA1839" s="107"/>
      <c r="AB1839"/>
    </row>
    <row r="1840" spans="27:28" x14ac:dyDescent="0.2">
      <c r="AA1840" s="107"/>
      <c r="AB1840"/>
    </row>
    <row r="1841" spans="27:28" x14ac:dyDescent="0.2">
      <c r="AA1841" s="107"/>
      <c r="AB1841"/>
    </row>
    <row r="1842" spans="27:28" x14ac:dyDescent="0.2">
      <c r="AA1842" s="107"/>
      <c r="AB1842"/>
    </row>
    <row r="1843" spans="27:28" x14ac:dyDescent="0.2">
      <c r="AA1843" s="107"/>
      <c r="AB1843"/>
    </row>
    <row r="1844" spans="27:28" x14ac:dyDescent="0.2">
      <c r="AA1844" s="107"/>
      <c r="AB1844"/>
    </row>
    <row r="1845" spans="27:28" x14ac:dyDescent="0.2">
      <c r="AA1845" s="107"/>
      <c r="AB1845"/>
    </row>
    <row r="1846" spans="27:28" x14ac:dyDescent="0.2">
      <c r="AA1846" s="107"/>
      <c r="AB1846"/>
    </row>
    <row r="1847" spans="27:28" x14ac:dyDescent="0.2">
      <c r="AA1847" s="107"/>
      <c r="AB1847"/>
    </row>
    <row r="1848" spans="27:28" x14ac:dyDescent="0.2">
      <c r="AA1848" s="107"/>
      <c r="AB1848"/>
    </row>
    <row r="1849" spans="27:28" x14ac:dyDescent="0.2">
      <c r="AA1849" s="107"/>
      <c r="AB1849"/>
    </row>
    <row r="1850" spans="27:28" x14ac:dyDescent="0.2">
      <c r="AA1850" s="107"/>
      <c r="AB1850"/>
    </row>
    <row r="1851" spans="27:28" x14ac:dyDescent="0.2">
      <c r="AA1851" s="107"/>
      <c r="AB1851"/>
    </row>
    <row r="1852" spans="27:28" x14ac:dyDescent="0.2">
      <c r="AA1852" s="107"/>
      <c r="AB1852"/>
    </row>
    <row r="1853" spans="27:28" x14ac:dyDescent="0.2">
      <c r="AA1853" s="107"/>
      <c r="AB1853"/>
    </row>
    <row r="1854" spans="27:28" x14ac:dyDescent="0.2">
      <c r="AA1854" s="107"/>
      <c r="AB1854"/>
    </row>
    <row r="1855" spans="27:28" x14ac:dyDescent="0.2">
      <c r="AA1855" s="107"/>
      <c r="AB1855"/>
    </row>
    <row r="1856" spans="27:28" x14ac:dyDescent="0.2">
      <c r="AA1856" s="107"/>
      <c r="AB1856"/>
    </row>
    <row r="1857" spans="27:28" x14ac:dyDescent="0.2">
      <c r="AA1857" s="107"/>
      <c r="AB1857"/>
    </row>
    <row r="1858" spans="27:28" x14ac:dyDescent="0.2">
      <c r="AA1858" s="107"/>
      <c r="AB1858"/>
    </row>
    <row r="1859" spans="27:28" x14ac:dyDescent="0.2">
      <c r="AA1859" s="107"/>
      <c r="AB1859"/>
    </row>
    <row r="1860" spans="27:28" x14ac:dyDescent="0.2">
      <c r="AA1860" s="107"/>
      <c r="AB1860"/>
    </row>
    <row r="1861" spans="27:28" x14ac:dyDescent="0.2">
      <c r="AA1861" s="107"/>
      <c r="AB1861"/>
    </row>
    <row r="1862" spans="27:28" x14ac:dyDescent="0.2">
      <c r="AA1862" s="107"/>
      <c r="AB1862"/>
    </row>
    <row r="1863" spans="27:28" x14ac:dyDescent="0.2">
      <c r="AA1863" s="107"/>
      <c r="AB1863"/>
    </row>
    <row r="1864" spans="27:28" x14ac:dyDescent="0.2">
      <c r="AA1864" s="107"/>
      <c r="AB1864"/>
    </row>
    <row r="1865" spans="27:28" x14ac:dyDescent="0.2">
      <c r="AA1865" s="107"/>
      <c r="AB1865"/>
    </row>
    <row r="1866" spans="27:28" x14ac:dyDescent="0.2">
      <c r="AA1866" s="107"/>
      <c r="AB1866"/>
    </row>
    <row r="1867" spans="27:28" x14ac:dyDescent="0.2">
      <c r="AA1867" s="107"/>
      <c r="AB1867"/>
    </row>
    <row r="1868" spans="27:28" x14ac:dyDescent="0.2">
      <c r="AA1868" s="107"/>
      <c r="AB1868"/>
    </row>
    <row r="1869" spans="27:28" x14ac:dyDescent="0.2">
      <c r="AA1869" s="107"/>
      <c r="AB1869"/>
    </row>
    <row r="1870" spans="27:28" x14ac:dyDescent="0.2">
      <c r="AA1870" s="107"/>
      <c r="AB1870"/>
    </row>
    <row r="1871" spans="27:28" x14ac:dyDescent="0.2">
      <c r="AA1871" s="107"/>
      <c r="AB1871"/>
    </row>
    <row r="1872" spans="27:28" x14ac:dyDescent="0.2">
      <c r="AA1872" s="107"/>
      <c r="AB1872"/>
    </row>
    <row r="1873" spans="27:28" x14ac:dyDescent="0.2">
      <c r="AA1873" s="107"/>
      <c r="AB1873"/>
    </row>
    <row r="1874" spans="27:28" x14ac:dyDescent="0.2">
      <c r="AA1874" s="107"/>
      <c r="AB1874"/>
    </row>
    <row r="1875" spans="27:28" x14ac:dyDescent="0.2">
      <c r="AA1875" s="107"/>
      <c r="AB1875"/>
    </row>
    <row r="1876" spans="27:28" x14ac:dyDescent="0.2">
      <c r="AA1876" s="107"/>
      <c r="AB1876"/>
    </row>
    <row r="1877" spans="27:28" x14ac:dyDescent="0.2">
      <c r="AA1877" s="107"/>
      <c r="AB1877"/>
    </row>
    <row r="1878" spans="27:28" x14ac:dyDescent="0.2">
      <c r="AA1878" s="107"/>
      <c r="AB1878"/>
    </row>
    <row r="1879" spans="27:28" x14ac:dyDescent="0.2">
      <c r="AA1879" s="107"/>
      <c r="AB1879"/>
    </row>
    <row r="1880" spans="27:28" x14ac:dyDescent="0.2">
      <c r="AA1880" s="107"/>
      <c r="AB1880"/>
    </row>
    <row r="1881" spans="27:28" x14ac:dyDescent="0.2">
      <c r="AA1881" s="107"/>
      <c r="AB1881"/>
    </row>
    <row r="1882" spans="27:28" x14ac:dyDescent="0.2">
      <c r="AA1882" s="107"/>
      <c r="AB1882"/>
    </row>
    <row r="1883" spans="27:28" x14ac:dyDescent="0.2">
      <c r="AA1883" s="107"/>
      <c r="AB1883"/>
    </row>
    <row r="1884" spans="27:28" x14ac:dyDescent="0.2">
      <c r="AA1884" s="107"/>
      <c r="AB1884"/>
    </row>
    <row r="1885" spans="27:28" x14ac:dyDescent="0.2">
      <c r="AA1885" s="107"/>
      <c r="AB1885"/>
    </row>
    <row r="1886" spans="27:28" x14ac:dyDescent="0.2">
      <c r="AA1886" s="107"/>
      <c r="AB1886"/>
    </row>
    <row r="1887" spans="27:28" x14ac:dyDescent="0.2">
      <c r="AA1887" s="107"/>
      <c r="AB1887"/>
    </row>
    <row r="1888" spans="27:28" x14ac:dyDescent="0.2">
      <c r="AA1888" s="107"/>
      <c r="AB1888"/>
    </row>
    <row r="1889" spans="27:28" x14ac:dyDescent="0.2">
      <c r="AA1889" s="107"/>
      <c r="AB1889"/>
    </row>
    <row r="1890" spans="27:28" x14ac:dyDescent="0.2">
      <c r="AA1890" s="107"/>
      <c r="AB1890"/>
    </row>
    <row r="1891" spans="27:28" x14ac:dyDescent="0.2">
      <c r="AA1891" s="107"/>
      <c r="AB1891"/>
    </row>
    <row r="1892" spans="27:28" x14ac:dyDescent="0.2">
      <c r="AA1892" s="107"/>
      <c r="AB1892"/>
    </row>
    <row r="1893" spans="27:28" x14ac:dyDescent="0.2">
      <c r="AA1893" s="107"/>
      <c r="AB1893"/>
    </row>
    <row r="1894" spans="27:28" x14ac:dyDescent="0.2">
      <c r="AA1894" s="107"/>
      <c r="AB1894"/>
    </row>
    <row r="1895" spans="27:28" x14ac:dyDescent="0.2">
      <c r="AA1895" s="107"/>
      <c r="AB1895"/>
    </row>
    <row r="1896" spans="27:28" x14ac:dyDescent="0.2">
      <c r="AA1896" s="107"/>
      <c r="AB1896"/>
    </row>
    <row r="1897" spans="27:28" x14ac:dyDescent="0.2">
      <c r="AA1897" s="107"/>
      <c r="AB1897"/>
    </row>
    <row r="1898" spans="27:28" x14ac:dyDescent="0.2">
      <c r="AA1898" s="107"/>
      <c r="AB1898"/>
    </row>
    <row r="1899" spans="27:28" x14ac:dyDescent="0.2">
      <c r="AA1899" s="107"/>
      <c r="AB1899"/>
    </row>
    <row r="1900" spans="27:28" x14ac:dyDescent="0.2">
      <c r="AA1900" s="107"/>
      <c r="AB1900"/>
    </row>
    <row r="1901" spans="27:28" x14ac:dyDescent="0.2">
      <c r="AA1901" s="107"/>
      <c r="AB1901"/>
    </row>
    <row r="1902" spans="27:28" x14ac:dyDescent="0.2">
      <c r="AA1902" s="107"/>
      <c r="AB1902"/>
    </row>
    <row r="1903" spans="27:28" x14ac:dyDescent="0.2">
      <c r="AA1903" s="107"/>
      <c r="AB1903"/>
    </row>
    <row r="1904" spans="27:28" x14ac:dyDescent="0.2">
      <c r="AA1904" s="107"/>
      <c r="AB1904"/>
    </row>
    <row r="1905" spans="27:28" x14ac:dyDescent="0.2">
      <c r="AA1905" s="107"/>
      <c r="AB1905"/>
    </row>
    <row r="1906" spans="27:28" x14ac:dyDescent="0.2">
      <c r="AA1906" s="107"/>
      <c r="AB1906"/>
    </row>
    <row r="1907" spans="27:28" x14ac:dyDescent="0.2">
      <c r="AA1907" s="107"/>
      <c r="AB1907"/>
    </row>
    <row r="1908" spans="27:28" x14ac:dyDescent="0.2">
      <c r="AA1908" s="107"/>
      <c r="AB1908"/>
    </row>
    <row r="1909" spans="27:28" x14ac:dyDescent="0.2">
      <c r="AA1909" s="107"/>
      <c r="AB1909"/>
    </row>
    <row r="1910" spans="27:28" x14ac:dyDescent="0.2">
      <c r="AA1910" s="107"/>
      <c r="AB1910"/>
    </row>
    <row r="1911" spans="27:28" x14ac:dyDescent="0.2">
      <c r="AA1911" s="107"/>
      <c r="AB1911"/>
    </row>
    <row r="1912" spans="27:28" x14ac:dyDescent="0.2">
      <c r="AA1912" s="107"/>
      <c r="AB1912"/>
    </row>
    <row r="1913" spans="27:28" x14ac:dyDescent="0.2">
      <c r="AA1913" s="107"/>
      <c r="AB1913"/>
    </row>
    <row r="1914" spans="27:28" x14ac:dyDescent="0.2">
      <c r="AA1914" s="107"/>
      <c r="AB1914"/>
    </row>
    <row r="1915" spans="27:28" x14ac:dyDescent="0.2">
      <c r="AA1915" s="107"/>
      <c r="AB1915"/>
    </row>
    <row r="1916" spans="27:28" x14ac:dyDescent="0.2">
      <c r="AA1916" s="107"/>
      <c r="AB1916"/>
    </row>
    <row r="1917" spans="27:28" x14ac:dyDescent="0.2">
      <c r="AA1917" s="107"/>
      <c r="AB1917"/>
    </row>
    <row r="1918" spans="27:28" x14ac:dyDescent="0.2">
      <c r="AA1918" s="107"/>
      <c r="AB1918"/>
    </row>
    <row r="1919" spans="27:28" x14ac:dyDescent="0.2">
      <c r="AA1919" s="107"/>
      <c r="AB1919"/>
    </row>
    <row r="1920" spans="27:28" x14ac:dyDescent="0.2">
      <c r="AA1920" s="107"/>
      <c r="AB1920"/>
    </row>
    <row r="1921" spans="27:28" x14ac:dyDescent="0.2">
      <c r="AA1921" s="107"/>
      <c r="AB1921"/>
    </row>
    <row r="1922" spans="27:28" x14ac:dyDescent="0.2">
      <c r="AA1922" s="107"/>
      <c r="AB1922"/>
    </row>
    <row r="1923" spans="27:28" x14ac:dyDescent="0.2">
      <c r="AA1923" s="107"/>
      <c r="AB1923"/>
    </row>
    <row r="1924" spans="27:28" x14ac:dyDescent="0.2">
      <c r="AA1924" s="107"/>
      <c r="AB1924"/>
    </row>
    <row r="1925" spans="27:28" x14ac:dyDescent="0.2">
      <c r="AA1925" s="107"/>
      <c r="AB1925"/>
    </row>
    <row r="1926" spans="27:28" x14ac:dyDescent="0.2">
      <c r="AA1926" s="107"/>
      <c r="AB1926"/>
    </row>
    <row r="1927" spans="27:28" x14ac:dyDescent="0.2">
      <c r="AA1927" s="107"/>
      <c r="AB1927"/>
    </row>
    <row r="1928" spans="27:28" x14ac:dyDescent="0.2">
      <c r="AA1928" s="107"/>
      <c r="AB1928"/>
    </row>
    <row r="1929" spans="27:28" x14ac:dyDescent="0.2">
      <c r="AA1929" s="107"/>
      <c r="AB1929"/>
    </row>
    <row r="1930" spans="27:28" x14ac:dyDescent="0.2">
      <c r="AA1930" s="107"/>
      <c r="AB1930"/>
    </row>
    <row r="1931" spans="27:28" x14ac:dyDescent="0.2">
      <c r="AA1931" s="107"/>
      <c r="AB1931"/>
    </row>
    <row r="1932" spans="27:28" x14ac:dyDescent="0.2">
      <c r="AA1932" s="107"/>
      <c r="AB1932"/>
    </row>
    <row r="1933" spans="27:28" x14ac:dyDescent="0.2">
      <c r="AA1933" s="107"/>
      <c r="AB1933"/>
    </row>
    <row r="1934" spans="27:28" x14ac:dyDescent="0.2">
      <c r="AA1934" s="107"/>
      <c r="AB1934"/>
    </row>
    <row r="1935" spans="27:28" x14ac:dyDescent="0.2">
      <c r="AA1935" s="107"/>
      <c r="AB1935"/>
    </row>
    <row r="1936" spans="27:28" x14ac:dyDescent="0.2">
      <c r="AA1936" s="107"/>
      <c r="AB1936"/>
    </row>
    <row r="1937" spans="27:28" x14ac:dyDescent="0.2">
      <c r="AA1937" s="107"/>
      <c r="AB1937"/>
    </row>
    <row r="1938" spans="27:28" x14ac:dyDescent="0.2">
      <c r="AA1938" s="107"/>
      <c r="AB1938"/>
    </row>
    <row r="1939" spans="27:28" x14ac:dyDescent="0.2">
      <c r="AA1939" s="107"/>
      <c r="AB1939"/>
    </row>
    <row r="1940" spans="27:28" x14ac:dyDescent="0.2">
      <c r="AA1940" s="107"/>
      <c r="AB1940"/>
    </row>
    <row r="1941" spans="27:28" x14ac:dyDescent="0.2">
      <c r="AA1941" s="107"/>
      <c r="AB1941"/>
    </row>
    <row r="1942" spans="27:28" x14ac:dyDescent="0.2">
      <c r="AA1942" s="107"/>
      <c r="AB1942"/>
    </row>
    <row r="1943" spans="27:28" x14ac:dyDescent="0.2">
      <c r="AA1943" s="107"/>
      <c r="AB1943"/>
    </row>
    <row r="1944" spans="27:28" x14ac:dyDescent="0.2">
      <c r="AA1944" s="107"/>
      <c r="AB1944"/>
    </row>
    <row r="1945" spans="27:28" x14ac:dyDescent="0.2">
      <c r="AA1945" s="107"/>
      <c r="AB1945"/>
    </row>
    <row r="1946" spans="27:28" x14ac:dyDescent="0.2">
      <c r="AA1946" s="107"/>
      <c r="AB1946"/>
    </row>
    <row r="1947" spans="27:28" x14ac:dyDescent="0.2">
      <c r="AA1947" s="107"/>
      <c r="AB1947"/>
    </row>
    <row r="1948" spans="27:28" x14ac:dyDescent="0.2">
      <c r="AA1948" s="107"/>
      <c r="AB1948"/>
    </row>
    <row r="1949" spans="27:28" x14ac:dyDescent="0.2">
      <c r="AA1949" s="107"/>
      <c r="AB1949"/>
    </row>
    <row r="1950" spans="27:28" x14ac:dyDescent="0.2">
      <c r="AA1950" s="107"/>
      <c r="AB1950"/>
    </row>
    <row r="1951" spans="27:28" x14ac:dyDescent="0.2">
      <c r="AA1951" s="107"/>
      <c r="AB1951"/>
    </row>
    <row r="1952" spans="27:28" x14ac:dyDescent="0.2">
      <c r="AA1952" s="107"/>
      <c r="AB1952"/>
    </row>
    <row r="1953" spans="27:28" x14ac:dyDescent="0.2">
      <c r="AA1953" s="107"/>
      <c r="AB1953"/>
    </row>
    <row r="1954" spans="27:28" x14ac:dyDescent="0.2">
      <c r="AA1954" s="107"/>
      <c r="AB1954"/>
    </row>
    <row r="1955" spans="27:28" x14ac:dyDescent="0.2">
      <c r="AA1955" s="107"/>
      <c r="AB1955"/>
    </row>
    <row r="1956" spans="27:28" x14ac:dyDescent="0.2">
      <c r="AA1956" s="107"/>
      <c r="AB1956"/>
    </row>
    <row r="1957" spans="27:28" x14ac:dyDescent="0.2">
      <c r="AA1957" s="107"/>
      <c r="AB1957"/>
    </row>
    <row r="1958" spans="27:28" x14ac:dyDescent="0.2">
      <c r="AA1958" s="107"/>
      <c r="AB1958"/>
    </row>
    <row r="1959" spans="27:28" x14ac:dyDescent="0.2">
      <c r="AA1959" s="107"/>
      <c r="AB1959"/>
    </row>
    <row r="1960" spans="27:28" x14ac:dyDescent="0.2">
      <c r="AA1960" s="107"/>
      <c r="AB1960"/>
    </row>
    <row r="1961" spans="27:28" x14ac:dyDescent="0.2">
      <c r="AA1961" s="107"/>
      <c r="AB1961"/>
    </row>
    <row r="1962" spans="27:28" x14ac:dyDescent="0.2">
      <c r="AA1962" s="107"/>
      <c r="AB1962"/>
    </row>
    <row r="1963" spans="27:28" x14ac:dyDescent="0.2">
      <c r="AA1963" s="107"/>
      <c r="AB1963"/>
    </row>
    <row r="1964" spans="27:28" x14ac:dyDescent="0.2">
      <c r="AA1964" s="107"/>
      <c r="AB1964"/>
    </row>
    <row r="1965" spans="27:28" x14ac:dyDescent="0.2">
      <c r="AA1965" s="107"/>
      <c r="AB1965"/>
    </row>
    <row r="1966" spans="27:28" x14ac:dyDescent="0.2">
      <c r="AA1966" s="107"/>
      <c r="AB1966"/>
    </row>
    <row r="1967" spans="27:28" x14ac:dyDescent="0.2">
      <c r="AA1967" s="107"/>
      <c r="AB1967"/>
    </row>
    <row r="1968" spans="27:28" x14ac:dyDescent="0.2">
      <c r="AA1968" s="107"/>
      <c r="AB1968"/>
    </row>
    <row r="1969" spans="27:28" x14ac:dyDescent="0.2">
      <c r="AA1969" s="107"/>
      <c r="AB1969"/>
    </row>
    <row r="1970" spans="27:28" x14ac:dyDescent="0.2">
      <c r="AA1970" s="107"/>
      <c r="AB1970"/>
    </row>
    <row r="1971" spans="27:28" x14ac:dyDescent="0.2">
      <c r="AA1971" s="107"/>
      <c r="AB1971"/>
    </row>
    <row r="1972" spans="27:28" x14ac:dyDescent="0.2">
      <c r="AA1972" s="107"/>
      <c r="AB1972"/>
    </row>
    <row r="1973" spans="27:28" x14ac:dyDescent="0.2">
      <c r="AA1973" s="107"/>
      <c r="AB1973"/>
    </row>
    <row r="1974" spans="27:28" x14ac:dyDescent="0.2">
      <c r="AA1974" s="107"/>
      <c r="AB1974"/>
    </row>
    <row r="1975" spans="27:28" x14ac:dyDescent="0.2">
      <c r="AA1975" s="107"/>
      <c r="AB1975"/>
    </row>
    <row r="1976" spans="27:28" x14ac:dyDescent="0.2">
      <c r="AA1976" s="107"/>
      <c r="AB1976"/>
    </row>
    <row r="1977" spans="27:28" x14ac:dyDescent="0.2">
      <c r="AA1977" s="107"/>
      <c r="AB1977"/>
    </row>
    <row r="1978" spans="27:28" x14ac:dyDescent="0.2">
      <c r="AA1978" s="107"/>
      <c r="AB1978"/>
    </row>
    <row r="1979" spans="27:28" x14ac:dyDescent="0.2">
      <c r="AA1979" s="107"/>
      <c r="AB1979"/>
    </row>
    <row r="1980" spans="27:28" x14ac:dyDescent="0.2">
      <c r="AA1980" s="107"/>
      <c r="AB1980"/>
    </row>
    <row r="1981" spans="27:28" x14ac:dyDescent="0.2">
      <c r="AA1981" s="107"/>
      <c r="AB1981"/>
    </row>
    <row r="1982" spans="27:28" x14ac:dyDescent="0.2">
      <c r="AA1982" s="107"/>
      <c r="AB1982"/>
    </row>
    <row r="1983" spans="27:28" x14ac:dyDescent="0.2">
      <c r="AA1983" s="107"/>
      <c r="AB1983"/>
    </row>
    <row r="1984" spans="27:28" x14ac:dyDescent="0.2">
      <c r="AA1984" s="107"/>
      <c r="AB1984"/>
    </row>
    <row r="1985" spans="27:28" x14ac:dyDescent="0.2">
      <c r="AA1985" s="107"/>
      <c r="AB1985"/>
    </row>
    <row r="1986" spans="27:28" x14ac:dyDescent="0.2">
      <c r="AA1986" s="107"/>
      <c r="AB1986"/>
    </row>
    <row r="1987" spans="27:28" x14ac:dyDescent="0.2">
      <c r="AA1987" s="107"/>
      <c r="AB1987"/>
    </row>
    <row r="1988" spans="27:28" x14ac:dyDescent="0.2">
      <c r="AA1988" s="107"/>
      <c r="AB1988"/>
    </row>
    <row r="1989" spans="27:28" x14ac:dyDescent="0.2">
      <c r="AA1989" s="107"/>
      <c r="AB1989"/>
    </row>
    <row r="1990" spans="27:28" x14ac:dyDescent="0.2">
      <c r="AA1990" s="107"/>
      <c r="AB1990"/>
    </row>
    <row r="1991" spans="27:28" x14ac:dyDescent="0.2">
      <c r="AA1991" s="107"/>
      <c r="AB1991"/>
    </row>
    <row r="1992" spans="27:28" x14ac:dyDescent="0.2">
      <c r="AA1992" s="107"/>
      <c r="AB1992"/>
    </row>
    <row r="1993" spans="27:28" x14ac:dyDescent="0.2">
      <c r="AA1993" s="107"/>
      <c r="AB1993"/>
    </row>
    <row r="1994" spans="27:28" x14ac:dyDescent="0.2">
      <c r="AA1994" s="107"/>
      <c r="AB1994"/>
    </row>
    <row r="1995" spans="27:28" x14ac:dyDescent="0.2">
      <c r="AA1995" s="107"/>
      <c r="AB1995"/>
    </row>
    <row r="1996" spans="27:28" x14ac:dyDescent="0.2">
      <c r="AA1996" s="107"/>
      <c r="AB1996"/>
    </row>
    <row r="1997" spans="27:28" x14ac:dyDescent="0.2">
      <c r="AA1997" s="107"/>
      <c r="AB1997"/>
    </row>
    <row r="1998" spans="27:28" x14ac:dyDescent="0.2">
      <c r="AA1998" s="107"/>
      <c r="AB1998"/>
    </row>
    <row r="1999" spans="27:28" x14ac:dyDescent="0.2">
      <c r="AA1999" s="107"/>
      <c r="AB1999"/>
    </row>
    <row r="2000" spans="27:28" x14ac:dyDescent="0.2">
      <c r="AA2000" s="107"/>
      <c r="AB2000"/>
    </row>
    <row r="2001" spans="27:28" x14ac:dyDescent="0.2">
      <c r="AA2001" s="107"/>
      <c r="AB2001"/>
    </row>
    <row r="2002" spans="27:28" x14ac:dyDescent="0.2">
      <c r="AA2002" s="107"/>
      <c r="AB2002"/>
    </row>
    <row r="2003" spans="27:28" x14ac:dyDescent="0.2">
      <c r="AA2003" s="107"/>
      <c r="AB2003"/>
    </row>
    <row r="2004" spans="27:28" x14ac:dyDescent="0.2">
      <c r="AA2004" s="107"/>
      <c r="AB2004"/>
    </row>
    <row r="2005" spans="27:28" x14ac:dyDescent="0.2">
      <c r="AA2005" s="107"/>
      <c r="AB2005"/>
    </row>
    <row r="2006" spans="27:28" x14ac:dyDescent="0.2">
      <c r="AA2006" s="107"/>
      <c r="AB2006"/>
    </row>
    <row r="2007" spans="27:28" x14ac:dyDescent="0.2">
      <c r="AA2007" s="107"/>
      <c r="AB2007"/>
    </row>
    <row r="2008" spans="27:28" x14ac:dyDescent="0.2">
      <c r="AA2008" s="107"/>
      <c r="AB2008"/>
    </row>
    <row r="2009" spans="27:28" x14ac:dyDescent="0.2">
      <c r="AA2009" s="107"/>
      <c r="AB2009"/>
    </row>
    <row r="2010" spans="27:28" x14ac:dyDescent="0.2">
      <c r="AA2010" s="107"/>
      <c r="AB2010"/>
    </row>
    <row r="2011" spans="27:28" x14ac:dyDescent="0.2">
      <c r="AA2011" s="107"/>
      <c r="AB2011"/>
    </row>
    <row r="2012" spans="27:28" x14ac:dyDescent="0.2">
      <c r="AA2012" s="107"/>
      <c r="AB2012"/>
    </row>
    <row r="2013" spans="27:28" x14ac:dyDescent="0.2">
      <c r="AA2013" s="107"/>
      <c r="AB2013"/>
    </row>
    <row r="2014" spans="27:28" x14ac:dyDescent="0.2">
      <c r="AA2014" s="107"/>
      <c r="AB2014"/>
    </row>
    <row r="2015" spans="27:28" x14ac:dyDescent="0.2">
      <c r="AA2015" s="107"/>
      <c r="AB2015"/>
    </row>
    <row r="2016" spans="27:28" x14ac:dyDescent="0.2">
      <c r="AA2016" s="107"/>
      <c r="AB2016"/>
    </row>
    <row r="2017" spans="27:28" x14ac:dyDescent="0.2">
      <c r="AA2017" s="107"/>
      <c r="AB2017"/>
    </row>
    <row r="2018" spans="27:28" x14ac:dyDescent="0.2">
      <c r="AA2018" s="107"/>
      <c r="AB2018"/>
    </row>
    <row r="2019" spans="27:28" x14ac:dyDescent="0.2">
      <c r="AA2019" s="107"/>
      <c r="AB2019"/>
    </row>
    <row r="2020" spans="27:28" x14ac:dyDescent="0.2">
      <c r="AA2020" s="107"/>
      <c r="AB2020"/>
    </row>
    <row r="2021" spans="27:28" x14ac:dyDescent="0.2">
      <c r="AA2021" s="107"/>
      <c r="AB2021"/>
    </row>
    <row r="2022" spans="27:28" x14ac:dyDescent="0.2">
      <c r="AA2022" s="107"/>
      <c r="AB2022"/>
    </row>
    <row r="2023" spans="27:28" x14ac:dyDescent="0.2">
      <c r="AA2023" s="107"/>
      <c r="AB2023"/>
    </row>
    <row r="2024" spans="27:28" x14ac:dyDescent="0.2">
      <c r="AA2024" s="107"/>
      <c r="AB2024"/>
    </row>
    <row r="2025" spans="27:28" x14ac:dyDescent="0.2">
      <c r="AA2025" s="107"/>
      <c r="AB2025"/>
    </row>
    <row r="2026" spans="27:28" x14ac:dyDescent="0.2">
      <c r="AA2026" s="107"/>
      <c r="AB2026"/>
    </row>
    <row r="2027" spans="27:28" x14ac:dyDescent="0.2">
      <c r="AA2027" s="107"/>
      <c r="AB2027"/>
    </row>
    <row r="2028" spans="27:28" x14ac:dyDescent="0.2">
      <c r="AA2028" s="107"/>
      <c r="AB2028"/>
    </row>
    <row r="2029" spans="27:28" x14ac:dyDescent="0.2">
      <c r="AA2029" s="107"/>
      <c r="AB2029"/>
    </row>
    <row r="2030" spans="27:28" x14ac:dyDescent="0.2">
      <c r="AA2030" s="107"/>
      <c r="AB2030"/>
    </row>
    <row r="2031" spans="27:28" x14ac:dyDescent="0.2">
      <c r="AA2031" s="107"/>
      <c r="AB2031"/>
    </row>
    <row r="2032" spans="27:28" x14ac:dyDescent="0.2">
      <c r="AA2032" s="107"/>
      <c r="AB2032"/>
    </row>
    <row r="2033" spans="27:28" x14ac:dyDescent="0.2">
      <c r="AA2033" s="107"/>
      <c r="AB2033"/>
    </row>
    <row r="2034" spans="27:28" x14ac:dyDescent="0.2">
      <c r="AA2034" s="107"/>
      <c r="AB2034"/>
    </row>
    <row r="2035" spans="27:28" x14ac:dyDescent="0.2">
      <c r="AA2035" s="107"/>
      <c r="AB2035"/>
    </row>
    <row r="2036" spans="27:28" x14ac:dyDescent="0.2">
      <c r="AA2036" s="107"/>
      <c r="AB2036"/>
    </row>
    <row r="2037" spans="27:28" x14ac:dyDescent="0.2">
      <c r="AA2037" s="107"/>
      <c r="AB2037"/>
    </row>
    <row r="2038" spans="27:28" x14ac:dyDescent="0.2">
      <c r="AA2038" s="107"/>
      <c r="AB2038"/>
    </row>
    <row r="2039" spans="27:28" x14ac:dyDescent="0.2">
      <c r="AA2039" s="107"/>
      <c r="AB2039"/>
    </row>
    <row r="2040" spans="27:28" x14ac:dyDescent="0.2">
      <c r="AA2040" s="107"/>
      <c r="AB2040"/>
    </row>
    <row r="2041" spans="27:28" x14ac:dyDescent="0.2">
      <c r="AA2041" s="107"/>
      <c r="AB2041"/>
    </row>
    <row r="2042" spans="27:28" x14ac:dyDescent="0.2">
      <c r="AA2042" s="107"/>
      <c r="AB2042"/>
    </row>
    <row r="2043" spans="27:28" x14ac:dyDescent="0.2">
      <c r="AA2043" s="107"/>
      <c r="AB2043"/>
    </row>
    <row r="2044" spans="27:28" x14ac:dyDescent="0.2">
      <c r="AA2044" s="107"/>
      <c r="AB2044"/>
    </row>
    <row r="2045" spans="27:28" x14ac:dyDescent="0.2">
      <c r="AA2045" s="107"/>
      <c r="AB2045"/>
    </row>
    <row r="2046" spans="27:28" x14ac:dyDescent="0.2">
      <c r="AA2046" s="107"/>
      <c r="AB2046"/>
    </row>
    <row r="2047" spans="27:28" x14ac:dyDescent="0.2">
      <c r="AA2047" s="107"/>
      <c r="AB2047"/>
    </row>
    <row r="2048" spans="27:28" x14ac:dyDescent="0.2">
      <c r="AA2048" s="107"/>
      <c r="AB2048"/>
    </row>
    <row r="2049" spans="27:28" x14ac:dyDescent="0.2">
      <c r="AA2049" s="107"/>
      <c r="AB2049"/>
    </row>
    <row r="2050" spans="27:28" x14ac:dyDescent="0.2">
      <c r="AA2050" s="107"/>
      <c r="AB2050"/>
    </row>
    <row r="2051" spans="27:28" x14ac:dyDescent="0.2">
      <c r="AA2051" s="107"/>
      <c r="AB2051"/>
    </row>
    <row r="2052" spans="27:28" x14ac:dyDescent="0.2">
      <c r="AA2052" s="107"/>
      <c r="AB2052"/>
    </row>
    <row r="2053" spans="27:28" x14ac:dyDescent="0.2">
      <c r="AA2053" s="107"/>
      <c r="AB2053"/>
    </row>
    <row r="2054" spans="27:28" x14ac:dyDescent="0.2">
      <c r="AA2054" s="107"/>
      <c r="AB2054"/>
    </row>
    <row r="2055" spans="27:28" x14ac:dyDescent="0.2">
      <c r="AA2055" s="107"/>
      <c r="AB2055"/>
    </row>
    <row r="2056" spans="27:28" x14ac:dyDescent="0.2">
      <c r="AA2056" s="107"/>
      <c r="AB2056"/>
    </row>
    <row r="2057" spans="27:28" x14ac:dyDescent="0.2">
      <c r="AA2057" s="107"/>
      <c r="AB2057"/>
    </row>
    <row r="2058" spans="27:28" x14ac:dyDescent="0.2">
      <c r="AA2058" s="107"/>
      <c r="AB2058"/>
    </row>
    <row r="2059" spans="27:28" x14ac:dyDescent="0.2">
      <c r="AA2059" s="107"/>
      <c r="AB2059"/>
    </row>
    <row r="2060" spans="27:28" x14ac:dyDescent="0.2">
      <c r="AA2060" s="107"/>
      <c r="AB2060"/>
    </row>
    <row r="2061" spans="27:28" x14ac:dyDescent="0.2">
      <c r="AA2061" s="107"/>
      <c r="AB2061"/>
    </row>
    <row r="2062" spans="27:28" x14ac:dyDescent="0.2">
      <c r="AA2062" s="107"/>
      <c r="AB2062"/>
    </row>
    <row r="2063" spans="27:28" x14ac:dyDescent="0.2">
      <c r="AA2063" s="107"/>
      <c r="AB2063"/>
    </row>
    <row r="2064" spans="27:28" x14ac:dyDescent="0.2">
      <c r="AA2064" s="107"/>
      <c r="AB2064"/>
    </row>
    <row r="2065" spans="27:28" x14ac:dyDescent="0.2">
      <c r="AA2065" s="107"/>
      <c r="AB2065"/>
    </row>
    <row r="2066" spans="27:28" x14ac:dyDescent="0.2">
      <c r="AA2066" s="107"/>
      <c r="AB2066"/>
    </row>
    <row r="2067" spans="27:28" x14ac:dyDescent="0.2">
      <c r="AA2067" s="107"/>
      <c r="AB2067"/>
    </row>
    <row r="2068" spans="27:28" x14ac:dyDescent="0.2">
      <c r="AA2068" s="107"/>
      <c r="AB2068"/>
    </row>
    <row r="2069" spans="27:28" x14ac:dyDescent="0.2">
      <c r="AA2069" s="107"/>
      <c r="AB2069"/>
    </row>
    <row r="2070" spans="27:28" x14ac:dyDescent="0.2">
      <c r="AA2070" s="107"/>
      <c r="AB2070"/>
    </row>
    <row r="2071" spans="27:28" x14ac:dyDescent="0.2">
      <c r="AA2071" s="107"/>
      <c r="AB2071"/>
    </row>
    <row r="2072" spans="27:28" x14ac:dyDescent="0.2">
      <c r="AA2072" s="107"/>
      <c r="AB2072"/>
    </row>
    <row r="2073" spans="27:28" x14ac:dyDescent="0.2">
      <c r="AA2073" s="107"/>
      <c r="AB2073"/>
    </row>
    <row r="2074" spans="27:28" x14ac:dyDescent="0.2">
      <c r="AA2074" s="107"/>
      <c r="AB2074"/>
    </row>
    <row r="2075" spans="27:28" x14ac:dyDescent="0.2">
      <c r="AA2075" s="107"/>
      <c r="AB2075"/>
    </row>
    <row r="2076" spans="27:28" x14ac:dyDescent="0.2">
      <c r="AA2076" s="107"/>
      <c r="AB2076"/>
    </row>
    <row r="2077" spans="27:28" x14ac:dyDescent="0.2">
      <c r="AA2077" s="107"/>
      <c r="AB2077"/>
    </row>
    <row r="2078" spans="27:28" x14ac:dyDescent="0.2">
      <c r="AA2078" s="107"/>
      <c r="AB2078"/>
    </row>
    <row r="2079" spans="27:28" x14ac:dyDescent="0.2">
      <c r="AA2079" s="107"/>
      <c r="AB2079"/>
    </row>
    <row r="2080" spans="27:28" x14ac:dyDescent="0.2">
      <c r="AA2080" s="107"/>
      <c r="AB2080"/>
    </row>
    <row r="2081" spans="27:28" x14ac:dyDescent="0.2">
      <c r="AA2081" s="107"/>
      <c r="AB2081"/>
    </row>
    <row r="2082" spans="27:28" x14ac:dyDescent="0.2">
      <c r="AA2082" s="107"/>
      <c r="AB2082"/>
    </row>
    <row r="2083" spans="27:28" x14ac:dyDescent="0.2">
      <c r="AA2083" s="107"/>
      <c r="AB2083"/>
    </row>
    <row r="2084" spans="27:28" x14ac:dyDescent="0.2">
      <c r="AA2084" s="107"/>
      <c r="AB2084"/>
    </row>
    <row r="2085" spans="27:28" x14ac:dyDescent="0.2">
      <c r="AA2085" s="107"/>
      <c r="AB2085"/>
    </row>
    <row r="2086" spans="27:28" x14ac:dyDescent="0.2">
      <c r="AA2086" s="107"/>
      <c r="AB2086"/>
    </row>
    <row r="2087" spans="27:28" x14ac:dyDescent="0.2">
      <c r="AA2087" s="107"/>
      <c r="AB2087"/>
    </row>
    <row r="2088" spans="27:28" x14ac:dyDescent="0.2">
      <c r="AA2088" s="107"/>
      <c r="AB2088"/>
    </row>
    <row r="2089" spans="27:28" x14ac:dyDescent="0.2">
      <c r="AA2089" s="107"/>
      <c r="AB2089"/>
    </row>
    <row r="2090" spans="27:28" x14ac:dyDescent="0.2">
      <c r="AA2090" s="107"/>
      <c r="AB2090"/>
    </row>
    <row r="2091" spans="27:28" x14ac:dyDescent="0.2">
      <c r="AA2091" s="107"/>
      <c r="AB2091"/>
    </row>
    <row r="2092" spans="27:28" x14ac:dyDescent="0.2">
      <c r="AA2092" s="107"/>
      <c r="AB2092"/>
    </row>
    <row r="2093" spans="27:28" x14ac:dyDescent="0.2">
      <c r="AA2093" s="107"/>
      <c r="AB2093"/>
    </row>
    <row r="2094" spans="27:28" x14ac:dyDescent="0.2">
      <c r="AA2094" s="107"/>
      <c r="AB2094"/>
    </row>
    <row r="2095" spans="27:28" x14ac:dyDescent="0.2">
      <c r="AA2095" s="107"/>
      <c r="AB2095"/>
    </row>
    <row r="2096" spans="27:28" x14ac:dyDescent="0.2">
      <c r="AA2096" s="107"/>
      <c r="AB2096"/>
    </row>
    <row r="2097" spans="27:28" x14ac:dyDescent="0.2">
      <c r="AA2097" s="107"/>
      <c r="AB2097"/>
    </row>
    <row r="2098" spans="27:28" x14ac:dyDescent="0.2">
      <c r="AA2098" s="107"/>
      <c r="AB2098"/>
    </row>
    <row r="2099" spans="27:28" x14ac:dyDescent="0.2">
      <c r="AA2099" s="107"/>
      <c r="AB2099"/>
    </row>
    <row r="2100" spans="27:28" x14ac:dyDescent="0.2">
      <c r="AA2100" s="107"/>
      <c r="AB2100"/>
    </row>
    <row r="2101" spans="27:28" x14ac:dyDescent="0.2">
      <c r="AA2101" s="107"/>
      <c r="AB2101"/>
    </row>
    <row r="2102" spans="27:28" x14ac:dyDescent="0.2">
      <c r="AA2102" s="107"/>
      <c r="AB2102"/>
    </row>
    <row r="2103" spans="27:28" x14ac:dyDescent="0.2">
      <c r="AA2103" s="107"/>
      <c r="AB2103"/>
    </row>
    <row r="2104" spans="27:28" x14ac:dyDescent="0.2">
      <c r="AA2104" s="107"/>
      <c r="AB2104"/>
    </row>
    <row r="2105" spans="27:28" x14ac:dyDescent="0.2">
      <c r="AA2105" s="107"/>
      <c r="AB2105"/>
    </row>
    <row r="2106" spans="27:28" x14ac:dyDescent="0.2">
      <c r="AA2106" s="107"/>
      <c r="AB2106"/>
    </row>
    <row r="2107" spans="27:28" x14ac:dyDescent="0.2">
      <c r="AA2107" s="107"/>
      <c r="AB2107"/>
    </row>
    <row r="2108" spans="27:28" x14ac:dyDescent="0.2">
      <c r="AA2108" s="107"/>
      <c r="AB2108"/>
    </row>
    <row r="2109" spans="27:28" x14ac:dyDescent="0.2">
      <c r="AA2109" s="107"/>
      <c r="AB2109"/>
    </row>
    <row r="2110" spans="27:28" x14ac:dyDescent="0.2">
      <c r="AA2110" s="107"/>
      <c r="AB2110"/>
    </row>
    <row r="2111" spans="27:28" x14ac:dyDescent="0.2">
      <c r="AA2111" s="107"/>
      <c r="AB2111"/>
    </row>
    <row r="2112" spans="27:28" x14ac:dyDescent="0.2">
      <c r="AA2112" s="107"/>
      <c r="AB2112"/>
    </row>
    <row r="2113" spans="27:28" x14ac:dyDescent="0.2">
      <c r="AA2113" s="107"/>
      <c r="AB2113"/>
    </row>
    <row r="2114" spans="27:28" x14ac:dyDescent="0.2">
      <c r="AA2114" s="107"/>
      <c r="AB2114"/>
    </row>
    <row r="2115" spans="27:28" x14ac:dyDescent="0.2">
      <c r="AA2115" s="107"/>
      <c r="AB2115"/>
    </row>
    <row r="2116" spans="27:28" x14ac:dyDescent="0.2">
      <c r="AA2116" s="107"/>
      <c r="AB2116"/>
    </row>
    <row r="2117" spans="27:28" x14ac:dyDescent="0.2">
      <c r="AA2117" s="107"/>
      <c r="AB2117"/>
    </row>
    <row r="2118" spans="27:28" x14ac:dyDescent="0.2">
      <c r="AA2118" s="107"/>
      <c r="AB2118"/>
    </row>
    <row r="2119" spans="27:28" x14ac:dyDescent="0.2">
      <c r="AA2119" s="107"/>
      <c r="AB2119"/>
    </row>
    <row r="2120" spans="27:28" x14ac:dyDescent="0.2">
      <c r="AA2120" s="107"/>
      <c r="AB2120"/>
    </row>
    <row r="2121" spans="27:28" x14ac:dyDescent="0.2">
      <c r="AA2121" s="107"/>
      <c r="AB2121"/>
    </row>
    <row r="2122" spans="27:28" x14ac:dyDescent="0.2">
      <c r="AA2122" s="107"/>
      <c r="AB2122"/>
    </row>
    <row r="2123" spans="27:28" x14ac:dyDescent="0.2">
      <c r="AA2123" s="107"/>
      <c r="AB2123"/>
    </row>
    <row r="2124" spans="27:28" x14ac:dyDescent="0.2">
      <c r="AA2124" s="107"/>
      <c r="AB2124"/>
    </row>
    <row r="2125" spans="27:28" x14ac:dyDescent="0.2">
      <c r="AA2125" s="107"/>
      <c r="AB2125"/>
    </row>
    <row r="2126" spans="27:28" x14ac:dyDescent="0.2">
      <c r="AA2126" s="107"/>
      <c r="AB2126"/>
    </row>
    <row r="2127" spans="27:28" x14ac:dyDescent="0.2">
      <c r="AA2127" s="107"/>
      <c r="AB2127"/>
    </row>
    <row r="2128" spans="27:28" x14ac:dyDescent="0.2">
      <c r="AA2128" s="107"/>
      <c r="AB2128"/>
    </row>
    <row r="2129" spans="27:28" x14ac:dyDescent="0.2">
      <c r="AA2129" s="107"/>
      <c r="AB2129"/>
    </row>
    <row r="2130" spans="27:28" x14ac:dyDescent="0.2">
      <c r="AA2130" s="107"/>
      <c r="AB2130"/>
    </row>
    <row r="2131" spans="27:28" x14ac:dyDescent="0.2">
      <c r="AA2131" s="107"/>
      <c r="AB2131"/>
    </row>
    <row r="2132" spans="27:28" x14ac:dyDescent="0.2">
      <c r="AA2132" s="107"/>
      <c r="AB2132"/>
    </row>
    <row r="2133" spans="27:28" x14ac:dyDescent="0.2">
      <c r="AA2133" s="107"/>
      <c r="AB2133"/>
    </row>
    <row r="2134" spans="27:28" x14ac:dyDescent="0.2">
      <c r="AA2134" s="107"/>
      <c r="AB2134"/>
    </row>
    <row r="2135" spans="27:28" x14ac:dyDescent="0.2">
      <c r="AA2135" s="107"/>
      <c r="AB2135"/>
    </row>
    <row r="2136" spans="27:28" x14ac:dyDescent="0.2">
      <c r="AA2136" s="107"/>
      <c r="AB2136"/>
    </row>
    <row r="2137" spans="27:28" x14ac:dyDescent="0.2">
      <c r="AA2137" s="107"/>
      <c r="AB2137"/>
    </row>
    <row r="2138" spans="27:28" x14ac:dyDescent="0.2">
      <c r="AA2138" s="107"/>
      <c r="AB2138"/>
    </row>
    <row r="2139" spans="27:28" x14ac:dyDescent="0.2">
      <c r="AA2139" s="107"/>
      <c r="AB2139"/>
    </row>
    <row r="2140" spans="27:28" x14ac:dyDescent="0.2">
      <c r="AA2140" s="107"/>
      <c r="AB2140"/>
    </row>
    <row r="2141" spans="27:28" x14ac:dyDescent="0.2">
      <c r="AA2141" s="107"/>
      <c r="AB2141"/>
    </row>
    <row r="2142" spans="27:28" x14ac:dyDescent="0.2">
      <c r="AA2142" s="107"/>
      <c r="AB2142"/>
    </row>
    <row r="2143" spans="27:28" x14ac:dyDescent="0.2">
      <c r="AA2143" s="107"/>
      <c r="AB2143"/>
    </row>
    <row r="2144" spans="27:28" x14ac:dyDescent="0.2">
      <c r="AA2144" s="107"/>
      <c r="AB2144"/>
    </row>
    <row r="2145" spans="27:28" x14ac:dyDescent="0.2">
      <c r="AA2145" s="107"/>
      <c r="AB2145"/>
    </row>
    <row r="2146" spans="27:28" x14ac:dyDescent="0.2">
      <c r="AA2146" s="107"/>
      <c r="AB2146"/>
    </row>
    <row r="2147" spans="27:28" x14ac:dyDescent="0.2">
      <c r="AA2147" s="107"/>
      <c r="AB2147"/>
    </row>
    <row r="2148" spans="27:28" x14ac:dyDescent="0.2">
      <c r="AA2148" s="107"/>
      <c r="AB2148"/>
    </row>
    <row r="2149" spans="27:28" x14ac:dyDescent="0.2">
      <c r="AA2149" s="107"/>
      <c r="AB2149"/>
    </row>
    <row r="2150" spans="27:28" x14ac:dyDescent="0.2">
      <c r="AA2150" s="107"/>
      <c r="AB2150"/>
    </row>
    <row r="2151" spans="27:28" x14ac:dyDescent="0.2">
      <c r="AA2151" s="107"/>
      <c r="AB2151"/>
    </row>
    <row r="2152" spans="27:28" x14ac:dyDescent="0.2">
      <c r="AA2152" s="107"/>
      <c r="AB2152"/>
    </row>
    <row r="2153" spans="27:28" x14ac:dyDescent="0.2">
      <c r="AA2153" s="107"/>
      <c r="AB2153"/>
    </row>
    <row r="2154" spans="27:28" x14ac:dyDescent="0.2">
      <c r="AA2154" s="107"/>
      <c r="AB2154"/>
    </row>
    <row r="2155" spans="27:28" x14ac:dyDescent="0.2">
      <c r="AA2155" s="107"/>
      <c r="AB2155"/>
    </row>
    <row r="2156" spans="27:28" x14ac:dyDescent="0.2">
      <c r="AA2156" s="107"/>
      <c r="AB2156"/>
    </row>
    <row r="2157" spans="27:28" x14ac:dyDescent="0.2">
      <c r="AA2157" s="107"/>
      <c r="AB2157"/>
    </row>
    <row r="2158" spans="27:28" x14ac:dyDescent="0.2">
      <c r="AA2158" s="107"/>
      <c r="AB2158"/>
    </row>
    <row r="2159" spans="27:28" x14ac:dyDescent="0.2">
      <c r="AA2159" s="107"/>
      <c r="AB2159"/>
    </row>
    <row r="2160" spans="27:28" x14ac:dyDescent="0.2">
      <c r="AA2160" s="107"/>
      <c r="AB2160"/>
    </row>
    <row r="2161" spans="27:28" x14ac:dyDescent="0.2">
      <c r="AA2161" s="107"/>
      <c r="AB2161"/>
    </row>
    <row r="2162" spans="27:28" x14ac:dyDescent="0.2">
      <c r="AA2162" s="107"/>
      <c r="AB2162"/>
    </row>
    <row r="2163" spans="27:28" x14ac:dyDescent="0.2">
      <c r="AA2163" s="107"/>
      <c r="AB2163"/>
    </row>
    <row r="2164" spans="27:28" x14ac:dyDescent="0.2">
      <c r="AA2164" s="107"/>
      <c r="AB2164"/>
    </row>
    <row r="2165" spans="27:28" x14ac:dyDescent="0.2">
      <c r="AA2165" s="107"/>
      <c r="AB2165"/>
    </row>
    <row r="2166" spans="27:28" x14ac:dyDescent="0.2">
      <c r="AA2166" s="107"/>
      <c r="AB2166"/>
    </row>
    <row r="2167" spans="27:28" x14ac:dyDescent="0.2">
      <c r="AA2167" s="107"/>
      <c r="AB2167"/>
    </row>
    <row r="2168" spans="27:28" x14ac:dyDescent="0.2">
      <c r="AA2168" s="107"/>
      <c r="AB2168"/>
    </row>
    <row r="2169" spans="27:28" x14ac:dyDescent="0.2">
      <c r="AA2169" s="107"/>
      <c r="AB2169"/>
    </row>
    <row r="2170" spans="27:28" x14ac:dyDescent="0.2">
      <c r="AA2170" s="107"/>
      <c r="AB2170"/>
    </row>
    <row r="2171" spans="27:28" x14ac:dyDescent="0.2">
      <c r="AA2171" s="107"/>
      <c r="AB2171"/>
    </row>
    <row r="2172" spans="27:28" x14ac:dyDescent="0.2">
      <c r="AA2172" s="107"/>
      <c r="AB2172"/>
    </row>
    <row r="2173" spans="27:28" x14ac:dyDescent="0.2">
      <c r="AA2173" s="107"/>
      <c r="AB2173"/>
    </row>
    <row r="2174" spans="27:28" x14ac:dyDescent="0.2">
      <c r="AA2174" s="107"/>
      <c r="AB2174"/>
    </row>
    <row r="2175" spans="27:28" x14ac:dyDescent="0.2">
      <c r="AA2175" s="107"/>
      <c r="AB2175"/>
    </row>
    <row r="2176" spans="27:28" x14ac:dyDescent="0.2">
      <c r="AA2176" s="107"/>
      <c r="AB2176"/>
    </row>
    <row r="2177" spans="27:28" x14ac:dyDescent="0.2">
      <c r="AA2177" s="107"/>
      <c r="AB2177"/>
    </row>
    <row r="2178" spans="27:28" x14ac:dyDescent="0.2">
      <c r="AA2178" s="107"/>
      <c r="AB2178"/>
    </row>
    <row r="2179" spans="27:28" x14ac:dyDescent="0.2">
      <c r="AA2179" s="107"/>
      <c r="AB2179"/>
    </row>
    <row r="2180" spans="27:28" x14ac:dyDescent="0.2">
      <c r="AA2180" s="107"/>
      <c r="AB2180"/>
    </row>
    <row r="2181" spans="27:28" x14ac:dyDescent="0.2">
      <c r="AA2181" s="107"/>
      <c r="AB2181"/>
    </row>
    <row r="2182" spans="27:28" x14ac:dyDescent="0.2">
      <c r="AA2182" s="107"/>
      <c r="AB2182"/>
    </row>
    <row r="2183" spans="27:28" x14ac:dyDescent="0.2">
      <c r="AA2183" s="107"/>
      <c r="AB2183"/>
    </row>
    <row r="2184" spans="27:28" x14ac:dyDescent="0.2">
      <c r="AA2184" s="107"/>
      <c r="AB2184"/>
    </row>
    <row r="2185" spans="27:28" x14ac:dyDescent="0.2">
      <c r="AA2185" s="107"/>
      <c r="AB2185"/>
    </row>
    <row r="2186" spans="27:28" x14ac:dyDescent="0.2">
      <c r="AA2186" s="107"/>
      <c r="AB2186"/>
    </row>
    <row r="2187" spans="27:28" x14ac:dyDescent="0.2">
      <c r="AA2187" s="107"/>
      <c r="AB2187"/>
    </row>
    <row r="2188" spans="27:28" x14ac:dyDescent="0.2">
      <c r="AA2188" s="107"/>
      <c r="AB2188"/>
    </row>
    <row r="2189" spans="27:28" x14ac:dyDescent="0.2">
      <c r="AA2189" s="107"/>
      <c r="AB2189"/>
    </row>
    <row r="2190" spans="27:28" x14ac:dyDescent="0.2">
      <c r="AA2190" s="107"/>
      <c r="AB2190"/>
    </row>
    <row r="2191" spans="27:28" x14ac:dyDescent="0.2">
      <c r="AA2191" s="107"/>
      <c r="AB2191"/>
    </row>
    <row r="2192" spans="27:28" x14ac:dyDescent="0.2">
      <c r="AA2192" s="107"/>
      <c r="AB2192"/>
    </row>
    <row r="2193" spans="27:28" x14ac:dyDescent="0.2">
      <c r="AA2193" s="107"/>
      <c r="AB2193"/>
    </row>
    <row r="2194" spans="27:28" x14ac:dyDescent="0.2">
      <c r="AA2194" s="107"/>
      <c r="AB2194"/>
    </row>
    <row r="2195" spans="27:28" x14ac:dyDescent="0.2">
      <c r="AA2195" s="107"/>
      <c r="AB2195"/>
    </row>
    <row r="2196" spans="27:28" x14ac:dyDescent="0.2">
      <c r="AA2196" s="107"/>
      <c r="AB2196"/>
    </row>
    <row r="2197" spans="27:28" x14ac:dyDescent="0.2">
      <c r="AA2197" s="107"/>
      <c r="AB2197"/>
    </row>
    <row r="2198" spans="27:28" x14ac:dyDescent="0.2">
      <c r="AA2198" s="107"/>
      <c r="AB2198"/>
    </row>
    <row r="2199" spans="27:28" x14ac:dyDescent="0.2">
      <c r="AA2199" s="107"/>
      <c r="AB2199"/>
    </row>
    <row r="2200" spans="27:28" x14ac:dyDescent="0.2">
      <c r="AA2200" s="107"/>
      <c r="AB2200"/>
    </row>
    <row r="2201" spans="27:28" x14ac:dyDescent="0.2">
      <c r="AA2201" s="107"/>
      <c r="AB2201"/>
    </row>
    <row r="2202" spans="27:28" x14ac:dyDescent="0.2">
      <c r="AA2202" s="107"/>
      <c r="AB2202"/>
    </row>
    <row r="2203" spans="27:28" x14ac:dyDescent="0.2">
      <c r="AA2203" s="107"/>
      <c r="AB2203"/>
    </row>
    <row r="2204" spans="27:28" x14ac:dyDescent="0.2">
      <c r="AA2204" s="107"/>
      <c r="AB2204"/>
    </row>
    <row r="2205" spans="27:28" x14ac:dyDescent="0.2">
      <c r="AA2205" s="107"/>
      <c r="AB2205"/>
    </row>
    <row r="2206" spans="27:28" x14ac:dyDescent="0.2">
      <c r="AA2206" s="107"/>
      <c r="AB2206"/>
    </row>
    <row r="2207" spans="27:28" x14ac:dyDescent="0.2">
      <c r="AA2207" s="107"/>
      <c r="AB2207"/>
    </row>
    <row r="2208" spans="27:28" x14ac:dyDescent="0.2">
      <c r="AA2208" s="107"/>
      <c r="AB2208"/>
    </row>
    <row r="2209" spans="27:28" x14ac:dyDescent="0.2">
      <c r="AA2209" s="107"/>
      <c r="AB2209"/>
    </row>
    <row r="2210" spans="27:28" x14ac:dyDescent="0.2">
      <c r="AA2210" s="107"/>
      <c r="AB2210"/>
    </row>
    <row r="2211" spans="27:28" x14ac:dyDescent="0.2">
      <c r="AA2211" s="107"/>
      <c r="AB2211"/>
    </row>
    <row r="2212" spans="27:28" x14ac:dyDescent="0.2">
      <c r="AA2212" s="107"/>
      <c r="AB2212"/>
    </row>
    <row r="2213" spans="27:28" x14ac:dyDescent="0.2">
      <c r="AA2213" s="107"/>
      <c r="AB2213"/>
    </row>
    <row r="2214" spans="27:28" x14ac:dyDescent="0.2">
      <c r="AA2214" s="107"/>
      <c r="AB2214"/>
    </row>
    <row r="2215" spans="27:28" x14ac:dyDescent="0.2">
      <c r="AA2215" s="107"/>
      <c r="AB2215"/>
    </row>
    <row r="2216" spans="27:28" x14ac:dyDescent="0.2">
      <c r="AA2216" s="107"/>
      <c r="AB2216"/>
    </row>
    <row r="2217" spans="27:28" x14ac:dyDescent="0.2">
      <c r="AA2217" s="107"/>
      <c r="AB2217"/>
    </row>
    <row r="2218" spans="27:28" x14ac:dyDescent="0.2">
      <c r="AA2218" s="107"/>
      <c r="AB2218"/>
    </row>
    <row r="2219" spans="27:28" x14ac:dyDescent="0.2">
      <c r="AA2219" s="107"/>
      <c r="AB2219"/>
    </row>
    <row r="2220" spans="27:28" x14ac:dyDescent="0.2">
      <c r="AA2220" s="107"/>
      <c r="AB2220"/>
    </row>
    <row r="2221" spans="27:28" x14ac:dyDescent="0.2">
      <c r="AA2221" s="107"/>
      <c r="AB2221"/>
    </row>
    <row r="2222" spans="27:28" x14ac:dyDescent="0.2">
      <c r="AA2222" s="107"/>
      <c r="AB2222"/>
    </row>
    <row r="2223" spans="27:28" x14ac:dyDescent="0.2">
      <c r="AA2223" s="107"/>
      <c r="AB2223"/>
    </row>
    <row r="2224" spans="27:28" x14ac:dyDescent="0.2">
      <c r="AA2224" s="107"/>
      <c r="AB2224"/>
    </row>
    <row r="2225" spans="27:28" x14ac:dyDescent="0.2">
      <c r="AA2225" s="107"/>
      <c r="AB2225"/>
    </row>
    <row r="2226" spans="27:28" x14ac:dyDescent="0.2">
      <c r="AA2226" s="107"/>
      <c r="AB2226"/>
    </row>
    <row r="2227" spans="27:28" x14ac:dyDescent="0.2">
      <c r="AA2227" s="107"/>
      <c r="AB2227"/>
    </row>
    <row r="2228" spans="27:28" x14ac:dyDescent="0.2">
      <c r="AA2228" s="107"/>
      <c r="AB2228"/>
    </row>
    <row r="2229" spans="27:28" x14ac:dyDescent="0.2">
      <c r="AA2229" s="107"/>
      <c r="AB2229"/>
    </row>
    <row r="2230" spans="27:28" x14ac:dyDescent="0.2">
      <c r="AA2230" s="107"/>
      <c r="AB2230"/>
    </row>
    <row r="2231" spans="27:28" x14ac:dyDescent="0.2">
      <c r="AA2231" s="107"/>
      <c r="AB2231"/>
    </row>
    <row r="2232" spans="27:28" x14ac:dyDescent="0.2">
      <c r="AA2232" s="107"/>
      <c r="AB2232"/>
    </row>
    <row r="2233" spans="27:28" x14ac:dyDescent="0.2">
      <c r="AA2233" s="107"/>
      <c r="AB2233"/>
    </row>
    <row r="2234" spans="27:28" x14ac:dyDescent="0.2">
      <c r="AA2234" s="107"/>
      <c r="AB2234"/>
    </row>
    <row r="2235" spans="27:28" x14ac:dyDescent="0.2">
      <c r="AA2235" s="107"/>
      <c r="AB2235"/>
    </row>
    <row r="2236" spans="27:28" x14ac:dyDescent="0.2">
      <c r="AA2236" s="107"/>
      <c r="AB2236"/>
    </row>
    <row r="2237" spans="27:28" x14ac:dyDescent="0.2">
      <c r="AA2237" s="107"/>
      <c r="AB2237"/>
    </row>
    <row r="2238" spans="27:28" x14ac:dyDescent="0.2">
      <c r="AA2238" s="107"/>
      <c r="AB2238"/>
    </row>
    <row r="2239" spans="27:28" x14ac:dyDescent="0.2">
      <c r="AA2239" s="107"/>
      <c r="AB2239"/>
    </row>
    <row r="2240" spans="27:28" x14ac:dyDescent="0.2">
      <c r="AA2240" s="107"/>
      <c r="AB2240"/>
    </row>
    <row r="2241" spans="27:28" x14ac:dyDescent="0.2">
      <c r="AA2241" s="107"/>
      <c r="AB2241"/>
    </row>
    <row r="2242" spans="27:28" x14ac:dyDescent="0.2">
      <c r="AA2242" s="107"/>
      <c r="AB2242"/>
    </row>
    <row r="2243" spans="27:28" x14ac:dyDescent="0.2">
      <c r="AA2243" s="107"/>
      <c r="AB2243"/>
    </row>
    <row r="2244" spans="27:28" x14ac:dyDescent="0.2">
      <c r="AA2244" s="107"/>
      <c r="AB2244"/>
    </row>
    <row r="2245" spans="27:28" x14ac:dyDescent="0.2">
      <c r="AA2245" s="107"/>
      <c r="AB2245"/>
    </row>
    <row r="2246" spans="27:28" x14ac:dyDescent="0.2">
      <c r="AA2246" s="107"/>
      <c r="AB2246"/>
    </row>
    <row r="2247" spans="27:28" x14ac:dyDescent="0.2">
      <c r="AA2247" s="107"/>
      <c r="AB2247"/>
    </row>
    <row r="2248" spans="27:28" x14ac:dyDescent="0.2">
      <c r="AA2248" s="107"/>
      <c r="AB2248"/>
    </row>
    <row r="2249" spans="27:28" x14ac:dyDescent="0.2">
      <c r="AA2249" s="107"/>
      <c r="AB2249"/>
    </row>
    <row r="2250" spans="27:28" x14ac:dyDescent="0.2">
      <c r="AA2250" s="107"/>
      <c r="AB2250"/>
    </row>
    <row r="2251" spans="27:28" x14ac:dyDescent="0.2">
      <c r="AA2251" s="107"/>
      <c r="AB2251"/>
    </row>
    <row r="2252" spans="27:28" x14ac:dyDescent="0.2">
      <c r="AA2252" s="107"/>
      <c r="AB2252"/>
    </row>
    <row r="2253" spans="27:28" x14ac:dyDescent="0.2">
      <c r="AA2253" s="107"/>
      <c r="AB2253"/>
    </row>
    <row r="2254" spans="27:28" x14ac:dyDescent="0.2">
      <c r="AA2254" s="107"/>
      <c r="AB2254"/>
    </row>
    <row r="2255" spans="27:28" x14ac:dyDescent="0.2">
      <c r="AA2255" s="107"/>
      <c r="AB2255"/>
    </row>
    <row r="2256" spans="27:28" x14ac:dyDescent="0.2">
      <c r="AA2256" s="107"/>
      <c r="AB2256"/>
    </row>
    <row r="2257" spans="27:28" x14ac:dyDescent="0.2">
      <c r="AA2257" s="107"/>
      <c r="AB2257"/>
    </row>
    <row r="2258" spans="27:28" x14ac:dyDescent="0.2">
      <c r="AA2258" s="107"/>
      <c r="AB2258"/>
    </row>
    <row r="2259" spans="27:28" x14ac:dyDescent="0.2">
      <c r="AA2259" s="107"/>
      <c r="AB2259"/>
    </row>
    <row r="2260" spans="27:28" x14ac:dyDescent="0.2">
      <c r="AA2260" s="107"/>
      <c r="AB2260"/>
    </row>
    <row r="2261" spans="27:28" x14ac:dyDescent="0.2">
      <c r="AA2261" s="107"/>
      <c r="AB2261"/>
    </row>
    <row r="2262" spans="27:28" x14ac:dyDescent="0.2">
      <c r="AA2262" s="107"/>
      <c r="AB2262"/>
    </row>
    <row r="2263" spans="27:28" x14ac:dyDescent="0.2">
      <c r="AA2263" s="107"/>
      <c r="AB2263"/>
    </row>
    <row r="2264" spans="27:28" x14ac:dyDescent="0.2">
      <c r="AA2264" s="107"/>
      <c r="AB2264"/>
    </row>
    <row r="2265" spans="27:28" x14ac:dyDescent="0.2">
      <c r="AA2265" s="107"/>
      <c r="AB2265"/>
    </row>
    <row r="2266" spans="27:28" x14ac:dyDescent="0.2">
      <c r="AA2266" s="107"/>
      <c r="AB2266"/>
    </row>
    <row r="2267" spans="27:28" x14ac:dyDescent="0.2">
      <c r="AA2267" s="107"/>
      <c r="AB2267"/>
    </row>
    <row r="2268" spans="27:28" x14ac:dyDescent="0.2">
      <c r="AA2268" s="107"/>
      <c r="AB2268"/>
    </row>
    <row r="2269" spans="27:28" x14ac:dyDescent="0.2">
      <c r="AA2269" s="107"/>
      <c r="AB2269"/>
    </row>
    <row r="2270" spans="27:28" x14ac:dyDescent="0.2">
      <c r="AA2270" s="107"/>
      <c r="AB2270"/>
    </row>
    <row r="2271" spans="27:28" x14ac:dyDescent="0.2">
      <c r="AA2271" s="107"/>
      <c r="AB2271"/>
    </row>
    <row r="2272" spans="27:28" x14ac:dyDescent="0.2">
      <c r="AA2272" s="107"/>
      <c r="AB2272"/>
    </row>
    <row r="2273" spans="27:28" x14ac:dyDescent="0.2">
      <c r="AA2273" s="107"/>
      <c r="AB2273"/>
    </row>
    <row r="2274" spans="27:28" x14ac:dyDescent="0.2">
      <c r="AA2274" s="107"/>
      <c r="AB2274"/>
    </row>
    <row r="2275" spans="27:28" x14ac:dyDescent="0.2">
      <c r="AA2275" s="107"/>
      <c r="AB2275"/>
    </row>
    <row r="2276" spans="27:28" x14ac:dyDescent="0.2">
      <c r="AA2276" s="107"/>
      <c r="AB2276"/>
    </row>
    <row r="2277" spans="27:28" x14ac:dyDescent="0.2">
      <c r="AA2277" s="107"/>
      <c r="AB2277"/>
    </row>
    <row r="2278" spans="27:28" x14ac:dyDescent="0.2">
      <c r="AA2278" s="107"/>
      <c r="AB2278"/>
    </row>
    <row r="2279" spans="27:28" x14ac:dyDescent="0.2">
      <c r="AA2279" s="107"/>
      <c r="AB2279"/>
    </row>
    <row r="2280" spans="27:28" x14ac:dyDescent="0.2">
      <c r="AA2280" s="107"/>
      <c r="AB2280"/>
    </row>
    <row r="2281" spans="27:28" x14ac:dyDescent="0.2">
      <c r="AA2281" s="107"/>
      <c r="AB2281"/>
    </row>
    <row r="2282" spans="27:28" x14ac:dyDescent="0.2">
      <c r="AA2282" s="107"/>
      <c r="AB2282"/>
    </row>
    <row r="2283" spans="27:28" x14ac:dyDescent="0.2">
      <c r="AA2283" s="107"/>
      <c r="AB2283"/>
    </row>
    <row r="2284" spans="27:28" x14ac:dyDescent="0.2">
      <c r="AA2284" s="107"/>
      <c r="AB2284"/>
    </row>
    <row r="2285" spans="27:28" x14ac:dyDescent="0.2">
      <c r="AA2285" s="107"/>
      <c r="AB2285"/>
    </row>
    <row r="2286" spans="27:28" x14ac:dyDescent="0.2">
      <c r="AA2286" s="107"/>
      <c r="AB2286"/>
    </row>
    <row r="2287" spans="27:28" x14ac:dyDescent="0.2">
      <c r="AA2287" s="107"/>
      <c r="AB2287"/>
    </row>
    <row r="2288" spans="27:28" x14ac:dyDescent="0.2">
      <c r="AA2288" s="107"/>
      <c r="AB2288"/>
    </row>
    <row r="2289" spans="27:28" x14ac:dyDescent="0.2">
      <c r="AA2289" s="107"/>
      <c r="AB2289"/>
    </row>
    <row r="2290" spans="27:28" x14ac:dyDescent="0.2">
      <c r="AA2290" s="107"/>
      <c r="AB2290"/>
    </row>
    <row r="2291" spans="27:28" x14ac:dyDescent="0.2">
      <c r="AA2291" s="107"/>
      <c r="AB2291"/>
    </row>
    <row r="2292" spans="27:28" x14ac:dyDescent="0.2">
      <c r="AA2292" s="107"/>
      <c r="AB2292"/>
    </row>
    <row r="2293" spans="27:28" x14ac:dyDescent="0.2">
      <c r="AA2293" s="107"/>
      <c r="AB2293"/>
    </row>
    <row r="2294" spans="27:28" x14ac:dyDescent="0.2">
      <c r="AA2294" s="107"/>
      <c r="AB2294"/>
    </row>
    <row r="2295" spans="27:28" x14ac:dyDescent="0.2">
      <c r="AA2295" s="107"/>
      <c r="AB2295"/>
    </row>
    <row r="2296" spans="27:28" x14ac:dyDescent="0.2">
      <c r="AA2296" s="107"/>
      <c r="AB2296"/>
    </row>
    <row r="2297" spans="27:28" x14ac:dyDescent="0.2">
      <c r="AA2297" s="107"/>
      <c r="AB2297"/>
    </row>
    <row r="2298" spans="27:28" x14ac:dyDescent="0.2">
      <c r="AA2298" s="107"/>
      <c r="AB2298"/>
    </row>
    <row r="2299" spans="27:28" x14ac:dyDescent="0.2">
      <c r="AA2299" s="107"/>
      <c r="AB2299"/>
    </row>
    <row r="2300" spans="27:28" x14ac:dyDescent="0.2">
      <c r="AA2300" s="107"/>
      <c r="AB2300"/>
    </row>
    <row r="2301" spans="27:28" x14ac:dyDescent="0.2">
      <c r="AA2301" s="107"/>
      <c r="AB2301"/>
    </row>
    <row r="2302" spans="27:28" x14ac:dyDescent="0.2">
      <c r="AA2302" s="107"/>
      <c r="AB2302"/>
    </row>
    <row r="2303" spans="27:28" x14ac:dyDescent="0.2">
      <c r="AA2303" s="107"/>
      <c r="AB2303"/>
    </row>
    <row r="2304" spans="27:28" x14ac:dyDescent="0.2">
      <c r="AA2304" s="107"/>
      <c r="AB2304"/>
    </row>
    <row r="2305" spans="27:28" x14ac:dyDescent="0.2">
      <c r="AA2305" s="107"/>
      <c r="AB2305"/>
    </row>
    <row r="2306" spans="27:28" x14ac:dyDescent="0.2">
      <c r="AA2306" s="107"/>
      <c r="AB2306"/>
    </row>
    <row r="2307" spans="27:28" x14ac:dyDescent="0.2">
      <c r="AA2307" s="107"/>
      <c r="AB2307"/>
    </row>
    <row r="2308" spans="27:28" x14ac:dyDescent="0.2">
      <c r="AA2308" s="107"/>
      <c r="AB2308"/>
    </row>
    <row r="2309" spans="27:28" x14ac:dyDescent="0.2">
      <c r="AA2309" s="107"/>
      <c r="AB2309"/>
    </row>
    <row r="2310" spans="27:28" x14ac:dyDescent="0.2">
      <c r="AA2310" s="107"/>
      <c r="AB2310"/>
    </row>
    <row r="2311" spans="27:28" x14ac:dyDescent="0.2">
      <c r="AA2311" s="107"/>
      <c r="AB2311"/>
    </row>
    <row r="2312" spans="27:28" x14ac:dyDescent="0.2">
      <c r="AA2312" s="107"/>
      <c r="AB2312"/>
    </row>
    <row r="2313" spans="27:28" x14ac:dyDescent="0.2">
      <c r="AA2313" s="107"/>
      <c r="AB2313"/>
    </row>
    <row r="2314" spans="27:28" x14ac:dyDescent="0.2">
      <c r="AA2314" s="107"/>
      <c r="AB2314"/>
    </row>
    <row r="2315" spans="27:28" x14ac:dyDescent="0.2">
      <c r="AA2315" s="107"/>
      <c r="AB2315"/>
    </row>
    <row r="2316" spans="27:28" x14ac:dyDescent="0.2">
      <c r="AA2316" s="107"/>
      <c r="AB2316"/>
    </row>
    <row r="2317" spans="27:28" x14ac:dyDescent="0.2">
      <c r="AA2317" s="107"/>
      <c r="AB2317"/>
    </row>
    <row r="2318" spans="27:28" x14ac:dyDescent="0.2">
      <c r="AA2318" s="107"/>
      <c r="AB2318"/>
    </row>
    <row r="2319" spans="27:28" x14ac:dyDescent="0.2">
      <c r="AA2319" s="107"/>
      <c r="AB2319"/>
    </row>
    <row r="2320" spans="27:28" x14ac:dyDescent="0.2">
      <c r="AA2320" s="107"/>
      <c r="AB2320"/>
    </row>
    <row r="2321" spans="27:28" x14ac:dyDescent="0.2">
      <c r="AA2321" s="107"/>
      <c r="AB2321"/>
    </row>
    <row r="2322" spans="27:28" x14ac:dyDescent="0.2">
      <c r="AA2322" s="107"/>
      <c r="AB2322"/>
    </row>
    <row r="2323" spans="27:28" x14ac:dyDescent="0.2">
      <c r="AA2323" s="107"/>
      <c r="AB2323"/>
    </row>
    <row r="2324" spans="27:28" x14ac:dyDescent="0.2">
      <c r="AA2324" s="107"/>
      <c r="AB2324"/>
    </row>
    <row r="2325" spans="27:28" x14ac:dyDescent="0.2">
      <c r="AA2325" s="107"/>
      <c r="AB2325"/>
    </row>
    <row r="2326" spans="27:28" x14ac:dyDescent="0.2">
      <c r="AA2326" s="107"/>
      <c r="AB2326"/>
    </row>
    <row r="2327" spans="27:28" x14ac:dyDescent="0.2">
      <c r="AA2327" s="107"/>
      <c r="AB2327"/>
    </row>
    <row r="2328" spans="27:28" x14ac:dyDescent="0.2">
      <c r="AA2328" s="107"/>
      <c r="AB2328"/>
    </row>
    <row r="2329" spans="27:28" x14ac:dyDescent="0.2">
      <c r="AA2329" s="107"/>
      <c r="AB2329"/>
    </row>
    <row r="2330" spans="27:28" x14ac:dyDescent="0.2">
      <c r="AA2330" s="107"/>
      <c r="AB2330"/>
    </row>
    <row r="2331" spans="27:28" x14ac:dyDescent="0.2">
      <c r="AA2331" s="107"/>
      <c r="AB2331"/>
    </row>
    <row r="2332" spans="27:28" x14ac:dyDescent="0.2">
      <c r="AA2332" s="107"/>
      <c r="AB2332"/>
    </row>
    <row r="2333" spans="27:28" x14ac:dyDescent="0.2">
      <c r="AA2333" s="107"/>
      <c r="AB2333"/>
    </row>
    <row r="2334" spans="27:28" x14ac:dyDescent="0.2">
      <c r="AA2334" s="107"/>
      <c r="AB2334"/>
    </row>
    <row r="2335" spans="27:28" x14ac:dyDescent="0.2">
      <c r="AA2335" s="107"/>
      <c r="AB2335"/>
    </row>
    <row r="2336" spans="27:28" x14ac:dyDescent="0.2">
      <c r="AA2336" s="107"/>
      <c r="AB2336"/>
    </row>
    <row r="2337" spans="27:28" x14ac:dyDescent="0.2">
      <c r="AA2337" s="107"/>
      <c r="AB2337"/>
    </row>
    <row r="2338" spans="27:28" x14ac:dyDescent="0.2">
      <c r="AA2338" s="107"/>
      <c r="AB2338"/>
    </row>
    <row r="2339" spans="27:28" x14ac:dyDescent="0.2">
      <c r="AA2339" s="107"/>
      <c r="AB2339"/>
    </row>
    <row r="2340" spans="27:28" x14ac:dyDescent="0.2">
      <c r="AA2340" s="107"/>
      <c r="AB2340"/>
    </row>
    <row r="2341" spans="27:28" x14ac:dyDescent="0.2">
      <c r="AA2341" s="107"/>
      <c r="AB2341"/>
    </row>
    <row r="2342" spans="27:28" x14ac:dyDescent="0.2">
      <c r="AA2342" s="107"/>
      <c r="AB2342"/>
    </row>
    <row r="2343" spans="27:28" x14ac:dyDescent="0.2">
      <c r="AA2343" s="107"/>
      <c r="AB2343"/>
    </row>
    <row r="2344" spans="27:28" x14ac:dyDescent="0.2">
      <c r="AA2344" s="107"/>
      <c r="AB2344"/>
    </row>
    <row r="2345" spans="27:28" x14ac:dyDescent="0.2">
      <c r="AA2345" s="107"/>
      <c r="AB2345"/>
    </row>
    <row r="2346" spans="27:28" x14ac:dyDescent="0.2">
      <c r="AA2346" s="107"/>
      <c r="AB2346"/>
    </row>
    <row r="2347" spans="27:28" x14ac:dyDescent="0.2">
      <c r="AA2347" s="107"/>
      <c r="AB2347"/>
    </row>
    <row r="2348" spans="27:28" x14ac:dyDescent="0.2">
      <c r="AA2348" s="107"/>
      <c r="AB2348"/>
    </row>
    <row r="2349" spans="27:28" x14ac:dyDescent="0.2">
      <c r="AA2349" s="107"/>
      <c r="AB2349"/>
    </row>
    <row r="2350" spans="27:28" x14ac:dyDescent="0.2">
      <c r="AA2350" s="107"/>
      <c r="AB2350"/>
    </row>
    <row r="2351" spans="27:28" x14ac:dyDescent="0.2">
      <c r="AA2351" s="107"/>
      <c r="AB2351"/>
    </row>
    <row r="2352" spans="27:28" x14ac:dyDescent="0.2">
      <c r="AA2352" s="107"/>
      <c r="AB2352"/>
    </row>
    <row r="2353" spans="27:28" x14ac:dyDescent="0.2">
      <c r="AA2353" s="107"/>
      <c r="AB2353"/>
    </row>
    <row r="2354" spans="27:28" x14ac:dyDescent="0.2">
      <c r="AA2354" s="107"/>
      <c r="AB2354"/>
    </row>
    <row r="2355" spans="27:28" x14ac:dyDescent="0.2">
      <c r="AA2355" s="107"/>
      <c r="AB2355"/>
    </row>
    <row r="2356" spans="27:28" x14ac:dyDescent="0.2">
      <c r="AA2356" s="107"/>
      <c r="AB2356"/>
    </row>
    <row r="2357" spans="27:28" x14ac:dyDescent="0.2">
      <c r="AA2357" s="107"/>
      <c r="AB2357"/>
    </row>
    <row r="2358" spans="27:28" x14ac:dyDescent="0.2">
      <c r="AA2358" s="107"/>
      <c r="AB2358"/>
    </row>
    <row r="2359" spans="27:28" x14ac:dyDescent="0.2">
      <c r="AA2359" s="107"/>
      <c r="AB2359"/>
    </row>
    <row r="2360" spans="27:28" x14ac:dyDescent="0.2">
      <c r="AA2360" s="107"/>
      <c r="AB2360"/>
    </row>
    <row r="2361" spans="27:28" x14ac:dyDescent="0.2">
      <c r="AA2361" s="107"/>
      <c r="AB2361"/>
    </row>
    <row r="2362" spans="27:28" x14ac:dyDescent="0.2">
      <c r="AA2362" s="107"/>
      <c r="AB2362"/>
    </row>
    <row r="2363" spans="27:28" x14ac:dyDescent="0.2">
      <c r="AA2363" s="107"/>
      <c r="AB2363"/>
    </row>
    <row r="2364" spans="27:28" x14ac:dyDescent="0.2">
      <c r="AA2364" s="107"/>
      <c r="AB2364"/>
    </row>
    <row r="2365" spans="27:28" x14ac:dyDescent="0.2">
      <c r="AA2365" s="107"/>
      <c r="AB2365"/>
    </row>
    <row r="2366" spans="27:28" x14ac:dyDescent="0.2">
      <c r="AA2366" s="107"/>
      <c r="AB2366"/>
    </row>
    <row r="2367" spans="27:28" x14ac:dyDescent="0.2">
      <c r="AA2367" s="107"/>
      <c r="AB2367"/>
    </row>
    <row r="2368" spans="27:28" x14ac:dyDescent="0.2">
      <c r="AA2368" s="107"/>
      <c r="AB2368"/>
    </row>
    <row r="2369" spans="27:28" x14ac:dyDescent="0.2">
      <c r="AA2369" s="107"/>
      <c r="AB2369"/>
    </row>
    <row r="2370" spans="27:28" x14ac:dyDescent="0.2">
      <c r="AA2370" s="107"/>
      <c r="AB2370"/>
    </row>
    <row r="2371" spans="27:28" x14ac:dyDescent="0.2">
      <c r="AA2371" s="107"/>
      <c r="AB2371"/>
    </row>
    <row r="2372" spans="27:28" x14ac:dyDescent="0.2">
      <c r="AA2372" s="107"/>
      <c r="AB2372"/>
    </row>
    <row r="2373" spans="27:28" x14ac:dyDescent="0.2">
      <c r="AA2373" s="107"/>
      <c r="AB2373"/>
    </row>
    <row r="2374" spans="27:28" x14ac:dyDescent="0.2">
      <c r="AA2374" s="107"/>
      <c r="AB2374"/>
    </row>
    <row r="2375" spans="27:28" x14ac:dyDescent="0.2">
      <c r="AA2375" s="107"/>
      <c r="AB2375"/>
    </row>
    <row r="2376" spans="27:28" x14ac:dyDescent="0.2">
      <c r="AA2376" s="107"/>
      <c r="AB2376"/>
    </row>
    <row r="2377" spans="27:28" x14ac:dyDescent="0.2">
      <c r="AA2377" s="107"/>
      <c r="AB2377"/>
    </row>
    <row r="2378" spans="27:28" x14ac:dyDescent="0.2">
      <c r="AA2378" s="107"/>
      <c r="AB2378"/>
    </row>
    <row r="2379" spans="27:28" x14ac:dyDescent="0.2">
      <c r="AA2379" s="107"/>
      <c r="AB2379"/>
    </row>
    <row r="2380" spans="27:28" x14ac:dyDescent="0.2">
      <c r="AA2380" s="107"/>
      <c r="AB2380"/>
    </row>
    <row r="2381" spans="27:28" x14ac:dyDescent="0.2">
      <c r="AA2381" s="107"/>
      <c r="AB2381"/>
    </row>
    <row r="2382" spans="27:28" x14ac:dyDescent="0.2">
      <c r="AA2382" s="107"/>
      <c r="AB2382"/>
    </row>
    <row r="2383" spans="27:28" x14ac:dyDescent="0.2">
      <c r="AA2383" s="107"/>
      <c r="AB2383"/>
    </row>
    <row r="2384" spans="27:28" x14ac:dyDescent="0.2">
      <c r="AA2384" s="107"/>
      <c r="AB2384"/>
    </row>
    <row r="2385" spans="27:28" x14ac:dyDescent="0.2">
      <c r="AA2385" s="107"/>
      <c r="AB2385"/>
    </row>
    <row r="2386" spans="27:28" x14ac:dyDescent="0.2">
      <c r="AA2386" s="107"/>
      <c r="AB2386"/>
    </row>
    <row r="2387" spans="27:28" x14ac:dyDescent="0.2">
      <c r="AA2387" s="107"/>
      <c r="AB2387"/>
    </row>
    <row r="2388" spans="27:28" x14ac:dyDescent="0.2">
      <c r="AA2388" s="107"/>
      <c r="AB2388"/>
    </row>
    <row r="2389" spans="27:28" x14ac:dyDescent="0.2">
      <c r="AA2389" s="107"/>
      <c r="AB2389"/>
    </row>
    <row r="2390" spans="27:28" x14ac:dyDescent="0.2">
      <c r="AA2390" s="107"/>
      <c r="AB2390"/>
    </row>
    <row r="2391" spans="27:28" x14ac:dyDescent="0.2">
      <c r="AA2391" s="107"/>
      <c r="AB2391"/>
    </row>
    <row r="2392" spans="27:28" x14ac:dyDescent="0.2">
      <c r="AA2392" s="107"/>
      <c r="AB2392"/>
    </row>
    <row r="2393" spans="27:28" x14ac:dyDescent="0.2">
      <c r="AA2393" s="107"/>
      <c r="AB2393"/>
    </row>
    <row r="2394" spans="27:28" x14ac:dyDescent="0.2">
      <c r="AA2394" s="107"/>
      <c r="AB2394"/>
    </row>
    <row r="2395" spans="27:28" x14ac:dyDescent="0.2">
      <c r="AA2395" s="107"/>
      <c r="AB2395"/>
    </row>
    <row r="2396" spans="27:28" x14ac:dyDescent="0.2">
      <c r="AA2396" s="107"/>
      <c r="AB2396"/>
    </row>
    <row r="2397" spans="27:28" x14ac:dyDescent="0.2">
      <c r="AA2397" s="107"/>
      <c r="AB2397"/>
    </row>
    <row r="2398" spans="27:28" x14ac:dyDescent="0.2">
      <c r="AA2398" s="107"/>
      <c r="AB2398"/>
    </row>
    <row r="2399" spans="27:28" x14ac:dyDescent="0.2">
      <c r="AA2399" s="107"/>
      <c r="AB2399"/>
    </row>
    <row r="2400" spans="27:28" x14ac:dyDescent="0.2">
      <c r="AA2400" s="107"/>
      <c r="AB2400"/>
    </row>
    <row r="2401" spans="27:28" x14ac:dyDescent="0.2">
      <c r="AA2401" s="107"/>
      <c r="AB2401"/>
    </row>
    <row r="2402" spans="27:28" x14ac:dyDescent="0.2">
      <c r="AA2402" s="107"/>
      <c r="AB2402"/>
    </row>
    <row r="2403" spans="27:28" x14ac:dyDescent="0.2">
      <c r="AA2403" s="107"/>
      <c r="AB2403"/>
    </row>
    <row r="2404" spans="27:28" x14ac:dyDescent="0.2">
      <c r="AA2404" s="107"/>
      <c r="AB2404"/>
    </row>
    <row r="2405" spans="27:28" x14ac:dyDescent="0.2">
      <c r="AA2405" s="107"/>
      <c r="AB2405"/>
    </row>
    <row r="2406" spans="27:28" x14ac:dyDescent="0.2">
      <c r="AA2406" s="107"/>
      <c r="AB2406"/>
    </row>
    <row r="2407" spans="27:28" x14ac:dyDescent="0.2">
      <c r="AA2407" s="107"/>
      <c r="AB2407"/>
    </row>
    <row r="2408" spans="27:28" x14ac:dyDescent="0.2">
      <c r="AA2408" s="107"/>
      <c r="AB2408"/>
    </row>
    <row r="2409" spans="27:28" x14ac:dyDescent="0.2">
      <c r="AA2409" s="107"/>
      <c r="AB2409"/>
    </row>
    <row r="2410" spans="27:28" x14ac:dyDescent="0.2">
      <c r="AA2410" s="107"/>
      <c r="AB2410"/>
    </row>
    <row r="2411" spans="27:28" x14ac:dyDescent="0.2">
      <c r="AA2411" s="107"/>
      <c r="AB2411"/>
    </row>
    <row r="2412" spans="27:28" x14ac:dyDescent="0.2">
      <c r="AA2412" s="107"/>
      <c r="AB2412"/>
    </row>
    <row r="2413" spans="27:28" x14ac:dyDescent="0.2">
      <c r="AA2413" s="107"/>
      <c r="AB2413"/>
    </row>
    <row r="2414" spans="27:28" x14ac:dyDescent="0.2">
      <c r="AA2414" s="107"/>
      <c r="AB2414"/>
    </row>
    <row r="2415" spans="27:28" x14ac:dyDescent="0.2">
      <c r="AA2415" s="107"/>
      <c r="AB2415"/>
    </row>
    <row r="2416" spans="27:28" x14ac:dyDescent="0.2">
      <c r="AA2416" s="107"/>
      <c r="AB2416"/>
    </row>
    <row r="2417" spans="27:28" x14ac:dyDescent="0.2">
      <c r="AA2417" s="107"/>
      <c r="AB2417"/>
    </row>
    <row r="2418" spans="27:28" x14ac:dyDescent="0.2">
      <c r="AA2418" s="107"/>
      <c r="AB2418"/>
    </row>
    <row r="2419" spans="27:28" x14ac:dyDescent="0.2">
      <c r="AA2419" s="107"/>
      <c r="AB2419"/>
    </row>
    <row r="2420" spans="27:28" x14ac:dyDescent="0.2">
      <c r="AA2420" s="107"/>
      <c r="AB2420"/>
    </row>
    <row r="2421" spans="27:28" x14ac:dyDescent="0.2">
      <c r="AA2421" s="107"/>
      <c r="AB2421"/>
    </row>
    <row r="2422" spans="27:28" x14ac:dyDescent="0.2">
      <c r="AA2422" s="107"/>
      <c r="AB2422"/>
    </row>
    <row r="2423" spans="27:28" x14ac:dyDescent="0.2">
      <c r="AA2423" s="107"/>
      <c r="AB2423"/>
    </row>
    <row r="2424" spans="27:28" x14ac:dyDescent="0.2">
      <c r="AA2424" s="107"/>
      <c r="AB2424"/>
    </row>
    <row r="2425" spans="27:28" x14ac:dyDescent="0.2">
      <c r="AA2425" s="107"/>
      <c r="AB2425"/>
    </row>
    <row r="2426" spans="27:28" x14ac:dyDescent="0.2">
      <c r="AA2426" s="107"/>
      <c r="AB2426"/>
    </row>
    <row r="2427" spans="27:28" x14ac:dyDescent="0.2">
      <c r="AA2427" s="107"/>
      <c r="AB2427"/>
    </row>
    <row r="2428" spans="27:28" x14ac:dyDescent="0.2">
      <c r="AA2428" s="107"/>
      <c r="AB2428"/>
    </row>
    <row r="2429" spans="27:28" x14ac:dyDescent="0.2">
      <c r="AA2429" s="107"/>
      <c r="AB2429"/>
    </row>
    <row r="2430" spans="27:28" x14ac:dyDescent="0.2">
      <c r="AA2430" s="107"/>
      <c r="AB2430"/>
    </row>
    <row r="2431" spans="27:28" x14ac:dyDescent="0.2">
      <c r="AA2431" s="107"/>
      <c r="AB2431"/>
    </row>
    <row r="2432" spans="27:28" x14ac:dyDescent="0.2">
      <c r="AA2432" s="107"/>
      <c r="AB2432"/>
    </row>
    <row r="2433" spans="27:28" x14ac:dyDescent="0.2">
      <c r="AA2433" s="107"/>
      <c r="AB2433"/>
    </row>
    <row r="2434" spans="27:28" x14ac:dyDescent="0.2">
      <c r="AA2434" s="107"/>
      <c r="AB2434"/>
    </row>
    <row r="2435" spans="27:28" x14ac:dyDescent="0.2">
      <c r="AA2435" s="107"/>
      <c r="AB2435"/>
    </row>
    <row r="2436" spans="27:28" x14ac:dyDescent="0.2">
      <c r="AA2436" s="107"/>
      <c r="AB2436"/>
    </row>
    <row r="2437" spans="27:28" x14ac:dyDescent="0.2">
      <c r="AA2437" s="107"/>
      <c r="AB2437"/>
    </row>
    <row r="2438" spans="27:28" x14ac:dyDescent="0.2">
      <c r="AA2438" s="107"/>
      <c r="AB2438"/>
    </row>
    <row r="2439" spans="27:28" x14ac:dyDescent="0.2">
      <c r="AA2439" s="107"/>
      <c r="AB2439"/>
    </row>
    <row r="2440" spans="27:28" x14ac:dyDescent="0.2">
      <c r="AA2440" s="107"/>
      <c r="AB2440"/>
    </row>
    <row r="2441" spans="27:28" x14ac:dyDescent="0.2">
      <c r="AA2441" s="107"/>
      <c r="AB2441"/>
    </row>
    <row r="2442" spans="27:28" x14ac:dyDescent="0.2">
      <c r="AA2442" s="107"/>
      <c r="AB2442"/>
    </row>
    <row r="2443" spans="27:28" x14ac:dyDescent="0.2">
      <c r="AA2443" s="107"/>
      <c r="AB2443"/>
    </row>
    <row r="2444" spans="27:28" x14ac:dyDescent="0.2">
      <c r="AA2444" s="107"/>
      <c r="AB2444"/>
    </row>
    <row r="2445" spans="27:28" x14ac:dyDescent="0.2">
      <c r="AA2445" s="107"/>
      <c r="AB2445"/>
    </row>
    <row r="2446" spans="27:28" x14ac:dyDescent="0.2">
      <c r="AA2446" s="107"/>
      <c r="AB2446"/>
    </row>
    <row r="2447" spans="27:28" x14ac:dyDescent="0.2">
      <c r="AA2447" s="107"/>
      <c r="AB2447"/>
    </row>
    <row r="2448" spans="27:28" x14ac:dyDescent="0.2">
      <c r="AA2448" s="107"/>
      <c r="AB2448"/>
    </row>
    <row r="2449" spans="27:28" x14ac:dyDescent="0.2">
      <c r="AA2449" s="107"/>
      <c r="AB2449"/>
    </row>
    <row r="2450" spans="27:28" x14ac:dyDescent="0.2">
      <c r="AA2450" s="107"/>
      <c r="AB2450"/>
    </row>
    <row r="2451" spans="27:28" x14ac:dyDescent="0.2">
      <c r="AA2451" s="107"/>
      <c r="AB2451"/>
    </row>
    <row r="2452" spans="27:28" x14ac:dyDescent="0.2">
      <c r="AA2452" s="107"/>
      <c r="AB2452"/>
    </row>
    <row r="2453" spans="27:28" x14ac:dyDescent="0.2">
      <c r="AA2453" s="107"/>
      <c r="AB2453"/>
    </row>
    <row r="2454" spans="27:28" x14ac:dyDescent="0.2">
      <c r="AA2454" s="107"/>
      <c r="AB2454"/>
    </row>
    <row r="2455" spans="27:28" x14ac:dyDescent="0.2">
      <c r="AA2455" s="107"/>
      <c r="AB2455"/>
    </row>
    <row r="2456" spans="27:28" x14ac:dyDescent="0.2">
      <c r="AA2456" s="107"/>
      <c r="AB2456"/>
    </row>
    <row r="2457" spans="27:28" x14ac:dyDescent="0.2">
      <c r="AA2457" s="107"/>
      <c r="AB2457"/>
    </row>
    <row r="2458" spans="27:28" x14ac:dyDescent="0.2">
      <c r="AA2458" s="107"/>
      <c r="AB2458"/>
    </row>
    <row r="2459" spans="27:28" x14ac:dyDescent="0.2">
      <c r="AA2459" s="107"/>
      <c r="AB2459"/>
    </row>
    <row r="2460" spans="27:28" x14ac:dyDescent="0.2">
      <c r="AA2460" s="107"/>
      <c r="AB2460"/>
    </row>
    <row r="2461" spans="27:28" x14ac:dyDescent="0.2">
      <c r="AA2461" s="107"/>
      <c r="AB2461"/>
    </row>
    <row r="2462" spans="27:28" x14ac:dyDescent="0.2">
      <c r="AA2462" s="107"/>
      <c r="AB2462"/>
    </row>
    <row r="2463" spans="27:28" x14ac:dyDescent="0.2">
      <c r="AA2463" s="107"/>
      <c r="AB2463"/>
    </row>
    <row r="2464" spans="27:28" x14ac:dyDescent="0.2">
      <c r="AA2464" s="107"/>
      <c r="AB2464"/>
    </row>
    <row r="2465" spans="27:28" x14ac:dyDescent="0.2">
      <c r="AA2465" s="107"/>
      <c r="AB2465"/>
    </row>
    <row r="2466" spans="27:28" x14ac:dyDescent="0.2">
      <c r="AA2466" s="107"/>
      <c r="AB2466"/>
    </row>
    <row r="2467" spans="27:28" x14ac:dyDescent="0.2">
      <c r="AA2467" s="107"/>
      <c r="AB2467"/>
    </row>
    <row r="2468" spans="27:28" x14ac:dyDescent="0.2">
      <c r="AA2468" s="107"/>
      <c r="AB2468"/>
    </row>
    <row r="2469" spans="27:28" x14ac:dyDescent="0.2">
      <c r="AA2469" s="107"/>
      <c r="AB2469"/>
    </row>
    <row r="2470" spans="27:28" x14ac:dyDescent="0.2">
      <c r="AA2470" s="107"/>
      <c r="AB2470"/>
    </row>
    <row r="2471" spans="27:28" x14ac:dyDescent="0.2">
      <c r="AA2471" s="107"/>
      <c r="AB2471"/>
    </row>
    <row r="2472" spans="27:28" x14ac:dyDescent="0.2">
      <c r="AA2472" s="107"/>
      <c r="AB2472"/>
    </row>
    <row r="2473" spans="27:28" x14ac:dyDescent="0.2">
      <c r="AA2473" s="107"/>
      <c r="AB2473"/>
    </row>
    <row r="2474" spans="27:28" x14ac:dyDescent="0.2">
      <c r="AA2474" s="107"/>
      <c r="AB2474"/>
    </row>
    <row r="2475" spans="27:28" x14ac:dyDescent="0.2">
      <c r="AA2475" s="107"/>
      <c r="AB2475"/>
    </row>
    <row r="2476" spans="27:28" x14ac:dyDescent="0.2">
      <c r="AA2476" s="107"/>
      <c r="AB2476"/>
    </row>
    <row r="2477" spans="27:28" x14ac:dyDescent="0.2">
      <c r="AA2477" s="107"/>
      <c r="AB2477"/>
    </row>
    <row r="2478" spans="27:28" x14ac:dyDescent="0.2">
      <c r="AA2478" s="107"/>
      <c r="AB2478"/>
    </row>
    <row r="2479" spans="27:28" x14ac:dyDescent="0.2">
      <c r="AA2479" s="107"/>
      <c r="AB2479"/>
    </row>
    <row r="2480" spans="27:28" x14ac:dyDescent="0.2">
      <c r="AA2480" s="107"/>
      <c r="AB2480"/>
    </row>
    <row r="2481" spans="27:28" x14ac:dyDescent="0.2">
      <c r="AA2481" s="107"/>
      <c r="AB2481"/>
    </row>
    <row r="2482" spans="27:28" x14ac:dyDescent="0.2">
      <c r="AA2482" s="107"/>
      <c r="AB2482"/>
    </row>
    <row r="2483" spans="27:28" x14ac:dyDescent="0.2">
      <c r="AA2483" s="107"/>
      <c r="AB2483"/>
    </row>
    <row r="2484" spans="27:28" x14ac:dyDescent="0.2">
      <c r="AA2484" s="107"/>
      <c r="AB2484"/>
    </row>
    <row r="2485" spans="27:28" x14ac:dyDescent="0.2">
      <c r="AA2485" s="107"/>
      <c r="AB2485"/>
    </row>
    <row r="2486" spans="27:28" x14ac:dyDescent="0.2">
      <c r="AA2486" s="107"/>
      <c r="AB2486"/>
    </row>
    <row r="2487" spans="27:28" x14ac:dyDescent="0.2">
      <c r="AA2487" s="107"/>
      <c r="AB2487"/>
    </row>
    <row r="2488" spans="27:28" x14ac:dyDescent="0.2">
      <c r="AA2488" s="107"/>
      <c r="AB2488"/>
    </row>
    <row r="2489" spans="27:28" x14ac:dyDescent="0.2">
      <c r="AA2489" s="107"/>
      <c r="AB2489"/>
    </row>
    <row r="2490" spans="27:28" x14ac:dyDescent="0.2">
      <c r="AA2490" s="107"/>
      <c r="AB2490"/>
    </row>
    <row r="2491" spans="27:28" x14ac:dyDescent="0.2">
      <c r="AA2491" s="107"/>
      <c r="AB2491"/>
    </row>
    <row r="2492" spans="27:28" x14ac:dyDescent="0.2">
      <c r="AA2492" s="107"/>
      <c r="AB2492"/>
    </row>
    <row r="2493" spans="27:28" x14ac:dyDescent="0.2">
      <c r="AA2493" s="107"/>
      <c r="AB2493"/>
    </row>
    <row r="2494" spans="27:28" x14ac:dyDescent="0.2">
      <c r="AA2494" s="107"/>
      <c r="AB2494"/>
    </row>
    <row r="2495" spans="27:28" x14ac:dyDescent="0.2">
      <c r="AA2495" s="107"/>
      <c r="AB2495"/>
    </row>
    <row r="2496" spans="27:28" x14ac:dyDescent="0.2">
      <c r="AA2496" s="107"/>
      <c r="AB2496"/>
    </row>
    <row r="2497" spans="27:28" x14ac:dyDescent="0.2">
      <c r="AA2497" s="107"/>
      <c r="AB2497"/>
    </row>
    <row r="2498" spans="27:28" x14ac:dyDescent="0.2">
      <c r="AA2498" s="107"/>
      <c r="AB2498"/>
    </row>
    <row r="2499" spans="27:28" x14ac:dyDescent="0.2">
      <c r="AA2499" s="107"/>
      <c r="AB2499"/>
    </row>
    <row r="2500" spans="27:28" x14ac:dyDescent="0.2">
      <c r="AA2500" s="107"/>
      <c r="AB2500"/>
    </row>
    <row r="2501" spans="27:28" x14ac:dyDescent="0.2">
      <c r="AA2501" s="107"/>
      <c r="AB2501"/>
    </row>
    <row r="2502" spans="27:28" x14ac:dyDescent="0.2">
      <c r="AA2502" s="107"/>
      <c r="AB2502"/>
    </row>
    <row r="2503" spans="27:28" x14ac:dyDescent="0.2">
      <c r="AA2503" s="107"/>
      <c r="AB2503"/>
    </row>
    <row r="2504" spans="27:28" x14ac:dyDescent="0.2">
      <c r="AA2504" s="107"/>
      <c r="AB2504"/>
    </row>
    <row r="2505" spans="27:28" x14ac:dyDescent="0.2">
      <c r="AA2505" s="107"/>
      <c r="AB2505"/>
    </row>
    <row r="2506" spans="27:28" x14ac:dyDescent="0.2">
      <c r="AA2506" s="107"/>
      <c r="AB2506"/>
    </row>
    <row r="2507" spans="27:28" x14ac:dyDescent="0.2">
      <c r="AA2507" s="107"/>
      <c r="AB2507"/>
    </row>
    <row r="2508" spans="27:28" x14ac:dyDescent="0.2">
      <c r="AA2508" s="107"/>
      <c r="AB2508"/>
    </row>
    <row r="2509" spans="27:28" x14ac:dyDescent="0.2">
      <c r="AA2509" s="107"/>
      <c r="AB2509"/>
    </row>
    <row r="2510" spans="27:28" x14ac:dyDescent="0.2">
      <c r="AA2510" s="107"/>
      <c r="AB2510"/>
    </row>
    <row r="2511" spans="27:28" x14ac:dyDescent="0.2">
      <c r="AA2511" s="107"/>
      <c r="AB2511"/>
    </row>
    <row r="2512" spans="27:28" x14ac:dyDescent="0.2">
      <c r="AA2512" s="107"/>
      <c r="AB2512"/>
    </row>
    <row r="2513" spans="27:28" x14ac:dyDescent="0.2">
      <c r="AA2513" s="107"/>
      <c r="AB2513"/>
    </row>
    <row r="2514" spans="27:28" x14ac:dyDescent="0.2">
      <c r="AA2514" s="107"/>
      <c r="AB2514"/>
    </row>
    <row r="2515" spans="27:28" x14ac:dyDescent="0.2">
      <c r="AA2515" s="107"/>
      <c r="AB2515"/>
    </row>
    <row r="2516" spans="27:28" x14ac:dyDescent="0.2">
      <c r="AA2516" s="107"/>
      <c r="AB2516"/>
    </row>
    <row r="2517" spans="27:28" x14ac:dyDescent="0.2">
      <c r="AA2517" s="107"/>
      <c r="AB2517"/>
    </row>
    <row r="2518" spans="27:28" x14ac:dyDescent="0.2">
      <c r="AA2518" s="107"/>
      <c r="AB2518"/>
    </row>
    <row r="2519" spans="27:28" x14ac:dyDescent="0.2">
      <c r="AA2519" s="107"/>
      <c r="AB2519"/>
    </row>
    <row r="2520" spans="27:28" x14ac:dyDescent="0.2">
      <c r="AA2520" s="107"/>
      <c r="AB2520"/>
    </row>
    <row r="2521" spans="27:28" x14ac:dyDescent="0.2">
      <c r="AA2521" s="107"/>
      <c r="AB2521"/>
    </row>
    <row r="2522" spans="27:28" x14ac:dyDescent="0.2">
      <c r="AA2522" s="107"/>
      <c r="AB2522"/>
    </row>
    <row r="2523" spans="27:28" x14ac:dyDescent="0.2">
      <c r="AA2523" s="107"/>
      <c r="AB2523"/>
    </row>
    <row r="2524" spans="27:28" x14ac:dyDescent="0.2">
      <c r="AA2524" s="107"/>
      <c r="AB2524"/>
    </row>
    <row r="2525" spans="27:28" x14ac:dyDescent="0.2">
      <c r="AA2525" s="107"/>
      <c r="AB2525"/>
    </row>
    <row r="2526" spans="27:28" x14ac:dyDescent="0.2">
      <c r="AA2526" s="107"/>
      <c r="AB2526"/>
    </row>
    <row r="2527" spans="27:28" x14ac:dyDescent="0.2">
      <c r="AA2527" s="107"/>
      <c r="AB2527"/>
    </row>
    <row r="2528" spans="27:28" x14ac:dyDescent="0.2">
      <c r="AA2528" s="107"/>
      <c r="AB2528"/>
    </row>
    <row r="2529" spans="27:28" x14ac:dyDescent="0.2">
      <c r="AA2529" s="107"/>
      <c r="AB2529"/>
    </row>
    <row r="2530" spans="27:28" x14ac:dyDescent="0.2">
      <c r="AA2530" s="107"/>
      <c r="AB2530"/>
    </row>
    <row r="2531" spans="27:28" x14ac:dyDescent="0.2">
      <c r="AA2531" s="107"/>
      <c r="AB2531"/>
    </row>
    <row r="2532" spans="27:28" x14ac:dyDescent="0.2">
      <c r="AA2532" s="107"/>
      <c r="AB2532"/>
    </row>
    <row r="2533" spans="27:28" x14ac:dyDescent="0.2">
      <c r="AA2533" s="107"/>
      <c r="AB2533"/>
    </row>
    <row r="2534" spans="27:28" x14ac:dyDescent="0.2">
      <c r="AA2534" s="107"/>
      <c r="AB2534"/>
    </row>
    <row r="2535" spans="27:28" x14ac:dyDescent="0.2">
      <c r="AA2535" s="107"/>
      <c r="AB2535"/>
    </row>
    <row r="2536" spans="27:28" x14ac:dyDescent="0.2">
      <c r="AA2536" s="107"/>
      <c r="AB2536"/>
    </row>
    <row r="2537" spans="27:28" x14ac:dyDescent="0.2">
      <c r="AA2537" s="107"/>
      <c r="AB2537"/>
    </row>
    <row r="2538" spans="27:28" x14ac:dyDescent="0.2">
      <c r="AA2538" s="107"/>
      <c r="AB2538"/>
    </row>
    <row r="2539" spans="27:28" x14ac:dyDescent="0.2">
      <c r="AA2539" s="107"/>
      <c r="AB2539"/>
    </row>
    <row r="2540" spans="27:28" x14ac:dyDescent="0.2">
      <c r="AA2540" s="107"/>
      <c r="AB2540"/>
    </row>
    <row r="2541" spans="27:28" x14ac:dyDescent="0.2">
      <c r="AA2541" s="107"/>
      <c r="AB2541"/>
    </row>
    <row r="2542" spans="27:28" x14ac:dyDescent="0.2">
      <c r="AA2542" s="107"/>
      <c r="AB2542"/>
    </row>
    <row r="2543" spans="27:28" x14ac:dyDescent="0.2">
      <c r="AA2543" s="107"/>
      <c r="AB2543"/>
    </row>
    <row r="2544" spans="27:28" x14ac:dyDescent="0.2">
      <c r="AA2544" s="107"/>
      <c r="AB2544"/>
    </row>
    <row r="2545" spans="27:28" x14ac:dyDescent="0.2">
      <c r="AA2545" s="107"/>
      <c r="AB2545"/>
    </row>
    <row r="2546" spans="27:28" x14ac:dyDescent="0.2">
      <c r="AA2546" s="107"/>
      <c r="AB2546"/>
    </row>
    <row r="2547" spans="27:28" x14ac:dyDescent="0.2">
      <c r="AA2547" s="107"/>
      <c r="AB2547"/>
    </row>
    <row r="2548" spans="27:28" x14ac:dyDescent="0.2">
      <c r="AA2548" s="107"/>
      <c r="AB2548"/>
    </row>
    <row r="2549" spans="27:28" x14ac:dyDescent="0.2">
      <c r="AA2549" s="107"/>
      <c r="AB2549"/>
    </row>
    <row r="2550" spans="27:28" x14ac:dyDescent="0.2">
      <c r="AA2550" s="107"/>
      <c r="AB2550"/>
    </row>
    <row r="2551" spans="27:28" x14ac:dyDescent="0.2">
      <c r="AA2551" s="107"/>
      <c r="AB2551"/>
    </row>
    <row r="2552" spans="27:28" x14ac:dyDescent="0.2">
      <c r="AA2552" s="107"/>
      <c r="AB2552"/>
    </row>
    <row r="2553" spans="27:28" x14ac:dyDescent="0.2">
      <c r="AA2553" s="107"/>
      <c r="AB2553"/>
    </row>
    <row r="2554" spans="27:28" x14ac:dyDescent="0.2">
      <c r="AA2554" s="107"/>
      <c r="AB2554"/>
    </row>
    <row r="2555" spans="27:28" x14ac:dyDescent="0.2">
      <c r="AA2555" s="107"/>
      <c r="AB2555"/>
    </row>
    <row r="2556" spans="27:28" x14ac:dyDescent="0.2">
      <c r="AA2556" s="107"/>
      <c r="AB2556"/>
    </row>
    <row r="2557" spans="27:28" x14ac:dyDescent="0.2">
      <c r="AA2557" s="107"/>
      <c r="AB2557"/>
    </row>
    <row r="2558" spans="27:28" x14ac:dyDescent="0.2">
      <c r="AA2558" s="107"/>
      <c r="AB2558"/>
    </row>
    <row r="2559" spans="27:28" x14ac:dyDescent="0.2">
      <c r="AA2559" s="107"/>
      <c r="AB2559"/>
    </row>
    <row r="2560" spans="27:28" x14ac:dyDescent="0.2">
      <c r="AA2560" s="107"/>
      <c r="AB2560"/>
    </row>
    <row r="2561" spans="27:28" x14ac:dyDescent="0.2">
      <c r="AA2561" s="107"/>
      <c r="AB2561"/>
    </row>
    <row r="2562" spans="27:28" x14ac:dyDescent="0.2">
      <c r="AA2562" s="107"/>
      <c r="AB2562"/>
    </row>
    <row r="2563" spans="27:28" x14ac:dyDescent="0.2">
      <c r="AA2563" s="107"/>
      <c r="AB2563"/>
    </row>
    <row r="2564" spans="27:28" x14ac:dyDescent="0.2">
      <c r="AA2564" s="107"/>
      <c r="AB2564"/>
    </row>
    <row r="2565" spans="27:28" x14ac:dyDescent="0.2">
      <c r="AA2565" s="107"/>
      <c r="AB2565"/>
    </row>
    <row r="2566" spans="27:28" x14ac:dyDescent="0.2">
      <c r="AA2566" s="107"/>
      <c r="AB2566"/>
    </row>
    <row r="2567" spans="27:28" x14ac:dyDescent="0.2">
      <c r="AA2567" s="107"/>
      <c r="AB2567"/>
    </row>
    <row r="2568" spans="27:28" x14ac:dyDescent="0.2">
      <c r="AA2568" s="107"/>
      <c r="AB2568"/>
    </row>
    <row r="2569" spans="27:28" x14ac:dyDescent="0.2">
      <c r="AA2569" s="107"/>
      <c r="AB2569"/>
    </row>
    <row r="2570" spans="27:28" x14ac:dyDescent="0.2">
      <c r="AA2570" s="107"/>
      <c r="AB2570"/>
    </row>
    <row r="2571" spans="27:28" x14ac:dyDescent="0.2">
      <c r="AA2571" s="107"/>
      <c r="AB2571"/>
    </row>
    <row r="2572" spans="27:28" x14ac:dyDescent="0.2">
      <c r="AA2572" s="107"/>
      <c r="AB2572"/>
    </row>
    <row r="2573" spans="27:28" x14ac:dyDescent="0.2">
      <c r="AA2573" s="107"/>
      <c r="AB2573"/>
    </row>
    <row r="2574" spans="27:28" x14ac:dyDescent="0.2">
      <c r="AA2574" s="107"/>
      <c r="AB2574"/>
    </row>
    <row r="2575" spans="27:28" x14ac:dyDescent="0.2">
      <c r="AA2575" s="107"/>
      <c r="AB2575"/>
    </row>
    <row r="2576" spans="27:28" x14ac:dyDescent="0.2">
      <c r="AA2576" s="107"/>
      <c r="AB2576"/>
    </row>
    <row r="2577" spans="27:28" x14ac:dyDescent="0.2">
      <c r="AA2577" s="107"/>
      <c r="AB2577"/>
    </row>
    <row r="2578" spans="27:28" x14ac:dyDescent="0.2">
      <c r="AA2578" s="107"/>
      <c r="AB2578"/>
    </row>
    <row r="2579" spans="27:28" x14ac:dyDescent="0.2">
      <c r="AA2579" s="107"/>
      <c r="AB2579"/>
    </row>
    <row r="2580" spans="27:28" x14ac:dyDescent="0.2">
      <c r="AA2580" s="107"/>
      <c r="AB2580"/>
    </row>
    <row r="2581" spans="27:28" x14ac:dyDescent="0.2">
      <c r="AA2581" s="107"/>
      <c r="AB2581"/>
    </row>
    <row r="2582" spans="27:28" x14ac:dyDescent="0.2">
      <c r="AA2582" s="107"/>
      <c r="AB2582"/>
    </row>
    <row r="2583" spans="27:28" x14ac:dyDescent="0.2">
      <c r="AA2583" s="107"/>
      <c r="AB2583"/>
    </row>
    <row r="2584" spans="27:28" x14ac:dyDescent="0.2">
      <c r="AA2584" s="107"/>
      <c r="AB2584"/>
    </row>
    <row r="2585" spans="27:28" x14ac:dyDescent="0.2">
      <c r="AA2585" s="107"/>
      <c r="AB2585"/>
    </row>
    <row r="2586" spans="27:28" x14ac:dyDescent="0.2">
      <c r="AA2586" s="107"/>
      <c r="AB2586"/>
    </row>
    <row r="2587" spans="27:28" x14ac:dyDescent="0.2">
      <c r="AA2587" s="107"/>
      <c r="AB2587"/>
    </row>
    <row r="2588" spans="27:28" x14ac:dyDescent="0.2">
      <c r="AA2588" s="107"/>
      <c r="AB2588"/>
    </row>
    <row r="2589" spans="27:28" x14ac:dyDescent="0.2">
      <c r="AA2589" s="107"/>
      <c r="AB2589"/>
    </row>
    <row r="2590" spans="27:28" x14ac:dyDescent="0.2">
      <c r="AA2590" s="107"/>
      <c r="AB2590"/>
    </row>
    <row r="2591" spans="27:28" x14ac:dyDescent="0.2">
      <c r="AA2591" s="107"/>
      <c r="AB2591"/>
    </row>
    <row r="2592" spans="27:28" x14ac:dyDescent="0.2">
      <c r="AA2592" s="107"/>
      <c r="AB2592"/>
    </row>
    <row r="2593" spans="27:28" x14ac:dyDescent="0.2">
      <c r="AA2593" s="107"/>
      <c r="AB2593"/>
    </row>
    <row r="2594" spans="27:28" x14ac:dyDescent="0.2">
      <c r="AA2594" s="107"/>
      <c r="AB2594"/>
    </row>
    <row r="2595" spans="27:28" x14ac:dyDescent="0.2">
      <c r="AA2595" s="107"/>
      <c r="AB2595"/>
    </row>
    <row r="2596" spans="27:28" x14ac:dyDescent="0.2">
      <c r="AA2596" s="107"/>
      <c r="AB2596"/>
    </row>
    <row r="2597" spans="27:28" x14ac:dyDescent="0.2">
      <c r="AA2597" s="107"/>
      <c r="AB2597"/>
    </row>
    <row r="2598" spans="27:28" x14ac:dyDescent="0.2">
      <c r="AA2598" s="107"/>
      <c r="AB2598"/>
    </row>
    <row r="2599" spans="27:28" x14ac:dyDescent="0.2">
      <c r="AA2599" s="107"/>
      <c r="AB2599"/>
    </row>
    <row r="2600" spans="27:28" x14ac:dyDescent="0.2">
      <c r="AA2600" s="107"/>
      <c r="AB2600"/>
    </row>
    <row r="2601" spans="27:28" x14ac:dyDescent="0.2">
      <c r="AA2601" s="107"/>
      <c r="AB2601"/>
    </row>
    <row r="2602" spans="27:28" x14ac:dyDescent="0.2">
      <c r="AA2602" s="107"/>
      <c r="AB2602"/>
    </row>
    <row r="2603" spans="27:28" x14ac:dyDescent="0.2">
      <c r="AA2603" s="107"/>
      <c r="AB2603"/>
    </row>
    <row r="2604" spans="27:28" x14ac:dyDescent="0.2">
      <c r="AA2604" s="107"/>
      <c r="AB2604"/>
    </row>
    <row r="2605" spans="27:28" x14ac:dyDescent="0.2">
      <c r="AA2605" s="107"/>
      <c r="AB2605"/>
    </row>
    <row r="2606" spans="27:28" x14ac:dyDescent="0.2">
      <c r="AA2606" s="107"/>
      <c r="AB2606"/>
    </row>
    <row r="2607" spans="27:28" x14ac:dyDescent="0.2">
      <c r="AA2607" s="107"/>
      <c r="AB2607"/>
    </row>
    <row r="2608" spans="27:28" x14ac:dyDescent="0.2">
      <c r="AA2608" s="107"/>
      <c r="AB2608"/>
    </row>
    <row r="2609" spans="27:28" x14ac:dyDescent="0.2">
      <c r="AA2609" s="107"/>
      <c r="AB2609"/>
    </row>
    <row r="2610" spans="27:28" x14ac:dyDescent="0.2">
      <c r="AA2610" s="107"/>
      <c r="AB2610"/>
    </row>
    <row r="2611" spans="27:28" x14ac:dyDescent="0.2">
      <c r="AA2611" s="107"/>
      <c r="AB2611"/>
    </row>
    <row r="2612" spans="27:28" x14ac:dyDescent="0.2">
      <c r="AA2612" s="107"/>
      <c r="AB2612"/>
    </row>
    <row r="2613" spans="27:28" x14ac:dyDescent="0.2">
      <c r="AA2613" s="107"/>
      <c r="AB2613"/>
    </row>
    <row r="2614" spans="27:28" x14ac:dyDescent="0.2">
      <c r="AA2614" s="107"/>
      <c r="AB2614"/>
    </row>
    <row r="2615" spans="27:28" x14ac:dyDescent="0.2">
      <c r="AA2615" s="107"/>
      <c r="AB2615"/>
    </row>
    <row r="2616" spans="27:28" x14ac:dyDescent="0.2">
      <c r="AA2616" s="107"/>
      <c r="AB2616"/>
    </row>
    <row r="2617" spans="27:28" x14ac:dyDescent="0.2">
      <c r="AA2617" s="107"/>
      <c r="AB2617"/>
    </row>
    <row r="2618" spans="27:28" x14ac:dyDescent="0.2">
      <c r="AA2618" s="107"/>
      <c r="AB2618"/>
    </row>
    <row r="2619" spans="27:28" x14ac:dyDescent="0.2">
      <c r="AA2619" s="107"/>
      <c r="AB2619"/>
    </row>
    <row r="2620" spans="27:28" x14ac:dyDescent="0.2">
      <c r="AA2620" s="107"/>
      <c r="AB2620"/>
    </row>
    <row r="2621" spans="27:28" x14ac:dyDescent="0.2">
      <c r="AA2621" s="107"/>
      <c r="AB2621"/>
    </row>
    <row r="2622" spans="27:28" x14ac:dyDescent="0.2">
      <c r="AA2622" s="107"/>
      <c r="AB2622"/>
    </row>
    <row r="2623" spans="27:28" x14ac:dyDescent="0.2">
      <c r="AA2623" s="107"/>
      <c r="AB2623"/>
    </row>
    <row r="2624" spans="27:28" x14ac:dyDescent="0.2">
      <c r="AA2624" s="107"/>
      <c r="AB2624"/>
    </row>
    <row r="2625" spans="27:28" x14ac:dyDescent="0.2">
      <c r="AA2625" s="107"/>
      <c r="AB2625"/>
    </row>
    <row r="2626" spans="27:28" x14ac:dyDescent="0.2">
      <c r="AA2626" s="107"/>
      <c r="AB2626"/>
    </row>
    <row r="2627" spans="27:28" x14ac:dyDescent="0.2">
      <c r="AA2627" s="107"/>
      <c r="AB2627"/>
    </row>
    <row r="2628" spans="27:28" x14ac:dyDescent="0.2">
      <c r="AA2628" s="107"/>
      <c r="AB2628"/>
    </row>
    <row r="2629" spans="27:28" x14ac:dyDescent="0.2">
      <c r="AA2629" s="107"/>
      <c r="AB2629"/>
    </row>
    <row r="2630" spans="27:28" x14ac:dyDescent="0.2">
      <c r="AA2630" s="107"/>
      <c r="AB2630"/>
    </row>
    <row r="2631" spans="27:28" x14ac:dyDescent="0.2">
      <c r="AA2631" s="107"/>
      <c r="AB2631"/>
    </row>
    <row r="2632" spans="27:28" x14ac:dyDescent="0.2">
      <c r="AA2632" s="107"/>
      <c r="AB2632"/>
    </row>
    <row r="2633" spans="27:28" x14ac:dyDescent="0.2">
      <c r="AA2633" s="107"/>
      <c r="AB2633"/>
    </row>
    <row r="2634" spans="27:28" x14ac:dyDescent="0.2">
      <c r="AA2634" s="107"/>
      <c r="AB2634"/>
    </row>
    <row r="2635" spans="27:28" x14ac:dyDescent="0.2">
      <c r="AA2635" s="107"/>
      <c r="AB2635"/>
    </row>
    <row r="2636" spans="27:28" x14ac:dyDescent="0.2">
      <c r="AA2636" s="107"/>
      <c r="AB2636"/>
    </row>
    <row r="2637" spans="27:28" x14ac:dyDescent="0.2">
      <c r="AA2637" s="107"/>
      <c r="AB2637"/>
    </row>
    <row r="2638" spans="27:28" x14ac:dyDescent="0.2">
      <c r="AA2638" s="107"/>
      <c r="AB2638"/>
    </row>
    <row r="2639" spans="27:28" x14ac:dyDescent="0.2">
      <c r="AA2639" s="107"/>
      <c r="AB2639"/>
    </row>
    <row r="2640" spans="27:28" x14ac:dyDescent="0.2">
      <c r="AA2640" s="107"/>
      <c r="AB2640"/>
    </row>
    <row r="2641" spans="27:28" x14ac:dyDescent="0.2">
      <c r="AA2641" s="107"/>
      <c r="AB2641"/>
    </row>
    <row r="2642" spans="27:28" x14ac:dyDescent="0.2">
      <c r="AA2642" s="107"/>
      <c r="AB2642"/>
    </row>
    <row r="2643" spans="27:28" x14ac:dyDescent="0.2">
      <c r="AA2643" s="107"/>
      <c r="AB2643"/>
    </row>
    <row r="2644" spans="27:28" x14ac:dyDescent="0.2">
      <c r="AA2644" s="107"/>
      <c r="AB2644"/>
    </row>
    <row r="2645" spans="27:28" x14ac:dyDescent="0.2">
      <c r="AA2645" s="107"/>
      <c r="AB2645"/>
    </row>
    <row r="2646" spans="27:28" x14ac:dyDescent="0.2">
      <c r="AA2646" s="107"/>
      <c r="AB2646"/>
    </row>
    <row r="2647" spans="27:28" x14ac:dyDescent="0.2">
      <c r="AA2647" s="107"/>
      <c r="AB2647"/>
    </row>
    <row r="2648" spans="27:28" x14ac:dyDescent="0.2">
      <c r="AA2648" s="107"/>
      <c r="AB2648"/>
    </row>
    <row r="2649" spans="27:28" x14ac:dyDescent="0.2">
      <c r="AA2649" s="107"/>
      <c r="AB2649"/>
    </row>
    <row r="2650" spans="27:28" x14ac:dyDescent="0.2">
      <c r="AA2650" s="107"/>
      <c r="AB2650"/>
    </row>
    <row r="2651" spans="27:28" x14ac:dyDescent="0.2">
      <c r="AA2651" s="107"/>
      <c r="AB2651"/>
    </row>
    <row r="2652" spans="27:28" x14ac:dyDescent="0.2">
      <c r="AA2652" s="107"/>
      <c r="AB2652"/>
    </row>
    <row r="2653" spans="27:28" x14ac:dyDescent="0.2">
      <c r="AA2653" s="107"/>
      <c r="AB2653"/>
    </row>
    <row r="2654" spans="27:28" x14ac:dyDescent="0.2">
      <c r="AA2654" s="107"/>
      <c r="AB2654"/>
    </row>
    <row r="2655" spans="27:28" x14ac:dyDescent="0.2">
      <c r="AA2655" s="107"/>
      <c r="AB2655"/>
    </row>
    <row r="2656" spans="27:28" x14ac:dyDescent="0.2">
      <c r="AA2656" s="107"/>
      <c r="AB2656"/>
    </row>
    <row r="2657" spans="27:28" x14ac:dyDescent="0.2">
      <c r="AA2657" s="107"/>
      <c r="AB2657"/>
    </row>
    <row r="2658" spans="27:28" x14ac:dyDescent="0.2">
      <c r="AA2658" s="107"/>
      <c r="AB2658"/>
    </row>
    <row r="2659" spans="27:28" x14ac:dyDescent="0.2">
      <c r="AA2659" s="107"/>
      <c r="AB2659"/>
    </row>
    <row r="2660" spans="27:28" x14ac:dyDescent="0.2">
      <c r="AA2660" s="107"/>
      <c r="AB2660"/>
    </row>
    <row r="2661" spans="27:28" x14ac:dyDescent="0.2">
      <c r="AA2661" s="107"/>
      <c r="AB2661"/>
    </row>
    <row r="2662" spans="27:28" x14ac:dyDescent="0.2">
      <c r="AA2662" s="107"/>
      <c r="AB2662"/>
    </row>
    <row r="2663" spans="27:28" x14ac:dyDescent="0.2">
      <c r="AA2663" s="107"/>
      <c r="AB2663"/>
    </row>
    <row r="2664" spans="27:28" x14ac:dyDescent="0.2">
      <c r="AA2664" s="107"/>
      <c r="AB2664"/>
    </row>
    <row r="2665" spans="27:28" x14ac:dyDescent="0.2">
      <c r="AA2665" s="107"/>
      <c r="AB2665"/>
    </row>
    <row r="2666" spans="27:28" x14ac:dyDescent="0.2">
      <c r="AA2666" s="107"/>
      <c r="AB2666"/>
    </row>
    <row r="2667" spans="27:28" x14ac:dyDescent="0.2">
      <c r="AA2667" s="107"/>
      <c r="AB2667"/>
    </row>
    <row r="2668" spans="27:28" x14ac:dyDescent="0.2">
      <c r="AA2668" s="107"/>
      <c r="AB2668"/>
    </row>
    <row r="2669" spans="27:28" x14ac:dyDescent="0.2">
      <c r="AA2669" s="107"/>
      <c r="AB2669"/>
    </row>
    <row r="2670" spans="27:28" x14ac:dyDescent="0.2">
      <c r="AA2670" s="107"/>
      <c r="AB2670"/>
    </row>
    <row r="2671" spans="27:28" x14ac:dyDescent="0.2">
      <c r="AA2671" s="107"/>
      <c r="AB2671"/>
    </row>
    <row r="2672" spans="27:28" x14ac:dyDescent="0.2">
      <c r="AA2672" s="107"/>
      <c r="AB2672"/>
    </row>
    <row r="2673" spans="27:28" x14ac:dyDescent="0.2">
      <c r="AA2673" s="107"/>
      <c r="AB2673"/>
    </row>
    <row r="2674" spans="27:28" x14ac:dyDescent="0.2">
      <c r="AA2674" s="107"/>
      <c r="AB2674"/>
    </row>
    <row r="2675" spans="27:28" x14ac:dyDescent="0.2">
      <c r="AA2675" s="107"/>
      <c r="AB2675"/>
    </row>
    <row r="2676" spans="27:28" x14ac:dyDescent="0.2">
      <c r="AA2676" s="107"/>
      <c r="AB2676"/>
    </row>
    <row r="2677" spans="27:28" x14ac:dyDescent="0.2">
      <c r="AA2677" s="107"/>
      <c r="AB2677"/>
    </row>
    <row r="2678" spans="27:28" x14ac:dyDescent="0.2">
      <c r="AA2678" s="107"/>
      <c r="AB2678"/>
    </row>
    <row r="2679" spans="27:28" x14ac:dyDescent="0.2">
      <c r="AA2679" s="107"/>
      <c r="AB2679"/>
    </row>
    <row r="2680" spans="27:28" x14ac:dyDescent="0.2">
      <c r="AA2680" s="107"/>
      <c r="AB2680"/>
    </row>
    <row r="2681" spans="27:28" x14ac:dyDescent="0.2">
      <c r="AA2681" s="107"/>
      <c r="AB2681"/>
    </row>
    <row r="2682" spans="27:28" x14ac:dyDescent="0.2">
      <c r="AA2682" s="107"/>
      <c r="AB2682"/>
    </row>
    <row r="2683" spans="27:28" x14ac:dyDescent="0.2">
      <c r="AA2683" s="107"/>
      <c r="AB2683"/>
    </row>
    <row r="2684" spans="27:28" x14ac:dyDescent="0.2">
      <c r="AA2684" s="107"/>
      <c r="AB2684"/>
    </row>
    <row r="2685" spans="27:28" x14ac:dyDescent="0.2">
      <c r="AA2685" s="107"/>
      <c r="AB2685"/>
    </row>
    <row r="2686" spans="27:28" x14ac:dyDescent="0.2">
      <c r="AA2686" s="107"/>
      <c r="AB2686"/>
    </row>
    <row r="2687" spans="27:28" x14ac:dyDescent="0.2">
      <c r="AA2687" s="107"/>
      <c r="AB2687"/>
    </row>
    <row r="2688" spans="27:28" x14ac:dyDescent="0.2">
      <c r="AA2688" s="107"/>
      <c r="AB2688"/>
    </row>
    <row r="2689" spans="27:28" x14ac:dyDescent="0.2">
      <c r="AA2689" s="107"/>
      <c r="AB2689"/>
    </row>
    <row r="2690" spans="27:28" x14ac:dyDescent="0.2">
      <c r="AA2690" s="107"/>
      <c r="AB2690"/>
    </row>
    <row r="2691" spans="27:28" x14ac:dyDescent="0.2">
      <c r="AA2691" s="107"/>
      <c r="AB2691"/>
    </row>
    <row r="2692" spans="27:28" x14ac:dyDescent="0.2">
      <c r="AA2692" s="107"/>
      <c r="AB2692"/>
    </row>
    <row r="2693" spans="27:28" x14ac:dyDescent="0.2">
      <c r="AA2693" s="107"/>
      <c r="AB2693"/>
    </row>
    <row r="2694" spans="27:28" x14ac:dyDescent="0.2">
      <c r="AA2694" s="107"/>
      <c r="AB2694"/>
    </row>
    <row r="2695" spans="27:28" x14ac:dyDescent="0.2">
      <c r="AA2695" s="107"/>
      <c r="AB2695"/>
    </row>
    <row r="2696" spans="27:28" x14ac:dyDescent="0.2">
      <c r="AA2696" s="107"/>
      <c r="AB2696"/>
    </row>
    <row r="2697" spans="27:28" x14ac:dyDescent="0.2">
      <c r="AA2697" s="107"/>
      <c r="AB2697"/>
    </row>
    <row r="2698" spans="27:28" x14ac:dyDescent="0.2">
      <c r="AA2698" s="107"/>
      <c r="AB2698"/>
    </row>
    <row r="2699" spans="27:28" x14ac:dyDescent="0.2">
      <c r="AA2699" s="107"/>
      <c r="AB2699"/>
    </row>
    <row r="2700" spans="27:28" x14ac:dyDescent="0.2">
      <c r="AA2700" s="107"/>
      <c r="AB2700"/>
    </row>
    <row r="2701" spans="27:28" x14ac:dyDescent="0.2">
      <c r="AA2701" s="107"/>
      <c r="AB2701"/>
    </row>
    <row r="2702" spans="27:28" x14ac:dyDescent="0.2">
      <c r="AA2702" s="107"/>
      <c r="AB2702"/>
    </row>
    <row r="2703" spans="27:28" x14ac:dyDescent="0.2">
      <c r="AA2703" s="107"/>
      <c r="AB2703"/>
    </row>
    <row r="2704" spans="27:28" x14ac:dyDescent="0.2">
      <c r="AA2704" s="107"/>
      <c r="AB2704"/>
    </row>
    <row r="2705" spans="27:28" x14ac:dyDescent="0.2">
      <c r="AA2705" s="107"/>
      <c r="AB2705"/>
    </row>
    <row r="2706" spans="27:28" x14ac:dyDescent="0.2">
      <c r="AA2706" s="107"/>
      <c r="AB2706"/>
    </row>
    <row r="2707" spans="27:28" x14ac:dyDescent="0.2">
      <c r="AA2707" s="107"/>
      <c r="AB2707"/>
    </row>
    <row r="2708" spans="27:28" x14ac:dyDescent="0.2">
      <c r="AA2708" s="107"/>
      <c r="AB2708"/>
    </row>
    <row r="2709" spans="27:28" x14ac:dyDescent="0.2">
      <c r="AA2709" s="107"/>
      <c r="AB2709"/>
    </row>
    <row r="2710" spans="27:28" x14ac:dyDescent="0.2">
      <c r="AA2710" s="107"/>
      <c r="AB2710"/>
    </row>
    <row r="2711" spans="27:28" x14ac:dyDescent="0.2">
      <c r="AA2711" s="107"/>
      <c r="AB2711"/>
    </row>
    <row r="2712" spans="27:28" x14ac:dyDescent="0.2">
      <c r="AA2712" s="107"/>
      <c r="AB2712"/>
    </row>
    <row r="2713" spans="27:28" x14ac:dyDescent="0.2">
      <c r="AA2713" s="107"/>
      <c r="AB2713"/>
    </row>
    <row r="2714" spans="27:28" x14ac:dyDescent="0.2">
      <c r="AA2714" s="107"/>
      <c r="AB2714"/>
    </row>
    <row r="2715" spans="27:28" x14ac:dyDescent="0.2">
      <c r="AA2715" s="107"/>
      <c r="AB2715"/>
    </row>
    <row r="2716" spans="27:28" x14ac:dyDescent="0.2">
      <c r="AA2716" s="107"/>
      <c r="AB2716"/>
    </row>
    <row r="2717" spans="27:28" x14ac:dyDescent="0.2">
      <c r="AA2717" s="107"/>
      <c r="AB2717"/>
    </row>
    <row r="2718" spans="27:28" x14ac:dyDescent="0.2">
      <c r="AA2718" s="107"/>
      <c r="AB2718"/>
    </row>
    <row r="2719" spans="27:28" x14ac:dyDescent="0.2">
      <c r="AA2719" s="107"/>
      <c r="AB2719"/>
    </row>
    <row r="2720" spans="27:28" x14ac:dyDescent="0.2">
      <c r="AA2720" s="107"/>
      <c r="AB2720"/>
    </row>
    <row r="2721" spans="27:28" x14ac:dyDescent="0.2">
      <c r="AA2721" s="107"/>
      <c r="AB2721"/>
    </row>
    <row r="2722" spans="27:28" x14ac:dyDescent="0.2">
      <c r="AA2722" s="107"/>
      <c r="AB2722"/>
    </row>
    <row r="2723" spans="27:28" x14ac:dyDescent="0.2">
      <c r="AA2723" s="107"/>
      <c r="AB2723"/>
    </row>
    <row r="2724" spans="27:28" x14ac:dyDescent="0.2">
      <c r="AA2724" s="107"/>
      <c r="AB2724"/>
    </row>
    <row r="2725" spans="27:28" x14ac:dyDescent="0.2">
      <c r="AA2725" s="107"/>
      <c r="AB2725"/>
    </row>
    <row r="2726" spans="27:28" x14ac:dyDescent="0.2">
      <c r="AA2726" s="107"/>
      <c r="AB2726"/>
    </row>
    <row r="2727" spans="27:28" x14ac:dyDescent="0.2">
      <c r="AA2727" s="107"/>
      <c r="AB2727"/>
    </row>
    <row r="2728" spans="27:28" x14ac:dyDescent="0.2">
      <c r="AA2728" s="107"/>
      <c r="AB2728"/>
    </row>
    <row r="2729" spans="27:28" x14ac:dyDescent="0.2">
      <c r="AA2729" s="107"/>
      <c r="AB2729"/>
    </row>
    <row r="2730" spans="27:28" x14ac:dyDescent="0.2">
      <c r="AA2730" s="107"/>
      <c r="AB2730"/>
    </row>
    <row r="2731" spans="27:28" x14ac:dyDescent="0.2">
      <c r="AA2731" s="107"/>
      <c r="AB2731"/>
    </row>
    <row r="2732" spans="27:28" x14ac:dyDescent="0.2">
      <c r="AA2732" s="107"/>
      <c r="AB2732"/>
    </row>
    <row r="2733" spans="27:28" x14ac:dyDescent="0.2">
      <c r="AA2733" s="107"/>
      <c r="AB2733"/>
    </row>
    <row r="2734" spans="27:28" x14ac:dyDescent="0.2">
      <c r="AA2734" s="107"/>
      <c r="AB2734"/>
    </row>
    <row r="2735" spans="27:28" x14ac:dyDescent="0.2">
      <c r="AA2735" s="107"/>
      <c r="AB2735"/>
    </row>
    <row r="2736" spans="27:28" x14ac:dyDescent="0.2">
      <c r="AA2736" s="107"/>
      <c r="AB2736"/>
    </row>
    <row r="2737" spans="27:28" x14ac:dyDescent="0.2">
      <c r="AA2737" s="107"/>
      <c r="AB2737"/>
    </row>
    <row r="2738" spans="27:28" x14ac:dyDescent="0.2">
      <c r="AA2738" s="107"/>
      <c r="AB2738"/>
    </row>
    <row r="2739" spans="27:28" x14ac:dyDescent="0.2">
      <c r="AA2739" s="107"/>
      <c r="AB2739"/>
    </row>
    <row r="2740" spans="27:28" x14ac:dyDescent="0.2">
      <c r="AA2740" s="107"/>
      <c r="AB2740"/>
    </row>
    <row r="2741" spans="27:28" x14ac:dyDescent="0.2">
      <c r="AA2741" s="107"/>
      <c r="AB2741"/>
    </row>
    <row r="2742" spans="27:28" x14ac:dyDescent="0.2">
      <c r="AA2742" s="107"/>
      <c r="AB2742"/>
    </row>
    <row r="2743" spans="27:28" x14ac:dyDescent="0.2">
      <c r="AA2743" s="107"/>
      <c r="AB2743"/>
    </row>
    <row r="2744" spans="27:28" x14ac:dyDescent="0.2">
      <c r="AA2744" s="107"/>
      <c r="AB2744"/>
    </row>
    <row r="2745" spans="27:28" x14ac:dyDescent="0.2">
      <c r="AA2745" s="107"/>
      <c r="AB2745"/>
    </row>
    <row r="2746" spans="27:28" x14ac:dyDescent="0.2">
      <c r="AA2746" s="107"/>
      <c r="AB2746"/>
    </row>
    <row r="2747" spans="27:28" x14ac:dyDescent="0.2">
      <c r="AA2747" s="107"/>
      <c r="AB2747"/>
    </row>
    <row r="2748" spans="27:28" x14ac:dyDescent="0.2">
      <c r="AA2748" s="107"/>
      <c r="AB2748"/>
    </row>
    <row r="2749" spans="27:28" x14ac:dyDescent="0.2">
      <c r="AA2749" s="107"/>
      <c r="AB2749"/>
    </row>
    <row r="2750" spans="27:28" x14ac:dyDescent="0.2">
      <c r="AA2750" s="107"/>
      <c r="AB2750"/>
    </row>
    <row r="2751" spans="27:28" x14ac:dyDescent="0.2">
      <c r="AA2751" s="107"/>
      <c r="AB2751"/>
    </row>
    <row r="2752" spans="27:28" x14ac:dyDescent="0.2">
      <c r="AA2752" s="107"/>
      <c r="AB2752"/>
    </row>
    <row r="2753" spans="27:28" x14ac:dyDescent="0.2">
      <c r="AA2753" s="107"/>
      <c r="AB2753"/>
    </row>
    <row r="2754" spans="27:28" x14ac:dyDescent="0.2">
      <c r="AA2754" s="107"/>
      <c r="AB2754"/>
    </row>
    <row r="2755" spans="27:28" x14ac:dyDescent="0.2">
      <c r="AA2755" s="107"/>
      <c r="AB2755"/>
    </row>
    <row r="2756" spans="27:28" x14ac:dyDescent="0.2">
      <c r="AA2756" s="107"/>
      <c r="AB2756"/>
    </row>
    <row r="2757" spans="27:28" x14ac:dyDescent="0.2">
      <c r="AA2757" s="107"/>
      <c r="AB2757"/>
    </row>
    <row r="2758" spans="27:28" x14ac:dyDescent="0.2">
      <c r="AA2758" s="107"/>
      <c r="AB2758"/>
    </row>
    <row r="2759" spans="27:28" x14ac:dyDescent="0.2">
      <c r="AA2759" s="107"/>
      <c r="AB2759"/>
    </row>
    <row r="2760" spans="27:28" x14ac:dyDescent="0.2">
      <c r="AA2760" s="107"/>
      <c r="AB2760"/>
    </row>
    <row r="2761" spans="27:28" x14ac:dyDescent="0.2">
      <c r="AA2761" s="107"/>
      <c r="AB2761"/>
    </row>
    <row r="2762" spans="27:28" x14ac:dyDescent="0.2">
      <c r="AA2762" s="107"/>
      <c r="AB2762"/>
    </row>
    <row r="2763" spans="27:28" x14ac:dyDescent="0.2">
      <c r="AA2763" s="107"/>
      <c r="AB2763"/>
    </row>
    <row r="2764" spans="27:28" x14ac:dyDescent="0.2">
      <c r="AA2764" s="107"/>
      <c r="AB2764"/>
    </row>
    <row r="2765" spans="27:28" x14ac:dyDescent="0.2">
      <c r="AA2765" s="107"/>
      <c r="AB2765"/>
    </row>
    <row r="2766" spans="27:28" x14ac:dyDescent="0.2">
      <c r="AA2766" s="107"/>
      <c r="AB2766"/>
    </row>
    <row r="2767" spans="27:28" x14ac:dyDescent="0.2">
      <c r="AA2767" s="107"/>
      <c r="AB2767"/>
    </row>
    <row r="2768" spans="27:28" x14ac:dyDescent="0.2">
      <c r="AA2768" s="107"/>
      <c r="AB2768"/>
    </row>
    <row r="2769" spans="27:28" x14ac:dyDescent="0.2">
      <c r="AA2769" s="107"/>
      <c r="AB2769"/>
    </row>
    <row r="2770" spans="27:28" x14ac:dyDescent="0.2">
      <c r="AA2770" s="107"/>
      <c r="AB2770"/>
    </row>
    <row r="2771" spans="27:28" x14ac:dyDescent="0.2">
      <c r="AA2771" s="107"/>
      <c r="AB2771"/>
    </row>
    <row r="2772" spans="27:28" x14ac:dyDescent="0.2">
      <c r="AA2772" s="107"/>
      <c r="AB2772"/>
    </row>
    <row r="2773" spans="27:28" x14ac:dyDescent="0.2">
      <c r="AA2773" s="107"/>
      <c r="AB2773"/>
    </row>
    <row r="2774" spans="27:28" x14ac:dyDescent="0.2">
      <c r="AA2774" s="107"/>
      <c r="AB2774"/>
    </row>
    <row r="2775" spans="27:28" x14ac:dyDescent="0.2">
      <c r="AA2775" s="107"/>
      <c r="AB2775"/>
    </row>
    <row r="2776" spans="27:28" x14ac:dyDescent="0.2">
      <c r="AA2776" s="107"/>
      <c r="AB2776"/>
    </row>
    <row r="2777" spans="27:28" x14ac:dyDescent="0.2">
      <c r="AA2777" s="107"/>
      <c r="AB2777"/>
    </row>
    <row r="2778" spans="27:28" x14ac:dyDescent="0.2">
      <c r="AA2778" s="107"/>
      <c r="AB2778"/>
    </row>
    <row r="2779" spans="27:28" x14ac:dyDescent="0.2">
      <c r="AA2779" s="107"/>
      <c r="AB2779"/>
    </row>
    <row r="2780" spans="27:28" x14ac:dyDescent="0.2">
      <c r="AA2780" s="107"/>
      <c r="AB2780"/>
    </row>
    <row r="2781" spans="27:28" x14ac:dyDescent="0.2">
      <c r="AA2781" s="107"/>
      <c r="AB2781"/>
    </row>
    <row r="2782" spans="27:28" x14ac:dyDescent="0.2">
      <c r="AA2782" s="107"/>
      <c r="AB2782"/>
    </row>
    <row r="2783" spans="27:28" x14ac:dyDescent="0.2">
      <c r="AA2783" s="107"/>
      <c r="AB2783"/>
    </row>
    <row r="2784" spans="27:28" x14ac:dyDescent="0.2">
      <c r="AA2784" s="107"/>
      <c r="AB2784"/>
    </row>
    <row r="2785" spans="27:28" x14ac:dyDescent="0.2">
      <c r="AA2785" s="107"/>
      <c r="AB2785"/>
    </row>
    <row r="2786" spans="27:28" x14ac:dyDescent="0.2">
      <c r="AA2786" s="107"/>
      <c r="AB2786"/>
    </row>
    <row r="2787" spans="27:28" x14ac:dyDescent="0.2">
      <c r="AA2787" s="107"/>
      <c r="AB2787"/>
    </row>
    <row r="2788" spans="27:28" x14ac:dyDescent="0.2">
      <c r="AA2788" s="107"/>
      <c r="AB2788"/>
    </row>
    <row r="2789" spans="27:28" x14ac:dyDescent="0.2">
      <c r="AA2789" s="107"/>
      <c r="AB2789"/>
    </row>
    <row r="2790" spans="27:28" x14ac:dyDescent="0.2">
      <c r="AA2790" s="107"/>
      <c r="AB2790"/>
    </row>
    <row r="2791" spans="27:28" x14ac:dyDescent="0.2">
      <c r="AA2791" s="107"/>
      <c r="AB2791"/>
    </row>
    <row r="2792" spans="27:28" x14ac:dyDescent="0.2">
      <c r="AA2792" s="107"/>
      <c r="AB2792"/>
    </row>
    <row r="2793" spans="27:28" x14ac:dyDescent="0.2">
      <c r="AA2793" s="107"/>
      <c r="AB2793"/>
    </row>
    <row r="2794" spans="27:28" x14ac:dyDescent="0.2">
      <c r="AA2794" s="107"/>
      <c r="AB2794"/>
    </row>
    <row r="2795" spans="27:28" x14ac:dyDescent="0.2">
      <c r="AA2795" s="107"/>
      <c r="AB2795"/>
    </row>
    <row r="2796" spans="27:28" x14ac:dyDescent="0.2">
      <c r="AA2796" s="107"/>
      <c r="AB2796"/>
    </row>
    <row r="2797" spans="27:28" x14ac:dyDescent="0.2">
      <c r="AA2797" s="107"/>
      <c r="AB2797"/>
    </row>
    <row r="2798" spans="27:28" x14ac:dyDescent="0.2">
      <c r="AA2798" s="107"/>
      <c r="AB2798"/>
    </row>
    <row r="2799" spans="27:28" x14ac:dyDescent="0.2">
      <c r="AA2799" s="107"/>
      <c r="AB2799"/>
    </row>
    <row r="2800" spans="27:28" x14ac:dyDescent="0.2">
      <c r="AA2800" s="107"/>
      <c r="AB2800"/>
    </row>
    <row r="2801" spans="27:28" x14ac:dyDescent="0.2">
      <c r="AA2801" s="107"/>
      <c r="AB2801"/>
    </row>
    <row r="2802" spans="27:28" x14ac:dyDescent="0.2">
      <c r="AA2802" s="107"/>
      <c r="AB2802"/>
    </row>
    <row r="2803" spans="27:28" x14ac:dyDescent="0.2">
      <c r="AA2803" s="107"/>
      <c r="AB2803"/>
    </row>
    <row r="2804" spans="27:28" x14ac:dyDescent="0.2">
      <c r="AA2804" s="107"/>
      <c r="AB2804"/>
    </row>
    <row r="2805" spans="27:28" x14ac:dyDescent="0.2">
      <c r="AA2805" s="107"/>
      <c r="AB2805"/>
    </row>
    <row r="2806" spans="27:28" x14ac:dyDescent="0.2">
      <c r="AA2806" s="107"/>
      <c r="AB2806"/>
    </row>
    <row r="2807" spans="27:28" x14ac:dyDescent="0.2">
      <c r="AA2807" s="107"/>
      <c r="AB2807"/>
    </row>
    <row r="2808" spans="27:28" x14ac:dyDescent="0.2">
      <c r="AA2808" s="107"/>
      <c r="AB2808"/>
    </row>
    <row r="2809" spans="27:28" x14ac:dyDescent="0.2">
      <c r="AA2809" s="107"/>
      <c r="AB2809"/>
    </row>
    <row r="2810" spans="27:28" x14ac:dyDescent="0.2">
      <c r="AA2810" s="107"/>
      <c r="AB2810"/>
    </row>
    <row r="2811" spans="27:28" x14ac:dyDescent="0.2">
      <c r="AA2811" s="107"/>
      <c r="AB2811"/>
    </row>
    <row r="2812" spans="27:28" x14ac:dyDescent="0.2">
      <c r="AA2812" s="107"/>
      <c r="AB2812"/>
    </row>
    <row r="2813" spans="27:28" x14ac:dyDescent="0.2">
      <c r="AA2813" s="107"/>
      <c r="AB2813"/>
    </row>
    <row r="2814" spans="27:28" x14ac:dyDescent="0.2">
      <c r="AA2814" s="107"/>
      <c r="AB2814"/>
    </row>
    <row r="2815" spans="27:28" x14ac:dyDescent="0.2">
      <c r="AA2815" s="107"/>
      <c r="AB2815"/>
    </row>
    <row r="2816" spans="27:28" x14ac:dyDescent="0.2">
      <c r="AA2816" s="107"/>
      <c r="AB2816"/>
    </row>
    <row r="2817" spans="27:28" x14ac:dyDescent="0.2">
      <c r="AA2817" s="107"/>
      <c r="AB2817"/>
    </row>
    <row r="2818" spans="27:28" x14ac:dyDescent="0.2">
      <c r="AA2818" s="107"/>
      <c r="AB2818"/>
    </row>
    <row r="2819" spans="27:28" x14ac:dyDescent="0.2">
      <c r="AA2819" s="107"/>
      <c r="AB2819"/>
    </row>
    <row r="2820" spans="27:28" x14ac:dyDescent="0.2">
      <c r="AA2820" s="107"/>
      <c r="AB2820"/>
    </row>
    <row r="2821" spans="27:28" x14ac:dyDescent="0.2">
      <c r="AA2821" s="107"/>
      <c r="AB2821"/>
    </row>
    <row r="2822" spans="27:28" x14ac:dyDescent="0.2">
      <c r="AA2822" s="107"/>
      <c r="AB2822"/>
    </row>
    <row r="2823" spans="27:28" x14ac:dyDescent="0.2">
      <c r="AA2823" s="107"/>
      <c r="AB2823"/>
    </row>
    <row r="2824" spans="27:28" x14ac:dyDescent="0.2">
      <c r="AA2824" s="107"/>
      <c r="AB2824"/>
    </row>
    <row r="2825" spans="27:28" x14ac:dyDescent="0.2">
      <c r="AA2825" s="107"/>
      <c r="AB2825"/>
    </row>
    <row r="2826" spans="27:28" x14ac:dyDescent="0.2">
      <c r="AA2826" s="107"/>
      <c r="AB2826"/>
    </row>
    <row r="2827" spans="27:28" x14ac:dyDescent="0.2">
      <c r="AA2827" s="107"/>
      <c r="AB2827"/>
    </row>
    <row r="2828" spans="27:28" x14ac:dyDescent="0.2">
      <c r="AA2828" s="107"/>
      <c r="AB2828"/>
    </row>
    <row r="2829" spans="27:28" x14ac:dyDescent="0.2">
      <c r="AA2829" s="107"/>
      <c r="AB2829"/>
    </row>
    <row r="2830" spans="27:28" x14ac:dyDescent="0.2">
      <c r="AA2830" s="107"/>
      <c r="AB2830"/>
    </row>
    <row r="2831" spans="27:28" x14ac:dyDescent="0.2">
      <c r="AA2831" s="107"/>
      <c r="AB2831"/>
    </row>
    <row r="2832" spans="27:28" x14ac:dyDescent="0.2">
      <c r="AA2832" s="107"/>
      <c r="AB2832"/>
    </row>
    <row r="2833" spans="27:28" x14ac:dyDescent="0.2">
      <c r="AA2833" s="107"/>
      <c r="AB2833"/>
    </row>
    <row r="2834" spans="27:28" x14ac:dyDescent="0.2">
      <c r="AA2834" s="107"/>
      <c r="AB2834"/>
    </row>
    <row r="2835" spans="27:28" x14ac:dyDescent="0.2">
      <c r="AA2835" s="107"/>
      <c r="AB2835"/>
    </row>
    <row r="2836" spans="27:28" x14ac:dyDescent="0.2">
      <c r="AA2836" s="107"/>
      <c r="AB2836"/>
    </row>
    <row r="2837" spans="27:28" x14ac:dyDescent="0.2">
      <c r="AA2837" s="107"/>
      <c r="AB2837"/>
    </row>
    <row r="2838" spans="27:28" x14ac:dyDescent="0.2">
      <c r="AA2838" s="107"/>
      <c r="AB2838"/>
    </row>
    <row r="2839" spans="27:28" x14ac:dyDescent="0.2">
      <c r="AA2839" s="107"/>
      <c r="AB2839"/>
    </row>
    <row r="2840" spans="27:28" x14ac:dyDescent="0.2">
      <c r="AA2840" s="107"/>
      <c r="AB2840"/>
    </row>
    <row r="2841" spans="27:28" x14ac:dyDescent="0.2">
      <c r="AA2841" s="107"/>
      <c r="AB2841"/>
    </row>
    <row r="2842" spans="27:28" x14ac:dyDescent="0.2">
      <c r="AA2842" s="107"/>
      <c r="AB2842"/>
    </row>
    <row r="2843" spans="27:28" x14ac:dyDescent="0.2">
      <c r="AA2843" s="107"/>
      <c r="AB2843"/>
    </row>
    <row r="2844" spans="27:28" x14ac:dyDescent="0.2">
      <c r="AA2844" s="107"/>
      <c r="AB2844"/>
    </row>
    <row r="2845" spans="27:28" x14ac:dyDescent="0.2">
      <c r="AA2845" s="107"/>
      <c r="AB2845"/>
    </row>
    <row r="2846" spans="27:28" x14ac:dyDescent="0.2">
      <c r="AA2846" s="107"/>
      <c r="AB2846"/>
    </row>
    <row r="2847" spans="27:28" x14ac:dyDescent="0.2">
      <c r="AA2847" s="107"/>
      <c r="AB2847"/>
    </row>
    <row r="2848" spans="27:28" x14ac:dyDescent="0.2">
      <c r="AA2848" s="107"/>
      <c r="AB2848"/>
    </row>
    <row r="2849" spans="27:28" x14ac:dyDescent="0.2">
      <c r="AA2849" s="107"/>
      <c r="AB2849"/>
    </row>
    <row r="2850" spans="27:28" x14ac:dyDescent="0.2">
      <c r="AA2850" s="107"/>
      <c r="AB2850"/>
    </row>
    <row r="2851" spans="27:28" x14ac:dyDescent="0.2">
      <c r="AA2851" s="107"/>
      <c r="AB2851"/>
    </row>
    <row r="2852" spans="27:28" x14ac:dyDescent="0.2">
      <c r="AA2852" s="107"/>
      <c r="AB2852"/>
    </row>
    <row r="2853" spans="27:28" x14ac:dyDescent="0.2">
      <c r="AA2853" s="107"/>
      <c r="AB2853"/>
    </row>
    <row r="2854" spans="27:28" x14ac:dyDescent="0.2">
      <c r="AA2854" s="107"/>
      <c r="AB2854"/>
    </row>
    <row r="2855" spans="27:28" x14ac:dyDescent="0.2">
      <c r="AA2855" s="107"/>
      <c r="AB2855"/>
    </row>
    <row r="2856" spans="27:28" x14ac:dyDescent="0.2">
      <c r="AA2856" s="107"/>
      <c r="AB2856"/>
    </row>
    <row r="2857" spans="27:28" x14ac:dyDescent="0.2">
      <c r="AA2857" s="107"/>
      <c r="AB2857"/>
    </row>
    <row r="2858" spans="27:28" x14ac:dyDescent="0.2">
      <c r="AA2858" s="107"/>
      <c r="AB2858"/>
    </row>
    <row r="2859" spans="27:28" x14ac:dyDescent="0.2">
      <c r="AA2859" s="107"/>
      <c r="AB2859"/>
    </row>
    <row r="2860" spans="27:28" x14ac:dyDescent="0.2">
      <c r="AA2860" s="107"/>
      <c r="AB2860"/>
    </row>
    <row r="2861" spans="27:28" x14ac:dyDescent="0.2">
      <c r="AA2861" s="107"/>
      <c r="AB2861"/>
    </row>
    <row r="2862" spans="27:28" x14ac:dyDescent="0.2">
      <c r="AA2862" s="107"/>
      <c r="AB2862"/>
    </row>
    <row r="2863" spans="27:28" x14ac:dyDescent="0.2">
      <c r="AA2863" s="107"/>
      <c r="AB2863"/>
    </row>
    <row r="2864" spans="27:28" x14ac:dyDescent="0.2">
      <c r="AA2864" s="107"/>
      <c r="AB2864"/>
    </row>
    <row r="2865" spans="27:28" x14ac:dyDescent="0.2">
      <c r="AA2865" s="107"/>
      <c r="AB2865"/>
    </row>
    <row r="2866" spans="27:28" x14ac:dyDescent="0.2">
      <c r="AA2866" s="107"/>
      <c r="AB2866"/>
    </row>
    <row r="2867" spans="27:28" x14ac:dyDescent="0.2">
      <c r="AA2867" s="107"/>
      <c r="AB2867"/>
    </row>
    <row r="2868" spans="27:28" x14ac:dyDescent="0.2">
      <c r="AA2868" s="107"/>
      <c r="AB2868"/>
    </row>
    <row r="2869" spans="27:28" x14ac:dyDescent="0.2">
      <c r="AA2869" s="107"/>
      <c r="AB2869"/>
    </row>
    <row r="2870" spans="27:28" x14ac:dyDescent="0.2">
      <c r="AA2870" s="107"/>
      <c r="AB2870"/>
    </row>
    <row r="2871" spans="27:28" x14ac:dyDescent="0.2">
      <c r="AA2871" s="107"/>
      <c r="AB2871"/>
    </row>
    <row r="2872" spans="27:28" x14ac:dyDescent="0.2">
      <c r="AA2872" s="107"/>
      <c r="AB2872"/>
    </row>
    <row r="2873" spans="27:28" x14ac:dyDescent="0.2">
      <c r="AA2873" s="107"/>
      <c r="AB2873"/>
    </row>
    <row r="2874" spans="27:28" x14ac:dyDescent="0.2">
      <c r="AA2874" s="107"/>
      <c r="AB2874"/>
    </row>
    <row r="2875" spans="27:28" x14ac:dyDescent="0.2">
      <c r="AA2875" s="107"/>
      <c r="AB2875"/>
    </row>
    <row r="2876" spans="27:28" x14ac:dyDescent="0.2">
      <c r="AA2876" s="107"/>
      <c r="AB2876"/>
    </row>
    <row r="2877" spans="27:28" x14ac:dyDescent="0.2">
      <c r="AA2877" s="107"/>
      <c r="AB2877"/>
    </row>
    <row r="2878" spans="27:28" x14ac:dyDescent="0.2">
      <c r="AA2878" s="107"/>
      <c r="AB2878"/>
    </row>
    <row r="2879" spans="27:28" x14ac:dyDescent="0.2">
      <c r="AA2879" s="107"/>
      <c r="AB2879"/>
    </row>
    <row r="2880" spans="27:28" x14ac:dyDescent="0.2">
      <c r="AA2880" s="107"/>
      <c r="AB2880"/>
    </row>
    <row r="2881" spans="27:28" x14ac:dyDescent="0.2">
      <c r="AA2881" s="107"/>
      <c r="AB2881"/>
    </row>
    <row r="2882" spans="27:28" x14ac:dyDescent="0.2">
      <c r="AA2882" s="107"/>
      <c r="AB2882"/>
    </row>
    <row r="2883" spans="27:28" x14ac:dyDescent="0.2">
      <c r="AA2883" s="107"/>
      <c r="AB2883"/>
    </row>
    <row r="2884" spans="27:28" x14ac:dyDescent="0.2">
      <c r="AA2884" s="107"/>
      <c r="AB2884"/>
    </row>
    <row r="2885" spans="27:28" x14ac:dyDescent="0.2">
      <c r="AA2885" s="107"/>
      <c r="AB2885"/>
    </row>
    <row r="2886" spans="27:28" x14ac:dyDescent="0.2">
      <c r="AA2886" s="107"/>
      <c r="AB2886"/>
    </row>
    <row r="2887" spans="27:28" x14ac:dyDescent="0.2">
      <c r="AA2887" s="107"/>
      <c r="AB2887"/>
    </row>
    <row r="2888" spans="27:28" x14ac:dyDescent="0.2">
      <c r="AA2888" s="107"/>
      <c r="AB2888"/>
    </row>
    <row r="2889" spans="27:28" x14ac:dyDescent="0.2">
      <c r="AA2889" s="107"/>
      <c r="AB2889"/>
    </row>
    <row r="2890" spans="27:28" x14ac:dyDescent="0.2">
      <c r="AA2890" s="107"/>
      <c r="AB2890"/>
    </row>
    <row r="2891" spans="27:28" x14ac:dyDescent="0.2">
      <c r="AA2891" s="107"/>
      <c r="AB2891"/>
    </row>
    <row r="2892" spans="27:28" x14ac:dyDescent="0.2">
      <c r="AA2892" s="107"/>
      <c r="AB2892"/>
    </row>
    <row r="2893" spans="27:28" x14ac:dyDescent="0.2">
      <c r="AA2893" s="107"/>
      <c r="AB2893"/>
    </row>
    <row r="2894" spans="27:28" x14ac:dyDescent="0.2">
      <c r="AA2894" s="107"/>
      <c r="AB2894"/>
    </row>
    <row r="2895" spans="27:28" x14ac:dyDescent="0.2">
      <c r="AA2895" s="107"/>
      <c r="AB2895"/>
    </row>
    <row r="2896" spans="27:28" x14ac:dyDescent="0.2">
      <c r="AA2896" s="107"/>
      <c r="AB2896"/>
    </row>
    <row r="2897" spans="27:28" x14ac:dyDescent="0.2">
      <c r="AA2897" s="107"/>
      <c r="AB2897"/>
    </row>
    <row r="2898" spans="27:28" x14ac:dyDescent="0.2">
      <c r="AA2898" s="107"/>
      <c r="AB2898"/>
    </row>
    <row r="2899" spans="27:28" x14ac:dyDescent="0.2">
      <c r="AA2899" s="107"/>
      <c r="AB2899"/>
    </row>
    <row r="2900" spans="27:28" x14ac:dyDescent="0.2">
      <c r="AA2900" s="107"/>
      <c r="AB2900"/>
    </row>
    <row r="2901" spans="27:28" x14ac:dyDescent="0.2">
      <c r="AA2901" s="107"/>
      <c r="AB2901"/>
    </row>
    <row r="2902" spans="27:28" x14ac:dyDescent="0.2">
      <c r="AA2902" s="107"/>
      <c r="AB2902"/>
    </row>
    <row r="2903" spans="27:28" x14ac:dyDescent="0.2">
      <c r="AA2903" s="107"/>
      <c r="AB2903"/>
    </row>
    <row r="2904" spans="27:28" x14ac:dyDescent="0.2">
      <c r="AA2904" s="107"/>
      <c r="AB2904"/>
    </row>
    <row r="2905" spans="27:28" x14ac:dyDescent="0.2">
      <c r="AA2905" s="107"/>
      <c r="AB2905"/>
    </row>
    <row r="2906" spans="27:28" x14ac:dyDescent="0.2">
      <c r="AA2906" s="107"/>
      <c r="AB2906"/>
    </row>
    <row r="2907" spans="27:28" x14ac:dyDescent="0.2">
      <c r="AA2907" s="107"/>
      <c r="AB2907"/>
    </row>
    <row r="2908" spans="27:28" x14ac:dyDescent="0.2">
      <c r="AA2908" s="107"/>
      <c r="AB2908"/>
    </row>
    <row r="2909" spans="27:28" x14ac:dyDescent="0.2">
      <c r="AA2909" s="107"/>
      <c r="AB2909"/>
    </row>
    <row r="2910" spans="27:28" x14ac:dyDescent="0.2">
      <c r="AA2910" s="107"/>
      <c r="AB2910"/>
    </row>
    <row r="2911" spans="27:28" x14ac:dyDescent="0.2">
      <c r="AA2911" s="107"/>
      <c r="AB2911"/>
    </row>
    <row r="2912" spans="27:28" x14ac:dyDescent="0.2">
      <c r="AA2912" s="107"/>
      <c r="AB2912"/>
    </row>
    <row r="2913" spans="27:28" x14ac:dyDescent="0.2">
      <c r="AA2913" s="107"/>
      <c r="AB2913"/>
    </row>
    <row r="2914" spans="27:28" x14ac:dyDescent="0.2">
      <c r="AA2914" s="107"/>
      <c r="AB2914"/>
    </row>
    <row r="2915" spans="27:28" x14ac:dyDescent="0.2">
      <c r="AA2915" s="107"/>
      <c r="AB2915"/>
    </row>
    <row r="2916" spans="27:28" x14ac:dyDescent="0.2">
      <c r="AA2916" s="107"/>
      <c r="AB2916"/>
    </row>
    <row r="2917" spans="27:28" x14ac:dyDescent="0.2">
      <c r="AA2917" s="107"/>
      <c r="AB2917"/>
    </row>
    <row r="2918" spans="27:28" x14ac:dyDescent="0.2">
      <c r="AA2918" s="107"/>
      <c r="AB2918"/>
    </row>
    <row r="2919" spans="27:28" x14ac:dyDescent="0.2">
      <c r="AA2919" s="107"/>
      <c r="AB2919"/>
    </row>
    <row r="2920" spans="27:28" x14ac:dyDescent="0.2">
      <c r="AA2920" s="107"/>
      <c r="AB2920"/>
    </row>
    <row r="2921" spans="27:28" x14ac:dyDescent="0.2">
      <c r="AA2921" s="107"/>
      <c r="AB2921"/>
    </row>
    <row r="2922" spans="27:28" x14ac:dyDescent="0.2">
      <c r="AA2922" s="107"/>
      <c r="AB2922"/>
    </row>
    <row r="2923" spans="27:28" x14ac:dyDescent="0.2">
      <c r="AA2923" s="107"/>
      <c r="AB2923"/>
    </row>
    <row r="2924" spans="27:28" x14ac:dyDescent="0.2">
      <c r="AA2924" s="107"/>
      <c r="AB2924"/>
    </row>
    <row r="2925" spans="27:28" x14ac:dyDescent="0.2">
      <c r="AA2925" s="107"/>
      <c r="AB2925"/>
    </row>
    <row r="2926" spans="27:28" x14ac:dyDescent="0.2">
      <c r="AA2926" s="107"/>
      <c r="AB2926"/>
    </row>
    <row r="2927" spans="27:28" x14ac:dyDescent="0.2">
      <c r="AA2927" s="107"/>
      <c r="AB2927"/>
    </row>
    <row r="2928" spans="27:28" x14ac:dyDescent="0.2">
      <c r="AA2928" s="107"/>
      <c r="AB2928"/>
    </row>
    <row r="2929" spans="27:28" x14ac:dyDescent="0.2">
      <c r="AA2929" s="107"/>
      <c r="AB2929"/>
    </row>
    <row r="2930" spans="27:28" x14ac:dyDescent="0.2">
      <c r="AA2930" s="107"/>
      <c r="AB2930"/>
    </row>
    <row r="2931" spans="27:28" x14ac:dyDescent="0.2">
      <c r="AA2931" s="107"/>
      <c r="AB2931"/>
    </row>
    <row r="2932" spans="27:28" x14ac:dyDescent="0.2">
      <c r="AA2932" s="107"/>
      <c r="AB2932"/>
    </row>
    <row r="2933" spans="27:28" x14ac:dyDescent="0.2">
      <c r="AA2933" s="107"/>
      <c r="AB2933"/>
    </row>
    <row r="2934" spans="27:28" x14ac:dyDescent="0.2">
      <c r="AA2934" s="107"/>
      <c r="AB2934"/>
    </row>
    <row r="2935" spans="27:28" x14ac:dyDescent="0.2">
      <c r="AA2935" s="107"/>
      <c r="AB2935"/>
    </row>
    <row r="2936" spans="27:28" x14ac:dyDescent="0.2">
      <c r="AA2936" s="107"/>
      <c r="AB2936"/>
    </row>
    <row r="2937" spans="27:28" x14ac:dyDescent="0.2">
      <c r="AA2937" s="107"/>
      <c r="AB2937"/>
    </row>
    <row r="2938" spans="27:28" x14ac:dyDescent="0.2">
      <c r="AA2938" s="107"/>
      <c r="AB2938"/>
    </row>
    <row r="2939" spans="27:28" x14ac:dyDescent="0.2">
      <c r="AA2939" s="107"/>
      <c r="AB2939"/>
    </row>
    <row r="2940" spans="27:28" x14ac:dyDescent="0.2">
      <c r="AA2940" s="107"/>
      <c r="AB2940"/>
    </row>
    <row r="2941" spans="27:28" x14ac:dyDescent="0.2">
      <c r="AA2941" s="107"/>
      <c r="AB2941"/>
    </row>
    <row r="2942" spans="27:28" x14ac:dyDescent="0.2">
      <c r="AA2942" s="107"/>
      <c r="AB2942"/>
    </row>
    <row r="2943" spans="27:28" x14ac:dyDescent="0.2">
      <c r="AA2943" s="107"/>
      <c r="AB2943"/>
    </row>
    <row r="2944" spans="27:28" x14ac:dyDescent="0.2">
      <c r="AA2944" s="107"/>
      <c r="AB2944"/>
    </row>
    <row r="2945" spans="27:28" x14ac:dyDescent="0.2">
      <c r="AA2945" s="107"/>
      <c r="AB2945"/>
    </row>
    <row r="2946" spans="27:28" x14ac:dyDescent="0.2">
      <c r="AA2946" s="107"/>
      <c r="AB2946"/>
    </row>
    <row r="2947" spans="27:28" x14ac:dyDescent="0.2">
      <c r="AA2947" s="107"/>
      <c r="AB2947"/>
    </row>
    <row r="2948" spans="27:28" x14ac:dyDescent="0.2">
      <c r="AA2948" s="107"/>
      <c r="AB2948"/>
    </row>
    <row r="2949" spans="27:28" x14ac:dyDescent="0.2">
      <c r="AA2949" s="107"/>
      <c r="AB2949"/>
    </row>
    <row r="2950" spans="27:28" x14ac:dyDescent="0.2">
      <c r="AA2950" s="107"/>
      <c r="AB2950"/>
    </row>
    <row r="2951" spans="27:28" x14ac:dyDescent="0.2">
      <c r="AA2951" s="107"/>
      <c r="AB2951"/>
    </row>
    <row r="2952" spans="27:28" x14ac:dyDescent="0.2">
      <c r="AA2952" s="107"/>
      <c r="AB2952"/>
    </row>
    <row r="2953" spans="27:28" x14ac:dyDescent="0.2">
      <c r="AA2953" s="107"/>
      <c r="AB2953"/>
    </row>
    <row r="2954" spans="27:28" x14ac:dyDescent="0.2">
      <c r="AA2954" s="107"/>
      <c r="AB2954"/>
    </row>
    <row r="2955" spans="27:28" x14ac:dyDescent="0.2">
      <c r="AA2955" s="107"/>
      <c r="AB2955"/>
    </row>
    <row r="2956" spans="27:28" x14ac:dyDescent="0.2">
      <c r="AA2956" s="107"/>
      <c r="AB2956"/>
    </row>
    <row r="2957" spans="27:28" x14ac:dyDescent="0.2">
      <c r="AA2957" s="107"/>
      <c r="AB2957"/>
    </row>
    <row r="2958" spans="27:28" x14ac:dyDescent="0.2">
      <c r="AA2958" s="107"/>
      <c r="AB2958"/>
    </row>
    <row r="2959" spans="27:28" x14ac:dyDescent="0.2">
      <c r="AA2959" s="107"/>
      <c r="AB2959"/>
    </row>
    <row r="2960" spans="27:28" x14ac:dyDescent="0.2">
      <c r="AA2960" s="107"/>
      <c r="AB2960"/>
    </row>
    <row r="2961" spans="27:28" x14ac:dyDescent="0.2">
      <c r="AA2961" s="107"/>
      <c r="AB2961"/>
    </row>
    <row r="2962" spans="27:28" x14ac:dyDescent="0.2">
      <c r="AA2962" s="107"/>
      <c r="AB2962"/>
    </row>
    <row r="2963" spans="27:28" x14ac:dyDescent="0.2">
      <c r="AA2963" s="107"/>
      <c r="AB2963"/>
    </row>
    <row r="2964" spans="27:28" x14ac:dyDescent="0.2">
      <c r="AA2964" s="107"/>
      <c r="AB2964"/>
    </row>
    <row r="2965" spans="27:28" x14ac:dyDescent="0.2">
      <c r="AA2965" s="107"/>
      <c r="AB2965"/>
    </row>
    <row r="2966" spans="27:28" x14ac:dyDescent="0.2">
      <c r="AA2966" s="107"/>
      <c r="AB2966"/>
    </row>
    <row r="2967" spans="27:28" x14ac:dyDescent="0.2">
      <c r="AA2967" s="107"/>
      <c r="AB2967"/>
    </row>
    <row r="2968" spans="27:28" x14ac:dyDescent="0.2">
      <c r="AA2968" s="107"/>
      <c r="AB2968"/>
    </row>
    <row r="2969" spans="27:28" x14ac:dyDescent="0.2">
      <c r="AA2969" s="107"/>
      <c r="AB2969"/>
    </row>
    <row r="2970" spans="27:28" x14ac:dyDescent="0.2">
      <c r="AA2970" s="107"/>
      <c r="AB2970"/>
    </row>
    <row r="2971" spans="27:28" x14ac:dyDescent="0.2">
      <c r="AA2971" s="107"/>
      <c r="AB2971"/>
    </row>
    <row r="2972" spans="27:28" x14ac:dyDescent="0.2">
      <c r="AA2972" s="107"/>
      <c r="AB2972"/>
    </row>
    <row r="2973" spans="27:28" x14ac:dyDescent="0.2">
      <c r="AA2973" s="107"/>
      <c r="AB2973"/>
    </row>
    <row r="2974" spans="27:28" x14ac:dyDescent="0.2">
      <c r="AA2974" s="107"/>
      <c r="AB2974"/>
    </row>
    <row r="2975" spans="27:28" x14ac:dyDescent="0.2">
      <c r="AA2975" s="107"/>
      <c r="AB2975"/>
    </row>
    <row r="2976" spans="27:28" x14ac:dyDescent="0.2">
      <c r="AA2976" s="107"/>
      <c r="AB2976"/>
    </row>
    <row r="2977" spans="27:28" x14ac:dyDescent="0.2">
      <c r="AA2977" s="107"/>
      <c r="AB2977"/>
    </row>
    <row r="2978" spans="27:28" x14ac:dyDescent="0.2">
      <c r="AA2978" s="107"/>
      <c r="AB2978"/>
    </row>
    <row r="2979" spans="27:28" x14ac:dyDescent="0.2">
      <c r="AA2979" s="107"/>
      <c r="AB2979"/>
    </row>
    <row r="2980" spans="27:28" x14ac:dyDescent="0.2">
      <c r="AA2980" s="107"/>
      <c r="AB2980"/>
    </row>
    <row r="2981" spans="27:28" x14ac:dyDescent="0.2">
      <c r="AA2981" s="107"/>
      <c r="AB2981"/>
    </row>
    <row r="2982" spans="27:28" x14ac:dyDescent="0.2">
      <c r="AA2982" s="107"/>
      <c r="AB2982"/>
    </row>
    <row r="2983" spans="27:28" x14ac:dyDescent="0.2">
      <c r="AA2983" s="107"/>
      <c r="AB2983"/>
    </row>
    <row r="2984" spans="27:28" x14ac:dyDescent="0.2">
      <c r="AA2984" s="107"/>
      <c r="AB2984"/>
    </row>
    <row r="2985" spans="27:28" x14ac:dyDescent="0.2">
      <c r="AA2985" s="107"/>
      <c r="AB2985"/>
    </row>
    <row r="2986" spans="27:28" x14ac:dyDescent="0.2">
      <c r="AA2986" s="107"/>
      <c r="AB2986"/>
    </row>
    <row r="2987" spans="27:28" x14ac:dyDescent="0.2">
      <c r="AA2987" s="107"/>
      <c r="AB2987"/>
    </row>
    <row r="2988" spans="27:28" x14ac:dyDescent="0.2">
      <c r="AA2988" s="107"/>
      <c r="AB2988"/>
    </row>
    <row r="2989" spans="27:28" x14ac:dyDescent="0.2">
      <c r="AA2989" s="107"/>
      <c r="AB2989"/>
    </row>
    <row r="2990" spans="27:28" x14ac:dyDescent="0.2">
      <c r="AA2990" s="107"/>
      <c r="AB2990"/>
    </row>
    <row r="2991" spans="27:28" x14ac:dyDescent="0.2">
      <c r="AA2991" s="107"/>
      <c r="AB2991"/>
    </row>
    <row r="2992" spans="27:28" x14ac:dyDescent="0.2">
      <c r="AA2992" s="107"/>
      <c r="AB2992"/>
    </row>
    <row r="2993" spans="27:28" x14ac:dyDescent="0.2">
      <c r="AA2993" s="107"/>
      <c r="AB2993"/>
    </row>
    <row r="2994" spans="27:28" x14ac:dyDescent="0.2">
      <c r="AA2994" s="107"/>
      <c r="AB2994"/>
    </row>
    <row r="2995" spans="27:28" x14ac:dyDescent="0.2">
      <c r="AA2995" s="107"/>
      <c r="AB2995"/>
    </row>
    <row r="2996" spans="27:28" x14ac:dyDescent="0.2">
      <c r="AA2996" s="107"/>
      <c r="AB2996"/>
    </row>
    <row r="2997" spans="27:28" x14ac:dyDescent="0.2">
      <c r="AA2997" s="107"/>
      <c r="AB2997"/>
    </row>
    <row r="2998" spans="27:28" x14ac:dyDescent="0.2">
      <c r="AA2998" s="107"/>
      <c r="AB2998"/>
    </row>
    <row r="2999" spans="27:28" x14ac:dyDescent="0.2">
      <c r="AA2999" s="107"/>
      <c r="AB2999"/>
    </row>
    <row r="3000" spans="27:28" x14ac:dyDescent="0.2">
      <c r="AA3000" s="107"/>
      <c r="AB3000"/>
    </row>
    <row r="3001" spans="27:28" x14ac:dyDescent="0.2">
      <c r="AA3001" s="107"/>
      <c r="AB3001"/>
    </row>
    <row r="3002" spans="27:28" x14ac:dyDescent="0.2">
      <c r="AA3002" s="107"/>
      <c r="AB3002"/>
    </row>
    <row r="3003" spans="27:28" x14ac:dyDescent="0.2">
      <c r="AA3003" s="107"/>
      <c r="AB3003"/>
    </row>
    <row r="3004" spans="27:28" x14ac:dyDescent="0.2">
      <c r="AA3004" s="107"/>
      <c r="AB3004"/>
    </row>
    <row r="3005" spans="27:28" x14ac:dyDescent="0.2">
      <c r="AA3005" s="107"/>
      <c r="AB3005"/>
    </row>
    <row r="3006" spans="27:28" x14ac:dyDescent="0.2">
      <c r="AA3006" s="107"/>
      <c r="AB3006"/>
    </row>
    <row r="3007" spans="27:28" x14ac:dyDescent="0.2">
      <c r="AA3007" s="107"/>
      <c r="AB3007"/>
    </row>
    <row r="3008" spans="27:28" x14ac:dyDescent="0.2">
      <c r="AA3008" s="107"/>
      <c r="AB3008"/>
    </row>
    <row r="3009" spans="27:28" x14ac:dyDescent="0.2">
      <c r="AA3009" s="107"/>
      <c r="AB3009"/>
    </row>
    <row r="3010" spans="27:28" x14ac:dyDescent="0.2">
      <c r="AA3010" s="107"/>
      <c r="AB3010"/>
    </row>
    <row r="3011" spans="27:28" x14ac:dyDescent="0.2">
      <c r="AA3011" s="107"/>
      <c r="AB3011"/>
    </row>
    <row r="3012" spans="27:28" x14ac:dyDescent="0.2">
      <c r="AA3012" s="107"/>
      <c r="AB3012"/>
    </row>
    <row r="3013" spans="27:28" x14ac:dyDescent="0.2">
      <c r="AA3013" s="107"/>
      <c r="AB3013"/>
    </row>
    <row r="3014" spans="27:28" x14ac:dyDescent="0.2">
      <c r="AA3014" s="107"/>
      <c r="AB3014"/>
    </row>
    <row r="3015" spans="27:28" x14ac:dyDescent="0.2">
      <c r="AA3015" s="107"/>
      <c r="AB3015"/>
    </row>
    <row r="3016" spans="27:28" x14ac:dyDescent="0.2">
      <c r="AA3016" s="107"/>
      <c r="AB3016"/>
    </row>
    <row r="3017" spans="27:28" x14ac:dyDescent="0.2">
      <c r="AA3017" s="107"/>
      <c r="AB3017"/>
    </row>
    <row r="3018" spans="27:28" x14ac:dyDescent="0.2">
      <c r="AA3018" s="107"/>
      <c r="AB3018"/>
    </row>
    <row r="3019" spans="27:28" x14ac:dyDescent="0.2">
      <c r="AA3019" s="107"/>
      <c r="AB3019"/>
    </row>
    <row r="3020" spans="27:28" x14ac:dyDescent="0.2">
      <c r="AA3020" s="107"/>
      <c r="AB3020"/>
    </row>
    <row r="3021" spans="27:28" x14ac:dyDescent="0.2">
      <c r="AA3021" s="107"/>
      <c r="AB3021"/>
    </row>
    <row r="3022" spans="27:28" x14ac:dyDescent="0.2">
      <c r="AA3022" s="107"/>
      <c r="AB3022"/>
    </row>
    <row r="3023" spans="27:28" x14ac:dyDescent="0.2">
      <c r="AA3023" s="107"/>
      <c r="AB3023"/>
    </row>
    <row r="3024" spans="27:28" x14ac:dyDescent="0.2">
      <c r="AA3024" s="107"/>
      <c r="AB3024"/>
    </row>
    <row r="3025" spans="27:28" x14ac:dyDescent="0.2">
      <c r="AA3025" s="107"/>
      <c r="AB3025"/>
    </row>
    <row r="3026" spans="27:28" x14ac:dyDescent="0.2">
      <c r="AA3026" s="107"/>
      <c r="AB3026"/>
    </row>
    <row r="3027" spans="27:28" x14ac:dyDescent="0.2">
      <c r="AA3027" s="107"/>
      <c r="AB3027"/>
    </row>
    <row r="3028" spans="27:28" x14ac:dyDescent="0.2">
      <c r="AA3028" s="107"/>
      <c r="AB3028"/>
    </row>
    <row r="3029" spans="27:28" x14ac:dyDescent="0.2">
      <c r="AA3029" s="107"/>
      <c r="AB3029"/>
    </row>
    <row r="3030" spans="27:28" x14ac:dyDescent="0.2">
      <c r="AA3030" s="107"/>
      <c r="AB3030"/>
    </row>
    <row r="3031" spans="27:28" x14ac:dyDescent="0.2">
      <c r="AA3031" s="107"/>
      <c r="AB3031"/>
    </row>
    <row r="3032" spans="27:28" x14ac:dyDescent="0.2">
      <c r="AA3032" s="107"/>
      <c r="AB3032"/>
    </row>
    <row r="3033" spans="27:28" x14ac:dyDescent="0.2">
      <c r="AA3033" s="107"/>
      <c r="AB3033"/>
    </row>
    <row r="3034" spans="27:28" x14ac:dyDescent="0.2">
      <c r="AA3034" s="107"/>
      <c r="AB3034"/>
    </row>
    <row r="3035" spans="27:28" x14ac:dyDescent="0.2">
      <c r="AA3035" s="107"/>
      <c r="AB3035"/>
    </row>
    <row r="3036" spans="27:28" x14ac:dyDescent="0.2">
      <c r="AA3036" s="107"/>
      <c r="AB3036"/>
    </row>
    <row r="3037" spans="27:28" x14ac:dyDescent="0.2">
      <c r="AA3037" s="107"/>
      <c r="AB3037"/>
    </row>
    <row r="3038" spans="27:28" x14ac:dyDescent="0.2">
      <c r="AA3038" s="107"/>
      <c r="AB3038"/>
    </row>
    <row r="3039" spans="27:28" x14ac:dyDescent="0.2">
      <c r="AA3039" s="107"/>
      <c r="AB3039"/>
    </row>
    <row r="3040" spans="27:28" x14ac:dyDescent="0.2">
      <c r="AA3040" s="107"/>
      <c r="AB3040"/>
    </row>
    <row r="3041" spans="27:28" x14ac:dyDescent="0.2">
      <c r="AA3041" s="107"/>
      <c r="AB3041"/>
    </row>
    <row r="3042" spans="27:28" x14ac:dyDescent="0.2">
      <c r="AA3042" s="107"/>
      <c r="AB3042"/>
    </row>
    <row r="3043" spans="27:28" x14ac:dyDescent="0.2">
      <c r="AA3043" s="107"/>
      <c r="AB3043"/>
    </row>
    <row r="3044" spans="27:28" x14ac:dyDescent="0.2">
      <c r="AA3044" s="107"/>
      <c r="AB3044"/>
    </row>
    <row r="3045" spans="27:28" x14ac:dyDescent="0.2">
      <c r="AA3045" s="107"/>
      <c r="AB3045"/>
    </row>
    <row r="3046" spans="27:28" x14ac:dyDescent="0.2">
      <c r="AA3046" s="107"/>
      <c r="AB3046"/>
    </row>
    <row r="3047" spans="27:28" x14ac:dyDescent="0.2">
      <c r="AA3047" s="107"/>
      <c r="AB3047"/>
    </row>
    <row r="3048" spans="27:28" x14ac:dyDescent="0.2">
      <c r="AA3048" s="107"/>
      <c r="AB3048"/>
    </row>
    <row r="3049" spans="27:28" x14ac:dyDescent="0.2">
      <c r="AA3049" s="107"/>
      <c r="AB3049"/>
    </row>
    <row r="3050" spans="27:28" x14ac:dyDescent="0.2">
      <c r="AA3050" s="107"/>
      <c r="AB3050"/>
    </row>
    <row r="3051" spans="27:28" x14ac:dyDescent="0.2">
      <c r="AA3051" s="107"/>
      <c r="AB3051"/>
    </row>
    <row r="3052" spans="27:28" x14ac:dyDescent="0.2">
      <c r="AA3052" s="107"/>
      <c r="AB3052"/>
    </row>
    <row r="3053" spans="27:28" x14ac:dyDescent="0.2">
      <c r="AA3053" s="107"/>
      <c r="AB3053"/>
    </row>
    <row r="3054" spans="27:28" x14ac:dyDescent="0.2">
      <c r="AA3054" s="107"/>
      <c r="AB3054"/>
    </row>
    <row r="3055" spans="27:28" x14ac:dyDescent="0.2">
      <c r="AA3055" s="107"/>
      <c r="AB3055"/>
    </row>
    <row r="3056" spans="27:28" x14ac:dyDescent="0.2">
      <c r="AA3056" s="107"/>
      <c r="AB3056"/>
    </row>
    <row r="3057" spans="27:28" x14ac:dyDescent="0.2">
      <c r="AA3057" s="107"/>
      <c r="AB3057"/>
    </row>
    <row r="3058" spans="27:28" x14ac:dyDescent="0.2">
      <c r="AA3058" s="107"/>
      <c r="AB3058"/>
    </row>
    <row r="3059" spans="27:28" x14ac:dyDescent="0.2">
      <c r="AA3059" s="107"/>
      <c r="AB3059"/>
    </row>
    <row r="3060" spans="27:28" x14ac:dyDescent="0.2">
      <c r="AA3060" s="107"/>
      <c r="AB3060"/>
    </row>
    <row r="3061" spans="27:28" x14ac:dyDescent="0.2">
      <c r="AA3061" s="107"/>
      <c r="AB3061"/>
    </row>
    <row r="3062" spans="27:28" x14ac:dyDescent="0.2">
      <c r="AA3062" s="107"/>
      <c r="AB3062"/>
    </row>
    <row r="3063" spans="27:28" x14ac:dyDescent="0.2">
      <c r="AA3063" s="107"/>
      <c r="AB3063"/>
    </row>
    <row r="3064" spans="27:28" x14ac:dyDescent="0.2">
      <c r="AA3064" s="107"/>
      <c r="AB3064"/>
    </row>
    <row r="3065" spans="27:28" x14ac:dyDescent="0.2">
      <c r="AA3065" s="107"/>
      <c r="AB3065"/>
    </row>
    <row r="3066" spans="27:28" x14ac:dyDescent="0.2">
      <c r="AA3066" s="107"/>
      <c r="AB3066"/>
    </row>
    <row r="3067" spans="27:28" x14ac:dyDescent="0.2">
      <c r="AA3067" s="107"/>
      <c r="AB3067"/>
    </row>
    <row r="3068" spans="27:28" x14ac:dyDescent="0.2">
      <c r="AA3068" s="107"/>
      <c r="AB3068"/>
    </row>
    <row r="3069" spans="27:28" x14ac:dyDescent="0.2">
      <c r="AA3069" s="107"/>
      <c r="AB3069"/>
    </row>
    <row r="3070" spans="27:28" x14ac:dyDescent="0.2">
      <c r="AA3070" s="107"/>
      <c r="AB3070"/>
    </row>
    <row r="3071" spans="27:28" x14ac:dyDescent="0.2">
      <c r="AA3071" s="107"/>
      <c r="AB3071"/>
    </row>
    <row r="3072" spans="27:28" x14ac:dyDescent="0.2">
      <c r="AA3072" s="107"/>
      <c r="AB3072"/>
    </row>
    <row r="3073" spans="27:28" x14ac:dyDescent="0.2">
      <c r="AA3073" s="107"/>
      <c r="AB3073"/>
    </row>
    <row r="3074" spans="27:28" x14ac:dyDescent="0.2">
      <c r="AA3074" s="107"/>
      <c r="AB3074"/>
    </row>
    <row r="3075" spans="27:28" x14ac:dyDescent="0.2">
      <c r="AA3075" s="107"/>
      <c r="AB3075"/>
    </row>
    <row r="3076" spans="27:28" x14ac:dyDescent="0.2">
      <c r="AA3076" s="107"/>
      <c r="AB3076"/>
    </row>
    <row r="3077" spans="27:28" x14ac:dyDescent="0.2">
      <c r="AA3077" s="107"/>
      <c r="AB3077"/>
    </row>
    <row r="3078" spans="27:28" x14ac:dyDescent="0.2">
      <c r="AA3078" s="107"/>
      <c r="AB3078"/>
    </row>
    <row r="3079" spans="27:28" x14ac:dyDescent="0.2">
      <c r="AA3079" s="107"/>
      <c r="AB3079"/>
    </row>
    <row r="3080" spans="27:28" x14ac:dyDescent="0.2">
      <c r="AA3080" s="107"/>
      <c r="AB3080"/>
    </row>
    <row r="3081" spans="27:28" x14ac:dyDescent="0.2">
      <c r="AA3081" s="107"/>
      <c r="AB3081"/>
    </row>
    <row r="3082" spans="27:28" x14ac:dyDescent="0.2">
      <c r="AA3082" s="107"/>
      <c r="AB3082"/>
    </row>
    <row r="3083" spans="27:28" x14ac:dyDescent="0.2">
      <c r="AA3083" s="107"/>
      <c r="AB3083"/>
    </row>
    <row r="3084" spans="27:28" x14ac:dyDescent="0.2">
      <c r="AA3084" s="107"/>
      <c r="AB3084"/>
    </row>
    <row r="3085" spans="27:28" x14ac:dyDescent="0.2">
      <c r="AA3085" s="107"/>
      <c r="AB3085"/>
    </row>
    <row r="3086" spans="27:28" x14ac:dyDescent="0.2">
      <c r="AA3086" s="107"/>
      <c r="AB3086"/>
    </row>
    <row r="3087" spans="27:28" x14ac:dyDescent="0.2">
      <c r="AA3087" s="107"/>
      <c r="AB3087"/>
    </row>
    <row r="3088" spans="27:28" x14ac:dyDescent="0.2">
      <c r="AA3088" s="107"/>
      <c r="AB3088"/>
    </row>
    <row r="3089" spans="27:28" x14ac:dyDescent="0.2">
      <c r="AA3089" s="107"/>
      <c r="AB3089"/>
    </row>
    <row r="3090" spans="27:28" x14ac:dyDescent="0.2">
      <c r="AA3090" s="107"/>
      <c r="AB3090"/>
    </row>
    <row r="3091" spans="27:28" x14ac:dyDescent="0.2">
      <c r="AA3091" s="107"/>
      <c r="AB3091"/>
    </row>
    <row r="3092" spans="27:28" x14ac:dyDescent="0.2">
      <c r="AA3092" s="107"/>
      <c r="AB3092"/>
    </row>
    <row r="3093" spans="27:28" x14ac:dyDescent="0.2">
      <c r="AA3093" s="107"/>
      <c r="AB3093"/>
    </row>
    <row r="3094" spans="27:28" x14ac:dyDescent="0.2">
      <c r="AA3094" s="107"/>
      <c r="AB3094"/>
    </row>
    <row r="3095" spans="27:28" x14ac:dyDescent="0.2">
      <c r="AA3095" s="107"/>
      <c r="AB3095"/>
    </row>
    <row r="3096" spans="27:28" x14ac:dyDescent="0.2">
      <c r="AA3096" s="107"/>
      <c r="AB3096"/>
    </row>
    <row r="3097" spans="27:28" x14ac:dyDescent="0.2">
      <c r="AA3097" s="107"/>
      <c r="AB3097"/>
    </row>
    <row r="3098" spans="27:28" x14ac:dyDescent="0.2">
      <c r="AA3098" s="107"/>
      <c r="AB3098"/>
    </row>
    <row r="3099" spans="27:28" x14ac:dyDescent="0.2">
      <c r="AA3099" s="107"/>
      <c r="AB3099"/>
    </row>
    <row r="3100" spans="27:28" x14ac:dyDescent="0.2">
      <c r="AA3100" s="107"/>
      <c r="AB3100"/>
    </row>
    <row r="3101" spans="27:28" x14ac:dyDescent="0.2">
      <c r="AA3101" s="107"/>
      <c r="AB3101"/>
    </row>
    <row r="3102" spans="27:28" x14ac:dyDescent="0.2">
      <c r="AA3102" s="107"/>
      <c r="AB3102"/>
    </row>
    <row r="3103" spans="27:28" x14ac:dyDescent="0.2">
      <c r="AA3103" s="107"/>
      <c r="AB3103"/>
    </row>
    <row r="3104" spans="27:28" x14ac:dyDescent="0.2">
      <c r="AA3104" s="107"/>
      <c r="AB3104"/>
    </row>
    <row r="3105" spans="27:28" x14ac:dyDescent="0.2">
      <c r="AA3105" s="107"/>
      <c r="AB3105"/>
    </row>
    <row r="3106" spans="27:28" x14ac:dyDescent="0.2">
      <c r="AA3106" s="107"/>
      <c r="AB3106"/>
    </row>
    <row r="3107" spans="27:28" x14ac:dyDescent="0.2">
      <c r="AA3107" s="107"/>
      <c r="AB3107"/>
    </row>
    <row r="3108" spans="27:28" x14ac:dyDescent="0.2">
      <c r="AA3108" s="107"/>
      <c r="AB3108"/>
    </row>
    <row r="3109" spans="27:28" x14ac:dyDescent="0.2">
      <c r="AA3109" s="107"/>
      <c r="AB3109"/>
    </row>
    <row r="3110" spans="27:28" x14ac:dyDescent="0.2">
      <c r="AA3110" s="107"/>
      <c r="AB3110"/>
    </row>
    <row r="3111" spans="27:28" x14ac:dyDescent="0.2">
      <c r="AA3111" s="107"/>
      <c r="AB3111"/>
    </row>
    <row r="3112" spans="27:28" x14ac:dyDescent="0.2">
      <c r="AA3112" s="107"/>
      <c r="AB3112"/>
    </row>
    <row r="3113" spans="27:28" x14ac:dyDescent="0.2">
      <c r="AA3113" s="107"/>
      <c r="AB3113"/>
    </row>
    <row r="3114" spans="27:28" x14ac:dyDescent="0.2">
      <c r="AA3114" s="107"/>
      <c r="AB3114"/>
    </row>
    <row r="3115" spans="27:28" x14ac:dyDescent="0.2">
      <c r="AA3115" s="107"/>
      <c r="AB3115"/>
    </row>
    <row r="3116" spans="27:28" x14ac:dyDescent="0.2">
      <c r="AA3116" s="107"/>
      <c r="AB3116"/>
    </row>
    <row r="3117" spans="27:28" x14ac:dyDescent="0.2">
      <c r="AA3117" s="107"/>
      <c r="AB3117"/>
    </row>
    <row r="3118" spans="27:28" x14ac:dyDescent="0.2">
      <c r="AA3118" s="107"/>
      <c r="AB3118"/>
    </row>
    <row r="3119" spans="27:28" x14ac:dyDescent="0.2">
      <c r="AA3119" s="107"/>
      <c r="AB3119"/>
    </row>
    <row r="3120" spans="27:28" x14ac:dyDescent="0.2">
      <c r="AA3120" s="107"/>
      <c r="AB3120"/>
    </row>
    <row r="3121" spans="27:28" x14ac:dyDescent="0.2">
      <c r="AA3121" s="107"/>
      <c r="AB3121"/>
    </row>
    <row r="3122" spans="27:28" x14ac:dyDescent="0.2">
      <c r="AA3122" s="107"/>
      <c r="AB3122"/>
    </row>
    <row r="3123" spans="27:28" x14ac:dyDescent="0.2">
      <c r="AA3123" s="107"/>
      <c r="AB3123"/>
    </row>
    <row r="3124" spans="27:28" x14ac:dyDescent="0.2">
      <c r="AA3124" s="107"/>
      <c r="AB3124"/>
    </row>
    <row r="3125" spans="27:28" x14ac:dyDescent="0.2">
      <c r="AA3125" s="107"/>
      <c r="AB3125"/>
    </row>
    <row r="3126" spans="27:28" x14ac:dyDescent="0.2">
      <c r="AA3126" s="107"/>
      <c r="AB3126"/>
    </row>
    <row r="3127" spans="27:28" x14ac:dyDescent="0.2">
      <c r="AA3127" s="107"/>
      <c r="AB3127"/>
    </row>
    <row r="3128" spans="27:28" x14ac:dyDescent="0.2">
      <c r="AA3128" s="107"/>
      <c r="AB3128"/>
    </row>
    <row r="3129" spans="27:28" x14ac:dyDescent="0.2">
      <c r="AA3129" s="107"/>
      <c r="AB3129"/>
    </row>
    <row r="3130" spans="27:28" x14ac:dyDescent="0.2">
      <c r="AA3130" s="107"/>
      <c r="AB3130"/>
    </row>
    <row r="3131" spans="27:28" x14ac:dyDescent="0.2">
      <c r="AA3131" s="107"/>
      <c r="AB3131"/>
    </row>
    <row r="3132" spans="27:28" x14ac:dyDescent="0.2">
      <c r="AA3132" s="107"/>
      <c r="AB3132"/>
    </row>
    <row r="3133" spans="27:28" x14ac:dyDescent="0.2">
      <c r="AA3133" s="107"/>
      <c r="AB3133"/>
    </row>
    <row r="3134" spans="27:28" x14ac:dyDescent="0.2">
      <c r="AA3134" s="107"/>
      <c r="AB3134"/>
    </row>
    <row r="3135" spans="27:28" x14ac:dyDescent="0.2">
      <c r="AA3135" s="107"/>
      <c r="AB3135"/>
    </row>
    <row r="3136" spans="27:28" x14ac:dyDescent="0.2">
      <c r="AA3136" s="107"/>
      <c r="AB3136"/>
    </row>
    <row r="3137" spans="27:28" x14ac:dyDescent="0.2">
      <c r="AA3137" s="107"/>
      <c r="AB3137"/>
    </row>
    <row r="3138" spans="27:28" x14ac:dyDescent="0.2">
      <c r="AA3138" s="107"/>
      <c r="AB3138"/>
    </row>
    <row r="3139" spans="27:28" x14ac:dyDescent="0.2">
      <c r="AA3139" s="107"/>
      <c r="AB3139"/>
    </row>
    <row r="3140" spans="27:28" x14ac:dyDescent="0.2">
      <c r="AA3140" s="107"/>
      <c r="AB3140"/>
    </row>
    <row r="3141" spans="27:28" x14ac:dyDescent="0.2">
      <c r="AA3141" s="107"/>
      <c r="AB3141"/>
    </row>
    <row r="3142" spans="27:28" x14ac:dyDescent="0.2">
      <c r="AA3142" s="107"/>
      <c r="AB3142"/>
    </row>
    <row r="3143" spans="27:28" x14ac:dyDescent="0.2">
      <c r="AA3143" s="107"/>
      <c r="AB3143"/>
    </row>
    <row r="3144" spans="27:28" x14ac:dyDescent="0.2">
      <c r="AA3144" s="107"/>
      <c r="AB3144"/>
    </row>
    <row r="3145" spans="27:28" x14ac:dyDescent="0.2">
      <c r="AA3145" s="107"/>
      <c r="AB3145"/>
    </row>
    <row r="3146" spans="27:28" x14ac:dyDescent="0.2">
      <c r="AA3146" s="107"/>
      <c r="AB3146"/>
    </row>
    <row r="3147" spans="27:28" x14ac:dyDescent="0.2">
      <c r="AA3147" s="107"/>
      <c r="AB3147"/>
    </row>
    <row r="3148" spans="27:28" x14ac:dyDescent="0.2">
      <c r="AA3148" s="107"/>
      <c r="AB3148"/>
    </row>
    <row r="3149" spans="27:28" x14ac:dyDescent="0.2">
      <c r="AA3149" s="107"/>
      <c r="AB3149"/>
    </row>
    <row r="3150" spans="27:28" x14ac:dyDescent="0.2">
      <c r="AA3150" s="107"/>
      <c r="AB3150"/>
    </row>
    <row r="3151" spans="27:28" x14ac:dyDescent="0.2">
      <c r="AA3151" s="107"/>
      <c r="AB3151"/>
    </row>
    <row r="3152" spans="27:28" x14ac:dyDescent="0.2">
      <c r="AA3152" s="107"/>
      <c r="AB3152"/>
    </row>
    <row r="3153" spans="27:28" x14ac:dyDescent="0.2">
      <c r="AA3153" s="107"/>
      <c r="AB3153"/>
    </row>
    <row r="3154" spans="27:28" x14ac:dyDescent="0.2">
      <c r="AA3154" s="107"/>
      <c r="AB3154"/>
    </row>
    <row r="3155" spans="27:28" x14ac:dyDescent="0.2">
      <c r="AA3155" s="107"/>
      <c r="AB3155"/>
    </row>
    <row r="3156" spans="27:28" x14ac:dyDescent="0.2">
      <c r="AA3156" s="107"/>
      <c r="AB3156"/>
    </row>
    <row r="3157" spans="27:28" x14ac:dyDescent="0.2">
      <c r="AA3157" s="107"/>
      <c r="AB3157"/>
    </row>
    <row r="3158" spans="27:28" x14ac:dyDescent="0.2">
      <c r="AA3158" s="107"/>
      <c r="AB3158"/>
    </row>
    <row r="3159" spans="27:28" x14ac:dyDescent="0.2">
      <c r="AA3159" s="107"/>
      <c r="AB3159"/>
    </row>
    <row r="3160" spans="27:28" x14ac:dyDescent="0.2">
      <c r="AA3160" s="107"/>
      <c r="AB3160"/>
    </row>
    <row r="3161" spans="27:28" x14ac:dyDescent="0.2">
      <c r="AA3161" s="107"/>
      <c r="AB3161"/>
    </row>
    <row r="3162" spans="27:28" x14ac:dyDescent="0.2">
      <c r="AA3162" s="107"/>
      <c r="AB3162"/>
    </row>
    <row r="3163" spans="27:28" x14ac:dyDescent="0.2">
      <c r="AA3163" s="107"/>
      <c r="AB3163"/>
    </row>
    <row r="3164" spans="27:28" x14ac:dyDescent="0.2">
      <c r="AA3164" s="107"/>
      <c r="AB3164"/>
    </row>
    <row r="3165" spans="27:28" x14ac:dyDescent="0.2">
      <c r="AA3165" s="107"/>
      <c r="AB3165"/>
    </row>
    <row r="3166" spans="27:28" x14ac:dyDescent="0.2">
      <c r="AA3166" s="107"/>
      <c r="AB3166"/>
    </row>
    <row r="3167" spans="27:28" x14ac:dyDescent="0.2">
      <c r="AA3167" s="107"/>
      <c r="AB3167"/>
    </row>
    <row r="3168" spans="27:28" x14ac:dyDescent="0.2">
      <c r="AA3168" s="107"/>
      <c r="AB3168"/>
    </row>
    <row r="3169" spans="27:28" x14ac:dyDescent="0.2">
      <c r="AA3169" s="107"/>
      <c r="AB3169"/>
    </row>
    <row r="3170" spans="27:28" x14ac:dyDescent="0.2">
      <c r="AA3170" s="107"/>
      <c r="AB3170"/>
    </row>
    <row r="3171" spans="27:28" x14ac:dyDescent="0.2">
      <c r="AA3171" s="107"/>
      <c r="AB3171"/>
    </row>
    <row r="3172" spans="27:28" x14ac:dyDescent="0.2">
      <c r="AA3172" s="107"/>
      <c r="AB3172"/>
    </row>
    <row r="3173" spans="27:28" x14ac:dyDescent="0.2">
      <c r="AA3173" s="107"/>
      <c r="AB3173"/>
    </row>
    <row r="3174" spans="27:28" x14ac:dyDescent="0.2">
      <c r="AA3174" s="107"/>
      <c r="AB3174"/>
    </row>
    <row r="3175" spans="27:28" x14ac:dyDescent="0.2">
      <c r="AA3175" s="107"/>
      <c r="AB3175"/>
    </row>
    <row r="3176" spans="27:28" x14ac:dyDescent="0.2">
      <c r="AA3176" s="107"/>
      <c r="AB3176"/>
    </row>
    <row r="3177" spans="27:28" x14ac:dyDescent="0.2">
      <c r="AA3177" s="107"/>
      <c r="AB3177"/>
    </row>
    <row r="3178" spans="27:28" x14ac:dyDescent="0.2">
      <c r="AA3178" s="107"/>
      <c r="AB3178"/>
    </row>
    <row r="3179" spans="27:28" x14ac:dyDescent="0.2">
      <c r="AA3179" s="107"/>
      <c r="AB3179"/>
    </row>
    <row r="3180" spans="27:28" x14ac:dyDescent="0.2">
      <c r="AA3180" s="107"/>
      <c r="AB3180"/>
    </row>
    <row r="3181" spans="27:28" x14ac:dyDescent="0.2">
      <c r="AA3181" s="107"/>
      <c r="AB3181"/>
    </row>
    <row r="3182" spans="27:28" x14ac:dyDescent="0.2">
      <c r="AA3182" s="107"/>
      <c r="AB3182"/>
    </row>
    <row r="3183" spans="27:28" x14ac:dyDescent="0.2">
      <c r="AA3183" s="107"/>
      <c r="AB3183"/>
    </row>
    <row r="3184" spans="27:28" x14ac:dyDescent="0.2">
      <c r="AA3184" s="107"/>
      <c r="AB3184"/>
    </row>
    <row r="3185" spans="27:28" x14ac:dyDescent="0.2">
      <c r="AA3185" s="107"/>
      <c r="AB3185"/>
    </row>
    <row r="3186" spans="27:28" x14ac:dyDescent="0.2">
      <c r="AA3186" s="107"/>
      <c r="AB3186"/>
    </row>
    <row r="3187" spans="27:28" x14ac:dyDescent="0.2">
      <c r="AA3187" s="107"/>
      <c r="AB3187"/>
    </row>
    <row r="3188" spans="27:28" x14ac:dyDescent="0.2">
      <c r="AA3188" s="107"/>
      <c r="AB3188"/>
    </row>
    <row r="3189" spans="27:28" x14ac:dyDescent="0.2">
      <c r="AA3189" s="107"/>
      <c r="AB3189"/>
    </row>
    <row r="3190" spans="27:28" x14ac:dyDescent="0.2">
      <c r="AA3190" s="107"/>
      <c r="AB3190"/>
    </row>
    <row r="3191" spans="27:28" x14ac:dyDescent="0.2">
      <c r="AA3191" s="107"/>
      <c r="AB3191"/>
    </row>
    <row r="3192" spans="27:28" x14ac:dyDescent="0.2">
      <c r="AA3192" s="107"/>
      <c r="AB3192"/>
    </row>
    <row r="3193" spans="27:28" x14ac:dyDescent="0.2">
      <c r="AA3193" s="107"/>
      <c r="AB3193"/>
    </row>
    <row r="3194" spans="27:28" x14ac:dyDescent="0.2">
      <c r="AA3194" s="107"/>
      <c r="AB3194"/>
    </row>
    <row r="3195" spans="27:28" x14ac:dyDescent="0.2">
      <c r="AA3195" s="107"/>
      <c r="AB3195"/>
    </row>
    <row r="3196" spans="27:28" x14ac:dyDescent="0.2">
      <c r="AA3196" s="107"/>
      <c r="AB3196"/>
    </row>
    <row r="3197" spans="27:28" x14ac:dyDescent="0.2">
      <c r="AA3197" s="107"/>
      <c r="AB3197"/>
    </row>
    <row r="3198" spans="27:28" x14ac:dyDescent="0.2">
      <c r="AA3198" s="107"/>
      <c r="AB3198"/>
    </row>
    <row r="3199" spans="27:28" x14ac:dyDescent="0.2">
      <c r="AA3199" s="107"/>
      <c r="AB3199"/>
    </row>
    <row r="3200" spans="27:28" x14ac:dyDescent="0.2">
      <c r="AA3200" s="107"/>
      <c r="AB3200"/>
    </row>
    <row r="3201" spans="27:28" x14ac:dyDescent="0.2">
      <c r="AA3201" s="107"/>
      <c r="AB3201"/>
    </row>
    <row r="3202" spans="27:28" x14ac:dyDescent="0.2">
      <c r="AA3202" s="107"/>
      <c r="AB3202"/>
    </row>
    <row r="3203" spans="27:28" x14ac:dyDescent="0.2">
      <c r="AA3203" s="107"/>
      <c r="AB3203"/>
    </row>
    <row r="3204" spans="27:28" x14ac:dyDescent="0.2">
      <c r="AA3204" s="107"/>
      <c r="AB3204"/>
    </row>
    <row r="3205" spans="27:28" x14ac:dyDescent="0.2">
      <c r="AA3205" s="107"/>
      <c r="AB3205"/>
    </row>
    <row r="3206" spans="27:28" x14ac:dyDescent="0.2">
      <c r="AA3206" s="107"/>
      <c r="AB3206"/>
    </row>
    <row r="3207" spans="27:28" x14ac:dyDescent="0.2">
      <c r="AA3207" s="107"/>
      <c r="AB3207"/>
    </row>
    <row r="3208" spans="27:28" x14ac:dyDescent="0.2">
      <c r="AA3208" s="107"/>
      <c r="AB3208"/>
    </row>
    <row r="3209" spans="27:28" x14ac:dyDescent="0.2">
      <c r="AA3209" s="107"/>
      <c r="AB3209"/>
    </row>
    <row r="3210" spans="27:28" x14ac:dyDescent="0.2">
      <c r="AA3210" s="107"/>
      <c r="AB3210"/>
    </row>
    <row r="3211" spans="27:28" x14ac:dyDescent="0.2">
      <c r="AA3211" s="107"/>
      <c r="AB3211"/>
    </row>
    <row r="3212" spans="27:28" x14ac:dyDescent="0.2">
      <c r="AA3212" s="107"/>
      <c r="AB3212"/>
    </row>
    <row r="3213" spans="27:28" x14ac:dyDescent="0.2">
      <c r="AA3213" s="107"/>
      <c r="AB3213"/>
    </row>
    <row r="3214" spans="27:28" x14ac:dyDescent="0.2">
      <c r="AA3214" s="107"/>
      <c r="AB3214"/>
    </row>
    <row r="3215" spans="27:28" x14ac:dyDescent="0.2">
      <c r="AA3215" s="107"/>
      <c r="AB3215"/>
    </row>
    <row r="3216" spans="27:28" x14ac:dyDescent="0.2">
      <c r="AA3216" s="107"/>
      <c r="AB3216"/>
    </row>
    <row r="3217" spans="27:28" x14ac:dyDescent="0.2">
      <c r="AA3217" s="107"/>
      <c r="AB3217"/>
    </row>
    <row r="3218" spans="27:28" x14ac:dyDescent="0.2">
      <c r="AA3218" s="107"/>
      <c r="AB3218"/>
    </row>
    <row r="3219" spans="27:28" x14ac:dyDescent="0.2">
      <c r="AA3219" s="107"/>
      <c r="AB3219"/>
    </row>
    <row r="3220" spans="27:28" x14ac:dyDescent="0.2">
      <c r="AA3220" s="107"/>
      <c r="AB3220"/>
    </row>
    <row r="3221" spans="27:28" x14ac:dyDescent="0.2">
      <c r="AA3221" s="107"/>
      <c r="AB3221"/>
    </row>
    <row r="3222" spans="27:28" x14ac:dyDescent="0.2">
      <c r="AA3222" s="107"/>
      <c r="AB3222"/>
    </row>
    <row r="3223" spans="27:28" x14ac:dyDescent="0.2">
      <c r="AA3223" s="107"/>
      <c r="AB3223"/>
    </row>
    <row r="3224" spans="27:28" x14ac:dyDescent="0.2">
      <c r="AA3224" s="107"/>
      <c r="AB3224"/>
    </row>
    <row r="3225" spans="27:28" x14ac:dyDescent="0.2">
      <c r="AA3225" s="107"/>
      <c r="AB3225"/>
    </row>
    <row r="3226" spans="27:28" x14ac:dyDescent="0.2">
      <c r="AA3226" s="107"/>
      <c r="AB3226"/>
    </row>
    <row r="3227" spans="27:28" x14ac:dyDescent="0.2">
      <c r="AA3227" s="107"/>
      <c r="AB3227"/>
    </row>
    <row r="3228" spans="27:28" x14ac:dyDescent="0.2">
      <c r="AA3228" s="107"/>
      <c r="AB3228"/>
    </row>
    <row r="3229" spans="27:28" x14ac:dyDescent="0.2">
      <c r="AA3229" s="107"/>
      <c r="AB3229"/>
    </row>
    <row r="3230" spans="27:28" x14ac:dyDescent="0.2">
      <c r="AA3230" s="107"/>
      <c r="AB3230"/>
    </row>
    <row r="3231" spans="27:28" x14ac:dyDescent="0.2">
      <c r="AA3231" s="107"/>
      <c r="AB3231"/>
    </row>
    <row r="3232" spans="27:28" x14ac:dyDescent="0.2">
      <c r="AA3232" s="107"/>
      <c r="AB3232"/>
    </row>
    <row r="3233" spans="27:28" x14ac:dyDescent="0.2">
      <c r="AA3233" s="107"/>
      <c r="AB3233"/>
    </row>
    <row r="3234" spans="27:28" x14ac:dyDescent="0.2">
      <c r="AA3234" s="107"/>
      <c r="AB3234"/>
    </row>
    <row r="3235" spans="27:28" x14ac:dyDescent="0.2">
      <c r="AA3235" s="107"/>
      <c r="AB3235"/>
    </row>
    <row r="3236" spans="27:28" x14ac:dyDescent="0.2">
      <c r="AA3236" s="107"/>
      <c r="AB3236"/>
    </row>
    <row r="3237" spans="27:28" x14ac:dyDescent="0.2">
      <c r="AA3237" s="107"/>
      <c r="AB3237"/>
    </row>
    <row r="3238" spans="27:28" x14ac:dyDescent="0.2">
      <c r="AA3238" s="107"/>
      <c r="AB3238"/>
    </row>
    <row r="3239" spans="27:28" x14ac:dyDescent="0.2">
      <c r="AA3239" s="107"/>
      <c r="AB3239"/>
    </row>
    <row r="3240" spans="27:28" x14ac:dyDescent="0.2">
      <c r="AA3240" s="107"/>
      <c r="AB3240"/>
    </row>
    <row r="3241" spans="27:28" x14ac:dyDescent="0.2">
      <c r="AA3241" s="107"/>
      <c r="AB3241"/>
    </row>
    <row r="3242" spans="27:28" x14ac:dyDescent="0.2">
      <c r="AA3242" s="107"/>
      <c r="AB3242"/>
    </row>
    <row r="3243" spans="27:28" x14ac:dyDescent="0.2">
      <c r="AA3243" s="107"/>
      <c r="AB3243"/>
    </row>
    <row r="3244" spans="27:28" x14ac:dyDescent="0.2">
      <c r="AA3244" s="107"/>
      <c r="AB3244"/>
    </row>
    <row r="3245" spans="27:28" x14ac:dyDescent="0.2">
      <c r="AA3245" s="107"/>
      <c r="AB3245"/>
    </row>
    <row r="3246" spans="27:28" x14ac:dyDescent="0.2">
      <c r="AA3246" s="107"/>
      <c r="AB3246"/>
    </row>
    <row r="3247" spans="27:28" x14ac:dyDescent="0.2">
      <c r="AA3247" s="107"/>
      <c r="AB3247"/>
    </row>
    <row r="3248" spans="27:28" x14ac:dyDescent="0.2">
      <c r="AA3248" s="107"/>
      <c r="AB3248"/>
    </row>
    <row r="3249" spans="27:28" x14ac:dyDescent="0.2">
      <c r="AA3249" s="107"/>
      <c r="AB3249"/>
    </row>
    <row r="3250" spans="27:28" x14ac:dyDescent="0.2">
      <c r="AA3250" s="107"/>
      <c r="AB3250"/>
    </row>
    <row r="3251" spans="27:28" x14ac:dyDescent="0.2">
      <c r="AA3251" s="107"/>
      <c r="AB3251"/>
    </row>
    <row r="3252" spans="27:28" x14ac:dyDescent="0.2">
      <c r="AA3252" s="107"/>
      <c r="AB3252"/>
    </row>
    <row r="3253" spans="27:28" x14ac:dyDescent="0.2">
      <c r="AA3253" s="107"/>
      <c r="AB3253"/>
    </row>
    <row r="3254" spans="27:28" x14ac:dyDescent="0.2">
      <c r="AA3254" s="107"/>
      <c r="AB3254"/>
    </row>
    <row r="3255" spans="27:28" x14ac:dyDescent="0.2">
      <c r="AA3255" s="107"/>
      <c r="AB3255"/>
    </row>
    <row r="3256" spans="27:28" x14ac:dyDescent="0.2">
      <c r="AA3256" s="107"/>
      <c r="AB3256"/>
    </row>
    <row r="3257" spans="27:28" x14ac:dyDescent="0.2">
      <c r="AA3257" s="107"/>
      <c r="AB3257"/>
    </row>
    <row r="3258" spans="27:28" x14ac:dyDescent="0.2">
      <c r="AA3258" s="107"/>
      <c r="AB3258"/>
    </row>
    <row r="3259" spans="27:28" x14ac:dyDescent="0.2">
      <c r="AA3259" s="107"/>
      <c r="AB3259"/>
    </row>
    <row r="3260" spans="27:28" x14ac:dyDescent="0.2">
      <c r="AA3260" s="107"/>
      <c r="AB3260"/>
    </row>
    <row r="3261" spans="27:28" x14ac:dyDescent="0.2">
      <c r="AA3261" s="107"/>
      <c r="AB3261"/>
    </row>
    <row r="3262" spans="27:28" x14ac:dyDescent="0.2">
      <c r="AA3262" s="107"/>
      <c r="AB3262"/>
    </row>
    <row r="3263" spans="27:28" x14ac:dyDescent="0.2">
      <c r="AA3263" s="107"/>
      <c r="AB3263"/>
    </row>
    <row r="3264" spans="27:28" x14ac:dyDescent="0.2">
      <c r="AA3264" s="107"/>
      <c r="AB3264"/>
    </row>
    <row r="3265" spans="27:28" x14ac:dyDescent="0.2">
      <c r="AA3265" s="107"/>
      <c r="AB3265"/>
    </row>
    <row r="3266" spans="27:28" x14ac:dyDescent="0.2">
      <c r="AA3266" s="107"/>
      <c r="AB3266"/>
    </row>
    <row r="3267" spans="27:28" x14ac:dyDescent="0.2">
      <c r="AA3267" s="107"/>
      <c r="AB3267"/>
    </row>
    <row r="3268" spans="27:28" x14ac:dyDescent="0.2">
      <c r="AA3268" s="107"/>
      <c r="AB3268"/>
    </row>
    <row r="3269" spans="27:28" x14ac:dyDescent="0.2">
      <c r="AA3269" s="107"/>
      <c r="AB3269"/>
    </row>
    <row r="3270" spans="27:28" x14ac:dyDescent="0.2">
      <c r="AA3270" s="107"/>
      <c r="AB3270"/>
    </row>
    <row r="3271" spans="27:28" x14ac:dyDescent="0.2">
      <c r="AA3271" s="107"/>
      <c r="AB3271"/>
    </row>
    <row r="3272" spans="27:28" x14ac:dyDescent="0.2">
      <c r="AA3272" s="107"/>
      <c r="AB3272"/>
    </row>
    <row r="3273" spans="27:28" x14ac:dyDescent="0.2">
      <c r="AA3273" s="107"/>
      <c r="AB3273"/>
    </row>
    <row r="3274" spans="27:28" x14ac:dyDescent="0.2">
      <c r="AA3274" s="107"/>
      <c r="AB3274"/>
    </row>
    <row r="3275" spans="27:28" x14ac:dyDescent="0.2">
      <c r="AA3275" s="107"/>
      <c r="AB3275"/>
    </row>
    <row r="3276" spans="27:28" x14ac:dyDescent="0.2">
      <c r="AA3276" s="107"/>
      <c r="AB3276"/>
    </row>
    <row r="3277" spans="27:28" x14ac:dyDescent="0.2">
      <c r="AA3277" s="107"/>
      <c r="AB3277"/>
    </row>
    <row r="3278" spans="27:28" x14ac:dyDescent="0.2">
      <c r="AA3278" s="107"/>
      <c r="AB3278"/>
    </row>
    <row r="3279" spans="27:28" x14ac:dyDescent="0.2">
      <c r="AA3279" s="107"/>
      <c r="AB3279"/>
    </row>
    <row r="3280" spans="27:28" x14ac:dyDescent="0.2">
      <c r="AA3280" s="107"/>
      <c r="AB3280"/>
    </row>
    <row r="3281" spans="27:28" x14ac:dyDescent="0.2">
      <c r="AA3281" s="107"/>
      <c r="AB3281"/>
    </row>
    <row r="3282" spans="27:28" x14ac:dyDescent="0.2">
      <c r="AA3282" s="107"/>
      <c r="AB3282"/>
    </row>
    <row r="3283" spans="27:28" x14ac:dyDescent="0.2">
      <c r="AA3283" s="107"/>
      <c r="AB3283"/>
    </row>
    <row r="3284" spans="27:28" x14ac:dyDescent="0.2">
      <c r="AA3284" s="107"/>
      <c r="AB3284"/>
    </row>
    <row r="3285" spans="27:28" x14ac:dyDescent="0.2">
      <c r="AA3285" s="107"/>
      <c r="AB3285"/>
    </row>
    <row r="3286" spans="27:28" x14ac:dyDescent="0.2">
      <c r="AA3286" s="107"/>
      <c r="AB3286"/>
    </row>
    <row r="3287" spans="27:28" x14ac:dyDescent="0.2">
      <c r="AA3287" s="107"/>
      <c r="AB3287"/>
    </row>
    <row r="3288" spans="27:28" x14ac:dyDescent="0.2">
      <c r="AA3288" s="107"/>
      <c r="AB3288"/>
    </row>
    <row r="3289" spans="27:28" x14ac:dyDescent="0.2">
      <c r="AA3289" s="107"/>
      <c r="AB3289"/>
    </row>
    <row r="3290" spans="27:28" x14ac:dyDescent="0.2">
      <c r="AA3290" s="107"/>
      <c r="AB3290"/>
    </row>
    <row r="3291" spans="27:28" x14ac:dyDescent="0.2">
      <c r="AA3291" s="107"/>
      <c r="AB3291"/>
    </row>
    <row r="3292" spans="27:28" x14ac:dyDescent="0.2">
      <c r="AA3292" s="107"/>
      <c r="AB3292"/>
    </row>
    <row r="3293" spans="27:28" x14ac:dyDescent="0.2">
      <c r="AA3293" s="107"/>
      <c r="AB3293"/>
    </row>
    <row r="3294" spans="27:28" x14ac:dyDescent="0.2">
      <c r="AA3294" s="107"/>
      <c r="AB3294"/>
    </row>
    <row r="3295" spans="27:28" x14ac:dyDescent="0.2">
      <c r="AA3295" s="107"/>
      <c r="AB3295"/>
    </row>
    <row r="3296" spans="27:28" x14ac:dyDescent="0.2">
      <c r="AA3296" s="107"/>
      <c r="AB3296"/>
    </row>
    <row r="3297" spans="27:28" x14ac:dyDescent="0.2">
      <c r="AA3297" s="107"/>
      <c r="AB3297"/>
    </row>
    <row r="3298" spans="27:28" x14ac:dyDescent="0.2">
      <c r="AA3298" s="107"/>
      <c r="AB3298"/>
    </row>
    <row r="3299" spans="27:28" x14ac:dyDescent="0.2">
      <c r="AA3299" s="107"/>
      <c r="AB3299"/>
    </row>
    <row r="3300" spans="27:28" x14ac:dyDescent="0.2">
      <c r="AA3300" s="107"/>
      <c r="AB3300"/>
    </row>
    <row r="3301" spans="27:28" x14ac:dyDescent="0.2">
      <c r="AA3301" s="107"/>
      <c r="AB3301"/>
    </row>
    <row r="3302" spans="27:28" x14ac:dyDescent="0.2">
      <c r="AA3302" s="107"/>
      <c r="AB3302"/>
    </row>
    <row r="3303" spans="27:28" x14ac:dyDescent="0.2">
      <c r="AA3303" s="107"/>
      <c r="AB3303"/>
    </row>
    <row r="3304" spans="27:28" x14ac:dyDescent="0.2">
      <c r="AA3304" s="107"/>
      <c r="AB3304"/>
    </row>
    <row r="3305" spans="27:28" x14ac:dyDescent="0.2">
      <c r="AA3305" s="107"/>
      <c r="AB3305"/>
    </row>
    <row r="3306" spans="27:28" x14ac:dyDescent="0.2">
      <c r="AA3306" s="107"/>
      <c r="AB3306"/>
    </row>
    <row r="3307" spans="27:28" x14ac:dyDescent="0.2">
      <c r="AA3307" s="107"/>
      <c r="AB3307"/>
    </row>
    <row r="3308" spans="27:28" x14ac:dyDescent="0.2">
      <c r="AA3308" s="107"/>
      <c r="AB3308"/>
    </row>
    <row r="3309" spans="27:28" x14ac:dyDescent="0.2">
      <c r="AA3309" s="107"/>
      <c r="AB3309"/>
    </row>
    <row r="3310" spans="27:28" x14ac:dyDescent="0.2">
      <c r="AA3310" s="107"/>
      <c r="AB3310"/>
    </row>
    <row r="3311" spans="27:28" x14ac:dyDescent="0.2">
      <c r="AA3311" s="107"/>
      <c r="AB3311"/>
    </row>
    <row r="3312" spans="27:28" x14ac:dyDescent="0.2">
      <c r="AA3312" s="107"/>
      <c r="AB3312"/>
    </row>
    <row r="3313" spans="27:28" x14ac:dyDescent="0.2">
      <c r="AA3313" s="107"/>
      <c r="AB3313"/>
    </row>
    <row r="3314" spans="27:28" x14ac:dyDescent="0.2">
      <c r="AA3314" s="107"/>
      <c r="AB3314"/>
    </row>
    <row r="3315" spans="27:28" x14ac:dyDescent="0.2">
      <c r="AA3315" s="107"/>
      <c r="AB3315"/>
    </row>
    <row r="3316" spans="27:28" x14ac:dyDescent="0.2">
      <c r="AA3316" s="107"/>
      <c r="AB3316"/>
    </row>
    <row r="3317" spans="27:28" x14ac:dyDescent="0.2">
      <c r="AA3317" s="107"/>
      <c r="AB3317"/>
    </row>
    <row r="3318" spans="27:28" x14ac:dyDescent="0.2">
      <c r="AA3318" s="107"/>
      <c r="AB3318"/>
    </row>
    <row r="3319" spans="27:28" x14ac:dyDescent="0.2">
      <c r="AA3319" s="107"/>
      <c r="AB3319"/>
    </row>
    <row r="3320" spans="27:28" x14ac:dyDescent="0.2">
      <c r="AA3320" s="107"/>
      <c r="AB3320"/>
    </row>
    <row r="3321" spans="27:28" x14ac:dyDescent="0.2">
      <c r="AA3321" s="107"/>
      <c r="AB3321"/>
    </row>
    <row r="3322" spans="27:28" x14ac:dyDescent="0.2">
      <c r="AA3322" s="107"/>
      <c r="AB3322"/>
    </row>
    <row r="3323" spans="27:28" x14ac:dyDescent="0.2">
      <c r="AA3323" s="107"/>
      <c r="AB3323"/>
    </row>
    <row r="3324" spans="27:28" x14ac:dyDescent="0.2">
      <c r="AA3324" s="107"/>
      <c r="AB3324"/>
    </row>
    <row r="3325" spans="27:28" x14ac:dyDescent="0.2">
      <c r="AA3325" s="107"/>
      <c r="AB3325"/>
    </row>
    <row r="3326" spans="27:28" x14ac:dyDescent="0.2">
      <c r="AA3326" s="107"/>
      <c r="AB3326"/>
    </row>
    <row r="3327" spans="27:28" x14ac:dyDescent="0.2">
      <c r="AA3327" s="107"/>
      <c r="AB3327"/>
    </row>
    <row r="3328" spans="27:28" x14ac:dyDescent="0.2">
      <c r="AA3328" s="107"/>
      <c r="AB3328"/>
    </row>
    <row r="3329" spans="27:28" x14ac:dyDescent="0.2">
      <c r="AA3329" s="107"/>
      <c r="AB3329"/>
    </row>
    <row r="3330" spans="27:28" x14ac:dyDescent="0.2">
      <c r="AA3330" s="107"/>
      <c r="AB3330"/>
    </row>
    <row r="3331" spans="27:28" x14ac:dyDescent="0.2">
      <c r="AA3331" s="107"/>
      <c r="AB3331"/>
    </row>
    <row r="3332" spans="27:28" x14ac:dyDescent="0.2">
      <c r="AA3332" s="107"/>
      <c r="AB3332"/>
    </row>
    <row r="3333" spans="27:28" x14ac:dyDescent="0.2">
      <c r="AA3333" s="107"/>
      <c r="AB3333"/>
    </row>
    <row r="3334" spans="27:28" x14ac:dyDescent="0.2">
      <c r="AA3334" s="107"/>
      <c r="AB3334"/>
    </row>
    <row r="3335" spans="27:28" x14ac:dyDescent="0.2">
      <c r="AA3335" s="107"/>
      <c r="AB3335"/>
    </row>
    <row r="3336" spans="27:28" x14ac:dyDescent="0.2">
      <c r="AA3336" s="107"/>
      <c r="AB3336"/>
    </row>
    <row r="3337" spans="27:28" x14ac:dyDescent="0.2">
      <c r="AA3337" s="107"/>
      <c r="AB3337"/>
    </row>
    <row r="3338" spans="27:28" x14ac:dyDescent="0.2">
      <c r="AA3338" s="107"/>
      <c r="AB3338"/>
    </row>
    <row r="3339" spans="27:28" x14ac:dyDescent="0.2">
      <c r="AA3339" s="107"/>
      <c r="AB3339"/>
    </row>
    <row r="3340" spans="27:28" x14ac:dyDescent="0.2">
      <c r="AA3340" s="107"/>
      <c r="AB3340"/>
    </row>
    <row r="3341" spans="27:28" x14ac:dyDescent="0.2">
      <c r="AA3341" s="107"/>
      <c r="AB3341"/>
    </row>
    <row r="3342" spans="27:28" x14ac:dyDescent="0.2">
      <c r="AA3342" s="107"/>
      <c r="AB3342"/>
    </row>
    <row r="3343" spans="27:28" x14ac:dyDescent="0.2">
      <c r="AA3343" s="107"/>
      <c r="AB3343"/>
    </row>
    <row r="3344" spans="27:28" x14ac:dyDescent="0.2">
      <c r="AA3344" s="107"/>
      <c r="AB3344"/>
    </row>
    <row r="3345" spans="27:28" x14ac:dyDescent="0.2">
      <c r="AA3345" s="107"/>
      <c r="AB3345"/>
    </row>
    <row r="3346" spans="27:28" x14ac:dyDescent="0.2">
      <c r="AA3346" s="107"/>
      <c r="AB3346"/>
    </row>
    <row r="3347" spans="27:28" x14ac:dyDescent="0.2">
      <c r="AA3347" s="107"/>
      <c r="AB3347"/>
    </row>
    <row r="3348" spans="27:28" x14ac:dyDescent="0.2">
      <c r="AA3348" s="107"/>
      <c r="AB3348"/>
    </row>
    <row r="3349" spans="27:28" x14ac:dyDescent="0.2">
      <c r="AA3349" s="107"/>
      <c r="AB3349"/>
    </row>
    <row r="3350" spans="27:28" x14ac:dyDescent="0.2">
      <c r="AA3350" s="107"/>
      <c r="AB3350"/>
    </row>
    <row r="3351" spans="27:28" x14ac:dyDescent="0.2">
      <c r="AA3351" s="107"/>
      <c r="AB3351"/>
    </row>
    <row r="3352" spans="27:28" x14ac:dyDescent="0.2">
      <c r="AA3352" s="107"/>
      <c r="AB3352"/>
    </row>
    <row r="3353" spans="27:28" x14ac:dyDescent="0.2">
      <c r="AA3353" s="107"/>
      <c r="AB3353"/>
    </row>
    <row r="3354" spans="27:28" x14ac:dyDescent="0.2">
      <c r="AA3354" s="107"/>
      <c r="AB3354"/>
    </row>
    <row r="3355" spans="27:28" x14ac:dyDescent="0.2">
      <c r="AA3355" s="107"/>
      <c r="AB3355"/>
    </row>
    <row r="3356" spans="27:28" x14ac:dyDescent="0.2">
      <c r="AA3356" s="107"/>
      <c r="AB3356"/>
    </row>
    <row r="3357" spans="27:28" x14ac:dyDescent="0.2">
      <c r="AA3357" s="107"/>
      <c r="AB3357"/>
    </row>
    <row r="3358" spans="27:28" x14ac:dyDescent="0.2">
      <c r="AA3358" s="107"/>
      <c r="AB3358"/>
    </row>
    <row r="3359" spans="27:28" x14ac:dyDescent="0.2">
      <c r="AA3359" s="107"/>
      <c r="AB3359"/>
    </row>
    <row r="3360" spans="27:28" x14ac:dyDescent="0.2">
      <c r="AA3360" s="107"/>
      <c r="AB3360"/>
    </row>
    <row r="3361" spans="27:28" x14ac:dyDescent="0.2">
      <c r="AA3361" s="107"/>
      <c r="AB3361"/>
    </row>
    <row r="3362" spans="27:28" x14ac:dyDescent="0.2">
      <c r="AA3362" s="107"/>
      <c r="AB3362"/>
    </row>
    <row r="3363" spans="27:28" x14ac:dyDescent="0.2">
      <c r="AA3363" s="107"/>
      <c r="AB3363"/>
    </row>
    <row r="3364" spans="27:28" x14ac:dyDescent="0.2">
      <c r="AA3364" s="107"/>
      <c r="AB3364"/>
    </row>
    <row r="3365" spans="27:28" x14ac:dyDescent="0.2">
      <c r="AA3365" s="107"/>
      <c r="AB3365"/>
    </row>
    <row r="3366" spans="27:28" x14ac:dyDescent="0.2">
      <c r="AA3366" s="107"/>
      <c r="AB3366"/>
    </row>
    <row r="3367" spans="27:28" x14ac:dyDescent="0.2">
      <c r="AA3367" s="107"/>
      <c r="AB3367"/>
    </row>
    <row r="3368" spans="27:28" x14ac:dyDescent="0.2">
      <c r="AA3368" s="107"/>
      <c r="AB3368"/>
    </row>
    <row r="3369" spans="27:28" x14ac:dyDescent="0.2">
      <c r="AA3369" s="107"/>
      <c r="AB3369"/>
    </row>
    <row r="3370" spans="27:28" x14ac:dyDescent="0.2">
      <c r="AA3370" s="107"/>
      <c r="AB3370"/>
    </row>
    <row r="3371" spans="27:28" x14ac:dyDescent="0.2">
      <c r="AA3371" s="107"/>
      <c r="AB3371"/>
    </row>
    <row r="3372" spans="27:28" x14ac:dyDescent="0.2">
      <c r="AA3372" s="107"/>
      <c r="AB3372"/>
    </row>
    <row r="3373" spans="27:28" x14ac:dyDescent="0.2">
      <c r="AA3373" s="107"/>
      <c r="AB3373"/>
    </row>
    <row r="3374" spans="27:28" x14ac:dyDescent="0.2">
      <c r="AA3374" s="107"/>
      <c r="AB3374"/>
    </row>
    <row r="3375" spans="27:28" x14ac:dyDescent="0.2">
      <c r="AA3375" s="107"/>
      <c r="AB3375"/>
    </row>
    <row r="3376" spans="27:28" x14ac:dyDescent="0.2">
      <c r="AA3376" s="107"/>
      <c r="AB3376"/>
    </row>
    <row r="3377" spans="27:28" x14ac:dyDescent="0.2">
      <c r="AA3377" s="107"/>
      <c r="AB3377"/>
    </row>
    <row r="3378" spans="27:28" x14ac:dyDescent="0.2">
      <c r="AA3378" s="107"/>
      <c r="AB3378"/>
    </row>
    <row r="3379" spans="27:28" x14ac:dyDescent="0.2">
      <c r="AA3379" s="107"/>
      <c r="AB3379"/>
    </row>
    <row r="3380" spans="27:28" x14ac:dyDescent="0.2">
      <c r="AA3380" s="107"/>
      <c r="AB3380"/>
    </row>
    <row r="3381" spans="27:28" x14ac:dyDescent="0.2">
      <c r="AA3381" s="107"/>
      <c r="AB3381"/>
    </row>
    <row r="3382" spans="27:28" x14ac:dyDescent="0.2">
      <c r="AA3382" s="107"/>
      <c r="AB3382"/>
    </row>
    <row r="3383" spans="27:28" x14ac:dyDescent="0.2">
      <c r="AA3383" s="107"/>
      <c r="AB3383"/>
    </row>
    <row r="3384" spans="27:28" x14ac:dyDescent="0.2">
      <c r="AA3384" s="107"/>
      <c r="AB3384"/>
    </row>
    <row r="3385" spans="27:28" x14ac:dyDescent="0.2">
      <c r="AA3385" s="107"/>
      <c r="AB3385"/>
    </row>
    <row r="3386" spans="27:28" x14ac:dyDescent="0.2">
      <c r="AA3386" s="107"/>
      <c r="AB3386"/>
    </row>
    <row r="3387" spans="27:28" x14ac:dyDescent="0.2">
      <c r="AA3387" s="107"/>
      <c r="AB3387"/>
    </row>
    <row r="3388" spans="27:28" x14ac:dyDescent="0.2">
      <c r="AA3388" s="107"/>
      <c r="AB3388"/>
    </row>
    <row r="3389" spans="27:28" x14ac:dyDescent="0.2">
      <c r="AA3389" s="107"/>
      <c r="AB3389"/>
    </row>
    <row r="3390" spans="27:28" x14ac:dyDescent="0.2">
      <c r="AA3390" s="107"/>
      <c r="AB3390"/>
    </row>
    <row r="3391" spans="27:28" x14ac:dyDescent="0.2">
      <c r="AA3391" s="107"/>
      <c r="AB3391"/>
    </row>
    <row r="3392" spans="27:28" x14ac:dyDescent="0.2">
      <c r="AA3392" s="107"/>
      <c r="AB3392"/>
    </row>
    <row r="3393" spans="27:28" x14ac:dyDescent="0.2">
      <c r="AA3393" s="107"/>
      <c r="AB3393"/>
    </row>
    <row r="3394" spans="27:28" x14ac:dyDescent="0.2">
      <c r="AA3394" s="107"/>
      <c r="AB3394"/>
    </row>
    <row r="3395" spans="27:28" x14ac:dyDescent="0.2">
      <c r="AA3395" s="107"/>
      <c r="AB3395"/>
    </row>
    <row r="3396" spans="27:28" x14ac:dyDescent="0.2">
      <c r="AA3396" s="107"/>
      <c r="AB3396"/>
    </row>
    <row r="3397" spans="27:28" x14ac:dyDescent="0.2">
      <c r="AA3397" s="107"/>
      <c r="AB3397"/>
    </row>
    <row r="3398" spans="27:28" x14ac:dyDescent="0.2">
      <c r="AA3398" s="107"/>
      <c r="AB3398"/>
    </row>
    <row r="3399" spans="27:28" x14ac:dyDescent="0.2">
      <c r="AA3399" s="107"/>
      <c r="AB3399"/>
    </row>
    <row r="3400" spans="27:28" x14ac:dyDescent="0.2">
      <c r="AA3400" s="107"/>
      <c r="AB3400"/>
    </row>
    <row r="3401" spans="27:28" x14ac:dyDescent="0.2">
      <c r="AA3401" s="107"/>
      <c r="AB3401"/>
    </row>
    <row r="3402" spans="27:28" x14ac:dyDescent="0.2">
      <c r="AA3402" s="107"/>
      <c r="AB3402"/>
    </row>
    <row r="3403" spans="27:28" x14ac:dyDescent="0.2">
      <c r="AA3403" s="107"/>
      <c r="AB3403"/>
    </row>
    <row r="3404" spans="27:28" x14ac:dyDescent="0.2">
      <c r="AA3404" s="107"/>
      <c r="AB3404"/>
    </row>
    <row r="3405" spans="27:28" x14ac:dyDescent="0.2">
      <c r="AA3405" s="107"/>
      <c r="AB3405"/>
    </row>
    <row r="3406" spans="27:28" x14ac:dyDescent="0.2">
      <c r="AA3406" s="107"/>
      <c r="AB3406"/>
    </row>
    <row r="3407" spans="27:28" x14ac:dyDescent="0.2">
      <c r="AA3407" s="107"/>
      <c r="AB3407"/>
    </row>
    <row r="3408" spans="27:28" x14ac:dyDescent="0.2">
      <c r="AA3408" s="107"/>
      <c r="AB3408"/>
    </row>
    <row r="3409" spans="27:28" x14ac:dyDescent="0.2">
      <c r="AA3409" s="107"/>
      <c r="AB3409"/>
    </row>
    <row r="3410" spans="27:28" x14ac:dyDescent="0.2">
      <c r="AA3410" s="107"/>
      <c r="AB3410"/>
    </row>
    <row r="3411" spans="27:28" x14ac:dyDescent="0.2">
      <c r="AA3411" s="107"/>
      <c r="AB3411"/>
    </row>
    <row r="3412" spans="27:28" x14ac:dyDescent="0.2">
      <c r="AA3412" s="107"/>
      <c r="AB3412"/>
    </row>
    <row r="3413" spans="27:28" x14ac:dyDescent="0.2">
      <c r="AA3413" s="107"/>
      <c r="AB3413"/>
    </row>
    <row r="3414" spans="27:28" x14ac:dyDescent="0.2">
      <c r="AA3414" s="107"/>
      <c r="AB3414"/>
    </row>
    <row r="3415" spans="27:28" x14ac:dyDescent="0.2">
      <c r="AA3415" s="107"/>
      <c r="AB3415"/>
    </row>
    <row r="3416" spans="27:28" x14ac:dyDescent="0.2">
      <c r="AA3416" s="107"/>
      <c r="AB3416"/>
    </row>
    <row r="3417" spans="27:28" x14ac:dyDescent="0.2">
      <c r="AA3417" s="107"/>
      <c r="AB3417"/>
    </row>
    <row r="3418" spans="27:28" x14ac:dyDescent="0.2">
      <c r="AA3418" s="107"/>
      <c r="AB3418"/>
    </row>
    <row r="3419" spans="27:28" x14ac:dyDescent="0.2">
      <c r="AA3419" s="107"/>
      <c r="AB3419"/>
    </row>
    <row r="3420" spans="27:28" x14ac:dyDescent="0.2">
      <c r="AA3420" s="107"/>
      <c r="AB3420"/>
    </row>
    <row r="3421" spans="27:28" x14ac:dyDescent="0.2">
      <c r="AA3421" s="107"/>
      <c r="AB3421"/>
    </row>
    <row r="3422" spans="27:28" x14ac:dyDescent="0.2">
      <c r="AA3422" s="107"/>
      <c r="AB3422"/>
    </row>
    <row r="3423" spans="27:28" x14ac:dyDescent="0.2">
      <c r="AA3423" s="107"/>
      <c r="AB3423"/>
    </row>
    <row r="3424" spans="27:28" x14ac:dyDescent="0.2">
      <c r="AA3424" s="107"/>
      <c r="AB3424"/>
    </row>
    <row r="3425" spans="27:28" x14ac:dyDescent="0.2">
      <c r="AA3425" s="107"/>
      <c r="AB3425"/>
    </row>
    <row r="3426" spans="27:28" x14ac:dyDescent="0.2">
      <c r="AA3426" s="107"/>
      <c r="AB3426"/>
    </row>
    <row r="3427" spans="27:28" x14ac:dyDescent="0.2">
      <c r="AA3427" s="107"/>
      <c r="AB3427"/>
    </row>
    <row r="3428" spans="27:28" x14ac:dyDescent="0.2">
      <c r="AA3428" s="107"/>
      <c r="AB3428"/>
    </row>
    <row r="3429" spans="27:28" x14ac:dyDescent="0.2">
      <c r="AA3429" s="107"/>
      <c r="AB3429"/>
    </row>
    <row r="3430" spans="27:28" x14ac:dyDescent="0.2">
      <c r="AA3430" s="107"/>
      <c r="AB3430"/>
    </row>
    <row r="3431" spans="27:28" x14ac:dyDescent="0.2">
      <c r="AA3431" s="107"/>
      <c r="AB3431"/>
    </row>
    <row r="3432" spans="27:28" x14ac:dyDescent="0.2">
      <c r="AA3432" s="107"/>
      <c r="AB3432"/>
    </row>
    <row r="3433" spans="27:28" x14ac:dyDescent="0.2">
      <c r="AA3433" s="107"/>
      <c r="AB3433"/>
    </row>
    <row r="3434" spans="27:28" x14ac:dyDescent="0.2">
      <c r="AA3434" s="107"/>
      <c r="AB3434"/>
    </row>
    <row r="3435" spans="27:28" x14ac:dyDescent="0.2">
      <c r="AA3435" s="107"/>
      <c r="AB3435"/>
    </row>
    <row r="3436" spans="27:28" x14ac:dyDescent="0.2">
      <c r="AA3436" s="107"/>
      <c r="AB3436"/>
    </row>
    <row r="3437" spans="27:28" x14ac:dyDescent="0.2">
      <c r="AA3437" s="107"/>
      <c r="AB3437"/>
    </row>
    <row r="3438" spans="27:28" x14ac:dyDescent="0.2">
      <c r="AA3438" s="107"/>
      <c r="AB3438"/>
    </row>
    <row r="3439" spans="27:28" x14ac:dyDescent="0.2">
      <c r="AA3439" s="107"/>
      <c r="AB3439"/>
    </row>
    <row r="3440" spans="27:28" x14ac:dyDescent="0.2">
      <c r="AA3440" s="107"/>
      <c r="AB3440"/>
    </row>
    <row r="3441" spans="27:28" x14ac:dyDescent="0.2">
      <c r="AA3441" s="107"/>
      <c r="AB3441"/>
    </row>
    <row r="3442" spans="27:28" x14ac:dyDescent="0.2">
      <c r="AA3442" s="107"/>
      <c r="AB3442"/>
    </row>
    <row r="3443" spans="27:28" x14ac:dyDescent="0.2">
      <c r="AA3443" s="107"/>
      <c r="AB3443"/>
    </row>
    <row r="3444" spans="27:28" x14ac:dyDescent="0.2">
      <c r="AA3444" s="107"/>
      <c r="AB3444"/>
    </row>
    <row r="3445" spans="27:28" x14ac:dyDescent="0.2">
      <c r="AA3445" s="107"/>
      <c r="AB3445"/>
    </row>
    <row r="3446" spans="27:28" x14ac:dyDescent="0.2">
      <c r="AA3446" s="107"/>
      <c r="AB3446"/>
    </row>
    <row r="3447" spans="27:28" x14ac:dyDescent="0.2">
      <c r="AA3447" s="107"/>
      <c r="AB3447"/>
    </row>
    <row r="3448" spans="27:28" x14ac:dyDescent="0.2">
      <c r="AA3448" s="107"/>
      <c r="AB3448"/>
    </row>
    <row r="3449" spans="27:28" x14ac:dyDescent="0.2">
      <c r="AA3449" s="107"/>
      <c r="AB3449"/>
    </row>
    <row r="3450" spans="27:28" x14ac:dyDescent="0.2">
      <c r="AA3450" s="107"/>
      <c r="AB3450"/>
    </row>
    <row r="3451" spans="27:28" x14ac:dyDescent="0.2">
      <c r="AA3451" s="107"/>
      <c r="AB3451"/>
    </row>
    <row r="3452" spans="27:28" x14ac:dyDescent="0.2">
      <c r="AA3452" s="107"/>
      <c r="AB3452"/>
    </row>
    <row r="3453" spans="27:28" x14ac:dyDescent="0.2">
      <c r="AA3453" s="107"/>
      <c r="AB3453"/>
    </row>
    <row r="3454" spans="27:28" x14ac:dyDescent="0.2">
      <c r="AA3454" s="107"/>
      <c r="AB3454"/>
    </row>
    <row r="3455" spans="27:28" x14ac:dyDescent="0.2">
      <c r="AA3455" s="107"/>
      <c r="AB3455"/>
    </row>
    <row r="3456" spans="27:28" x14ac:dyDescent="0.2">
      <c r="AA3456" s="107"/>
      <c r="AB3456"/>
    </row>
    <row r="3457" spans="27:28" x14ac:dyDescent="0.2">
      <c r="AA3457" s="107"/>
      <c r="AB3457"/>
    </row>
    <row r="3458" spans="27:28" x14ac:dyDescent="0.2">
      <c r="AA3458" s="107"/>
      <c r="AB3458"/>
    </row>
    <row r="3459" spans="27:28" x14ac:dyDescent="0.2">
      <c r="AA3459" s="107"/>
      <c r="AB3459"/>
    </row>
    <row r="3460" spans="27:28" x14ac:dyDescent="0.2">
      <c r="AA3460" s="107"/>
      <c r="AB3460"/>
    </row>
    <row r="3461" spans="27:28" x14ac:dyDescent="0.2">
      <c r="AA3461" s="107"/>
      <c r="AB3461"/>
    </row>
    <row r="3462" spans="27:28" x14ac:dyDescent="0.2">
      <c r="AA3462" s="107"/>
      <c r="AB3462"/>
    </row>
    <row r="3463" spans="27:28" x14ac:dyDescent="0.2">
      <c r="AA3463" s="107"/>
      <c r="AB3463"/>
    </row>
    <row r="3464" spans="27:28" x14ac:dyDescent="0.2">
      <c r="AA3464" s="107"/>
      <c r="AB3464"/>
    </row>
    <row r="3465" spans="27:28" x14ac:dyDescent="0.2">
      <c r="AA3465" s="107"/>
      <c r="AB3465"/>
    </row>
    <row r="3466" spans="27:28" x14ac:dyDescent="0.2">
      <c r="AA3466" s="107"/>
      <c r="AB3466"/>
    </row>
    <row r="3467" spans="27:28" x14ac:dyDescent="0.2">
      <c r="AA3467" s="107"/>
      <c r="AB3467"/>
    </row>
    <row r="3468" spans="27:28" x14ac:dyDescent="0.2">
      <c r="AA3468" s="107"/>
      <c r="AB3468"/>
    </row>
    <row r="3469" spans="27:28" x14ac:dyDescent="0.2">
      <c r="AA3469" s="107"/>
      <c r="AB3469"/>
    </row>
    <row r="3470" spans="27:28" x14ac:dyDescent="0.2">
      <c r="AA3470" s="107"/>
      <c r="AB3470"/>
    </row>
    <row r="3471" spans="27:28" x14ac:dyDescent="0.2">
      <c r="AA3471" s="107"/>
      <c r="AB3471"/>
    </row>
    <row r="3472" spans="27:28" x14ac:dyDescent="0.2">
      <c r="AA3472" s="107"/>
      <c r="AB3472"/>
    </row>
    <row r="3473" spans="27:28" x14ac:dyDescent="0.2">
      <c r="AA3473" s="107"/>
      <c r="AB3473"/>
    </row>
    <row r="3474" spans="27:28" x14ac:dyDescent="0.2">
      <c r="AA3474" s="107"/>
      <c r="AB3474"/>
    </row>
    <row r="3475" spans="27:28" x14ac:dyDescent="0.2">
      <c r="AA3475" s="107"/>
      <c r="AB3475"/>
    </row>
    <row r="3476" spans="27:28" x14ac:dyDescent="0.2">
      <c r="AA3476" s="107"/>
      <c r="AB3476"/>
    </row>
    <row r="3477" spans="27:28" x14ac:dyDescent="0.2">
      <c r="AA3477" s="107"/>
      <c r="AB3477"/>
    </row>
    <row r="3478" spans="27:28" x14ac:dyDescent="0.2">
      <c r="AA3478" s="107"/>
      <c r="AB3478"/>
    </row>
    <row r="3479" spans="27:28" x14ac:dyDescent="0.2">
      <c r="AA3479" s="107"/>
      <c r="AB3479"/>
    </row>
    <row r="3480" spans="27:28" x14ac:dyDescent="0.2">
      <c r="AA3480" s="107"/>
      <c r="AB3480"/>
    </row>
    <row r="3481" spans="27:28" x14ac:dyDescent="0.2">
      <c r="AA3481" s="107"/>
      <c r="AB3481"/>
    </row>
    <row r="3482" spans="27:28" x14ac:dyDescent="0.2">
      <c r="AA3482" s="107"/>
      <c r="AB3482"/>
    </row>
    <row r="3483" spans="27:28" x14ac:dyDescent="0.2">
      <c r="AA3483" s="107"/>
      <c r="AB3483"/>
    </row>
    <row r="3484" spans="27:28" x14ac:dyDescent="0.2">
      <c r="AA3484" s="107"/>
      <c r="AB3484"/>
    </row>
    <row r="3485" spans="27:28" x14ac:dyDescent="0.2">
      <c r="AA3485" s="107"/>
      <c r="AB3485"/>
    </row>
    <row r="3486" spans="27:28" x14ac:dyDescent="0.2">
      <c r="AA3486" s="107"/>
      <c r="AB3486"/>
    </row>
    <row r="3487" spans="27:28" x14ac:dyDescent="0.2">
      <c r="AA3487" s="107"/>
      <c r="AB3487"/>
    </row>
    <row r="3488" spans="27:28" x14ac:dyDescent="0.2">
      <c r="AA3488" s="107"/>
      <c r="AB3488"/>
    </row>
    <row r="3489" spans="27:28" x14ac:dyDescent="0.2">
      <c r="AA3489" s="107"/>
      <c r="AB3489"/>
    </row>
    <row r="3490" spans="27:28" x14ac:dyDescent="0.2">
      <c r="AA3490" s="107"/>
      <c r="AB3490"/>
    </row>
    <row r="3491" spans="27:28" x14ac:dyDescent="0.2">
      <c r="AA3491" s="107"/>
      <c r="AB3491"/>
    </row>
    <row r="3492" spans="27:28" x14ac:dyDescent="0.2">
      <c r="AA3492" s="107"/>
      <c r="AB3492"/>
    </row>
    <row r="3493" spans="27:28" x14ac:dyDescent="0.2">
      <c r="AA3493" s="107"/>
      <c r="AB3493"/>
    </row>
    <row r="3494" spans="27:28" x14ac:dyDescent="0.2">
      <c r="AA3494" s="107"/>
      <c r="AB3494"/>
    </row>
    <row r="3495" spans="27:28" x14ac:dyDescent="0.2">
      <c r="AA3495" s="107"/>
      <c r="AB3495"/>
    </row>
    <row r="3496" spans="27:28" x14ac:dyDescent="0.2">
      <c r="AA3496" s="107"/>
      <c r="AB3496"/>
    </row>
    <row r="3497" spans="27:28" x14ac:dyDescent="0.2">
      <c r="AA3497" s="107"/>
      <c r="AB3497"/>
    </row>
    <row r="3498" spans="27:28" x14ac:dyDescent="0.2">
      <c r="AA3498" s="107"/>
      <c r="AB3498"/>
    </row>
    <row r="3499" spans="27:28" x14ac:dyDescent="0.2">
      <c r="AA3499" s="107"/>
      <c r="AB3499"/>
    </row>
    <row r="3500" spans="27:28" x14ac:dyDescent="0.2">
      <c r="AA3500" s="107"/>
      <c r="AB3500"/>
    </row>
    <row r="3501" spans="27:28" x14ac:dyDescent="0.2">
      <c r="AA3501" s="107"/>
      <c r="AB3501"/>
    </row>
    <row r="3502" spans="27:28" x14ac:dyDescent="0.2">
      <c r="AA3502" s="107"/>
      <c r="AB3502"/>
    </row>
    <row r="3503" spans="27:28" x14ac:dyDescent="0.2">
      <c r="AA3503" s="107"/>
      <c r="AB3503"/>
    </row>
    <row r="3504" spans="27:28" x14ac:dyDescent="0.2">
      <c r="AA3504" s="107"/>
      <c r="AB3504"/>
    </row>
    <row r="3505" spans="27:28" x14ac:dyDescent="0.2">
      <c r="AA3505" s="107"/>
      <c r="AB3505"/>
    </row>
    <row r="3506" spans="27:28" x14ac:dyDescent="0.2">
      <c r="AA3506" s="107"/>
      <c r="AB3506"/>
    </row>
    <row r="3507" spans="27:28" x14ac:dyDescent="0.2">
      <c r="AA3507" s="107"/>
      <c r="AB3507"/>
    </row>
    <row r="3508" spans="27:28" x14ac:dyDescent="0.2">
      <c r="AA3508" s="107"/>
      <c r="AB3508"/>
    </row>
    <row r="3509" spans="27:28" x14ac:dyDescent="0.2">
      <c r="AA3509" s="107"/>
      <c r="AB3509"/>
    </row>
    <row r="3510" spans="27:28" x14ac:dyDescent="0.2">
      <c r="AA3510" s="107"/>
      <c r="AB3510"/>
    </row>
    <row r="3511" spans="27:28" x14ac:dyDescent="0.2">
      <c r="AA3511" s="107"/>
      <c r="AB3511"/>
    </row>
    <row r="3512" spans="27:28" x14ac:dyDescent="0.2">
      <c r="AA3512" s="107"/>
      <c r="AB3512"/>
    </row>
    <row r="3513" spans="27:28" x14ac:dyDescent="0.2">
      <c r="AA3513" s="107"/>
      <c r="AB3513"/>
    </row>
    <row r="3514" spans="27:28" x14ac:dyDescent="0.2">
      <c r="AA3514" s="107"/>
      <c r="AB3514"/>
    </row>
    <row r="3515" spans="27:28" x14ac:dyDescent="0.2">
      <c r="AA3515" s="107"/>
      <c r="AB3515"/>
    </row>
    <row r="3516" spans="27:28" x14ac:dyDescent="0.2">
      <c r="AA3516" s="107"/>
      <c r="AB3516"/>
    </row>
    <row r="3517" spans="27:28" x14ac:dyDescent="0.2">
      <c r="AA3517" s="107"/>
      <c r="AB3517"/>
    </row>
    <row r="3518" spans="27:28" x14ac:dyDescent="0.2">
      <c r="AA3518" s="107"/>
      <c r="AB3518"/>
    </row>
    <row r="3519" spans="27:28" x14ac:dyDescent="0.2">
      <c r="AA3519" s="107"/>
      <c r="AB3519"/>
    </row>
    <row r="3520" spans="27:28" x14ac:dyDescent="0.2">
      <c r="AA3520" s="107"/>
      <c r="AB3520"/>
    </row>
    <row r="3521" spans="27:28" x14ac:dyDescent="0.2">
      <c r="AA3521" s="107"/>
      <c r="AB3521"/>
    </row>
    <row r="3522" spans="27:28" x14ac:dyDescent="0.2">
      <c r="AA3522" s="107"/>
      <c r="AB3522"/>
    </row>
    <row r="3523" spans="27:28" x14ac:dyDescent="0.2">
      <c r="AA3523" s="107"/>
      <c r="AB3523"/>
    </row>
    <row r="3524" spans="27:28" x14ac:dyDescent="0.2">
      <c r="AA3524" s="107"/>
      <c r="AB3524"/>
    </row>
    <row r="3525" spans="27:28" x14ac:dyDescent="0.2">
      <c r="AA3525" s="107"/>
      <c r="AB3525"/>
    </row>
    <row r="3526" spans="27:28" x14ac:dyDescent="0.2">
      <c r="AA3526" s="107"/>
      <c r="AB3526"/>
    </row>
    <row r="3527" spans="27:28" x14ac:dyDescent="0.2">
      <c r="AA3527" s="107"/>
      <c r="AB3527"/>
    </row>
    <row r="3528" spans="27:28" x14ac:dyDescent="0.2">
      <c r="AA3528" s="107"/>
      <c r="AB3528"/>
    </row>
    <row r="3529" spans="27:28" x14ac:dyDescent="0.2">
      <c r="AA3529" s="107"/>
      <c r="AB3529"/>
    </row>
    <row r="3530" spans="27:28" x14ac:dyDescent="0.2">
      <c r="AA3530" s="107"/>
      <c r="AB3530"/>
    </row>
    <row r="3531" spans="27:28" x14ac:dyDescent="0.2">
      <c r="AA3531" s="107"/>
      <c r="AB3531"/>
    </row>
    <row r="3532" spans="27:28" x14ac:dyDescent="0.2">
      <c r="AA3532" s="107"/>
      <c r="AB3532"/>
    </row>
    <row r="3533" spans="27:28" x14ac:dyDescent="0.2">
      <c r="AA3533" s="107"/>
      <c r="AB3533"/>
    </row>
    <row r="3534" spans="27:28" x14ac:dyDescent="0.2">
      <c r="AA3534" s="107"/>
      <c r="AB3534"/>
    </row>
    <row r="3535" spans="27:28" x14ac:dyDescent="0.2">
      <c r="AA3535" s="107"/>
      <c r="AB3535"/>
    </row>
    <row r="3536" spans="27:28" x14ac:dyDescent="0.2">
      <c r="AA3536" s="107"/>
      <c r="AB3536"/>
    </row>
    <row r="3537" spans="27:28" x14ac:dyDescent="0.2">
      <c r="AA3537" s="107"/>
      <c r="AB3537"/>
    </row>
    <row r="3538" spans="27:28" x14ac:dyDescent="0.2">
      <c r="AA3538" s="107"/>
      <c r="AB3538"/>
    </row>
    <row r="3539" spans="27:28" x14ac:dyDescent="0.2">
      <c r="AA3539" s="107"/>
      <c r="AB3539"/>
    </row>
    <row r="3540" spans="27:28" x14ac:dyDescent="0.2">
      <c r="AA3540" s="107"/>
      <c r="AB3540"/>
    </row>
    <row r="3541" spans="27:28" x14ac:dyDescent="0.2">
      <c r="AA3541" s="107"/>
      <c r="AB3541"/>
    </row>
    <row r="3542" spans="27:28" x14ac:dyDescent="0.2">
      <c r="AA3542" s="107"/>
      <c r="AB3542"/>
    </row>
    <row r="3543" spans="27:28" x14ac:dyDescent="0.2">
      <c r="AA3543" s="107"/>
      <c r="AB3543"/>
    </row>
    <row r="3544" spans="27:28" x14ac:dyDescent="0.2">
      <c r="AA3544" s="107"/>
      <c r="AB3544"/>
    </row>
    <row r="3545" spans="27:28" x14ac:dyDescent="0.2">
      <c r="AA3545" s="107"/>
      <c r="AB3545"/>
    </row>
    <row r="3546" spans="27:28" x14ac:dyDescent="0.2">
      <c r="AA3546" s="107"/>
      <c r="AB3546"/>
    </row>
    <row r="3547" spans="27:28" x14ac:dyDescent="0.2">
      <c r="AA3547" s="107"/>
      <c r="AB3547"/>
    </row>
    <row r="3548" spans="27:28" x14ac:dyDescent="0.2">
      <c r="AA3548" s="107"/>
      <c r="AB3548"/>
    </row>
    <row r="3549" spans="27:28" x14ac:dyDescent="0.2">
      <c r="AA3549" s="107"/>
      <c r="AB3549"/>
    </row>
    <row r="3550" spans="27:28" x14ac:dyDescent="0.2">
      <c r="AA3550" s="107"/>
      <c r="AB3550"/>
    </row>
    <row r="3551" spans="27:28" x14ac:dyDescent="0.2">
      <c r="AA3551" s="107"/>
      <c r="AB3551"/>
    </row>
    <row r="3552" spans="27:28" x14ac:dyDescent="0.2">
      <c r="AA3552" s="107"/>
      <c r="AB3552"/>
    </row>
    <row r="3553" spans="27:28" x14ac:dyDescent="0.2">
      <c r="AA3553" s="107"/>
      <c r="AB3553"/>
    </row>
    <row r="3554" spans="27:28" x14ac:dyDescent="0.2">
      <c r="AA3554" s="107"/>
      <c r="AB3554"/>
    </row>
    <row r="3555" spans="27:28" x14ac:dyDescent="0.2">
      <c r="AA3555" s="107"/>
      <c r="AB3555"/>
    </row>
    <row r="3556" spans="27:28" x14ac:dyDescent="0.2">
      <c r="AA3556" s="107"/>
      <c r="AB3556"/>
    </row>
    <row r="3557" spans="27:28" x14ac:dyDescent="0.2">
      <c r="AA3557" s="107"/>
      <c r="AB3557"/>
    </row>
    <row r="3558" spans="27:28" x14ac:dyDescent="0.2">
      <c r="AA3558" s="107"/>
      <c r="AB3558"/>
    </row>
    <row r="3559" spans="27:28" x14ac:dyDescent="0.2">
      <c r="AA3559" s="107"/>
      <c r="AB3559"/>
    </row>
    <row r="3560" spans="27:28" x14ac:dyDescent="0.2">
      <c r="AA3560" s="107"/>
      <c r="AB3560"/>
    </row>
    <row r="3561" spans="27:28" x14ac:dyDescent="0.2">
      <c r="AA3561" s="107"/>
      <c r="AB3561"/>
    </row>
    <row r="3562" spans="27:28" x14ac:dyDescent="0.2">
      <c r="AA3562" s="107"/>
      <c r="AB3562"/>
    </row>
    <row r="3563" spans="27:28" x14ac:dyDescent="0.2">
      <c r="AA3563" s="107"/>
      <c r="AB3563"/>
    </row>
    <row r="3564" spans="27:28" x14ac:dyDescent="0.2">
      <c r="AA3564" s="107"/>
      <c r="AB3564"/>
    </row>
    <row r="3565" spans="27:28" x14ac:dyDescent="0.2">
      <c r="AA3565" s="107"/>
      <c r="AB3565"/>
    </row>
    <row r="3566" spans="27:28" x14ac:dyDescent="0.2">
      <c r="AA3566" s="107"/>
      <c r="AB3566"/>
    </row>
    <row r="3567" spans="27:28" x14ac:dyDescent="0.2">
      <c r="AA3567" s="107"/>
      <c r="AB3567"/>
    </row>
    <row r="3568" spans="27:28" x14ac:dyDescent="0.2">
      <c r="AA3568" s="107"/>
      <c r="AB3568"/>
    </row>
    <row r="3569" spans="27:28" x14ac:dyDescent="0.2">
      <c r="AA3569" s="107"/>
      <c r="AB3569"/>
    </row>
    <row r="3570" spans="27:28" x14ac:dyDescent="0.2">
      <c r="AA3570" s="107"/>
      <c r="AB3570"/>
    </row>
    <row r="3571" spans="27:28" x14ac:dyDescent="0.2">
      <c r="AA3571" s="107"/>
      <c r="AB3571"/>
    </row>
    <row r="3572" spans="27:28" x14ac:dyDescent="0.2">
      <c r="AA3572" s="107"/>
      <c r="AB3572"/>
    </row>
    <row r="3573" spans="27:28" x14ac:dyDescent="0.2">
      <c r="AA3573" s="107"/>
      <c r="AB3573"/>
    </row>
    <row r="3574" spans="27:28" x14ac:dyDescent="0.2">
      <c r="AA3574" s="107"/>
      <c r="AB3574"/>
    </row>
    <row r="3575" spans="27:28" x14ac:dyDescent="0.2">
      <c r="AA3575" s="107"/>
      <c r="AB3575"/>
    </row>
    <row r="3576" spans="27:28" x14ac:dyDescent="0.2">
      <c r="AA3576" s="107"/>
      <c r="AB3576"/>
    </row>
    <row r="3577" spans="27:28" x14ac:dyDescent="0.2">
      <c r="AA3577" s="107"/>
      <c r="AB3577"/>
    </row>
    <row r="3578" spans="27:28" x14ac:dyDescent="0.2">
      <c r="AA3578" s="107"/>
      <c r="AB3578"/>
    </row>
    <row r="3579" spans="27:28" x14ac:dyDescent="0.2">
      <c r="AA3579" s="107"/>
      <c r="AB3579"/>
    </row>
    <row r="3580" spans="27:28" x14ac:dyDescent="0.2">
      <c r="AA3580" s="107"/>
      <c r="AB3580"/>
    </row>
    <row r="3581" spans="27:28" x14ac:dyDescent="0.2">
      <c r="AA3581" s="107"/>
      <c r="AB3581"/>
    </row>
    <row r="3582" spans="27:28" x14ac:dyDescent="0.2">
      <c r="AA3582" s="107"/>
      <c r="AB3582"/>
    </row>
    <row r="3583" spans="27:28" x14ac:dyDescent="0.2">
      <c r="AA3583" s="107"/>
      <c r="AB3583"/>
    </row>
    <row r="3584" spans="27:28" x14ac:dyDescent="0.2">
      <c r="AA3584" s="107"/>
      <c r="AB3584"/>
    </row>
    <row r="3585" spans="27:28" x14ac:dyDescent="0.2">
      <c r="AA3585" s="107"/>
      <c r="AB3585"/>
    </row>
    <row r="3586" spans="27:28" x14ac:dyDescent="0.2">
      <c r="AA3586" s="107"/>
      <c r="AB3586"/>
    </row>
    <row r="3587" spans="27:28" x14ac:dyDescent="0.2">
      <c r="AA3587" s="107"/>
      <c r="AB3587"/>
    </row>
    <row r="3588" spans="27:28" x14ac:dyDescent="0.2">
      <c r="AA3588" s="107"/>
      <c r="AB3588"/>
    </row>
    <row r="3589" spans="27:28" x14ac:dyDescent="0.2">
      <c r="AA3589" s="107"/>
      <c r="AB3589"/>
    </row>
    <row r="3590" spans="27:28" x14ac:dyDescent="0.2">
      <c r="AA3590" s="107"/>
      <c r="AB3590"/>
    </row>
    <row r="3591" spans="27:28" x14ac:dyDescent="0.2">
      <c r="AA3591" s="107"/>
      <c r="AB3591"/>
    </row>
    <row r="3592" spans="27:28" x14ac:dyDescent="0.2">
      <c r="AA3592" s="107"/>
      <c r="AB3592"/>
    </row>
    <row r="3593" spans="27:28" x14ac:dyDescent="0.2">
      <c r="AA3593" s="107"/>
      <c r="AB3593"/>
    </row>
    <row r="3594" spans="27:28" x14ac:dyDescent="0.2">
      <c r="AA3594" s="107"/>
      <c r="AB3594"/>
    </row>
    <row r="3595" spans="27:28" x14ac:dyDescent="0.2">
      <c r="AA3595" s="107"/>
      <c r="AB3595"/>
    </row>
    <row r="3596" spans="27:28" x14ac:dyDescent="0.2">
      <c r="AA3596" s="107"/>
      <c r="AB3596"/>
    </row>
    <row r="3597" spans="27:28" x14ac:dyDescent="0.2">
      <c r="AA3597" s="107"/>
      <c r="AB3597"/>
    </row>
    <row r="3598" spans="27:28" x14ac:dyDescent="0.2">
      <c r="AA3598" s="107"/>
      <c r="AB3598"/>
    </row>
    <row r="3599" spans="27:28" x14ac:dyDescent="0.2">
      <c r="AA3599" s="107"/>
      <c r="AB3599"/>
    </row>
    <row r="3600" spans="27:28" x14ac:dyDescent="0.2">
      <c r="AA3600" s="107"/>
      <c r="AB3600"/>
    </row>
    <row r="3601" spans="27:28" x14ac:dyDescent="0.2">
      <c r="AA3601" s="107"/>
      <c r="AB3601"/>
    </row>
    <row r="3602" spans="27:28" x14ac:dyDescent="0.2">
      <c r="AA3602" s="107"/>
      <c r="AB3602"/>
    </row>
    <row r="3603" spans="27:28" x14ac:dyDescent="0.2">
      <c r="AA3603" s="107"/>
      <c r="AB3603"/>
    </row>
    <row r="3604" spans="27:28" x14ac:dyDescent="0.2">
      <c r="AA3604" s="107"/>
      <c r="AB3604"/>
    </row>
    <row r="3605" spans="27:28" x14ac:dyDescent="0.2">
      <c r="AA3605" s="107"/>
      <c r="AB3605"/>
    </row>
    <row r="3606" spans="27:28" x14ac:dyDescent="0.2">
      <c r="AA3606" s="107"/>
      <c r="AB3606"/>
    </row>
    <row r="3607" spans="27:28" x14ac:dyDescent="0.2">
      <c r="AA3607" s="107"/>
      <c r="AB3607"/>
    </row>
    <row r="3608" spans="27:28" x14ac:dyDescent="0.2">
      <c r="AA3608" s="107"/>
      <c r="AB3608"/>
    </row>
    <row r="3609" spans="27:28" x14ac:dyDescent="0.2">
      <c r="AA3609" s="107"/>
      <c r="AB3609"/>
    </row>
    <row r="3610" spans="27:28" x14ac:dyDescent="0.2">
      <c r="AA3610" s="107"/>
      <c r="AB3610"/>
    </row>
    <row r="3611" spans="27:28" x14ac:dyDescent="0.2">
      <c r="AA3611" s="107"/>
      <c r="AB3611"/>
    </row>
    <row r="3612" spans="27:28" x14ac:dyDescent="0.2">
      <c r="AA3612" s="107"/>
      <c r="AB3612"/>
    </row>
    <row r="3613" spans="27:28" x14ac:dyDescent="0.2">
      <c r="AA3613" s="107"/>
      <c r="AB3613"/>
    </row>
    <row r="3614" spans="27:28" x14ac:dyDescent="0.2">
      <c r="AA3614" s="107"/>
      <c r="AB3614"/>
    </row>
    <row r="3615" spans="27:28" x14ac:dyDescent="0.2">
      <c r="AA3615" s="107"/>
      <c r="AB3615"/>
    </row>
    <row r="3616" spans="27:28" x14ac:dyDescent="0.2">
      <c r="AA3616" s="107"/>
      <c r="AB3616"/>
    </row>
    <row r="3617" spans="27:28" x14ac:dyDescent="0.2">
      <c r="AA3617" s="107"/>
      <c r="AB3617"/>
    </row>
    <row r="3618" spans="27:28" x14ac:dyDescent="0.2">
      <c r="AA3618" s="107"/>
      <c r="AB3618"/>
    </row>
    <row r="3619" spans="27:28" x14ac:dyDescent="0.2">
      <c r="AA3619" s="107"/>
      <c r="AB3619"/>
    </row>
    <row r="3620" spans="27:28" x14ac:dyDescent="0.2">
      <c r="AA3620" s="107"/>
      <c r="AB3620"/>
    </row>
    <row r="3621" spans="27:28" x14ac:dyDescent="0.2">
      <c r="AA3621" s="107"/>
      <c r="AB3621"/>
    </row>
    <row r="3622" spans="27:28" x14ac:dyDescent="0.2">
      <c r="AA3622" s="107"/>
      <c r="AB3622"/>
    </row>
    <row r="3623" spans="27:28" x14ac:dyDescent="0.2">
      <c r="AA3623" s="107"/>
      <c r="AB3623"/>
    </row>
    <row r="3624" spans="27:28" x14ac:dyDescent="0.2">
      <c r="AA3624" s="107"/>
      <c r="AB3624"/>
    </row>
    <row r="3625" spans="27:28" x14ac:dyDescent="0.2">
      <c r="AA3625" s="107"/>
      <c r="AB3625"/>
    </row>
    <row r="3626" spans="27:28" x14ac:dyDescent="0.2">
      <c r="AA3626" s="107"/>
      <c r="AB3626"/>
    </row>
    <row r="3627" spans="27:28" x14ac:dyDescent="0.2">
      <c r="AA3627" s="107"/>
      <c r="AB3627"/>
    </row>
    <row r="3628" spans="27:28" x14ac:dyDescent="0.2">
      <c r="AA3628" s="107"/>
      <c r="AB3628"/>
    </row>
    <row r="3629" spans="27:28" x14ac:dyDescent="0.2">
      <c r="AA3629" s="107"/>
      <c r="AB3629"/>
    </row>
    <row r="3630" spans="27:28" x14ac:dyDescent="0.2">
      <c r="AA3630" s="107"/>
      <c r="AB3630"/>
    </row>
    <row r="3631" spans="27:28" x14ac:dyDescent="0.2">
      <c r="AA3631" s="107"/>
      <c r="AB3631"/>
    </row>
    <row r="3632" spans="27:28" x14ac:dyDescent="0.2">
      <c r="AA3632" s="107"/>
      <c r="AB3632"/>
    </row>
    <row r="3633" spans="27:28" x14ac:dyDescent="0.2">
      <c r="AA3633" s="107"/>
      <c r="AB3633"/>
    </row>
    <row r="3634" spans="27:28" x14ac:dyDescent="0.2">
      <c r="AA3634" s="107"/>
      <c r="AB3634"/>
    </row>
    <row r="3635" spans="27:28" x14ac:dyDescent="0.2">
      <c r="AA3635" s="107"/>
      <c r="AB3635"/>
    </row>
    <row r="3636" spans="27:28" x14ac:dyDescent="0.2">
      <c r="AA3636" s="107"/>
      <c r="AB3636"/>
    </row>
    <row r="3637" spans="27:28" x14ac:dyDescent="0.2">
      <c r="AA3637" s="107"/>
      <c r="AB3637"/>
    </row>
    <row r="3638" spans="27:28" x14ac:dyDescent="0.2">
      <c r="AA3638" s="107"/>
      <c r="AB3638"/>
    </row>
    <row r="3639" spans="27:28" x14ac:dyDescent="0.2">
      <c r="AA3639" s="107"/>
      <c r="AB3639"/>
    </row>
    <row r="3640" spans="27:28" x14ac:dyDescent="0.2">
      <c r="AA3640" s="107"/>
      <c r="AB3640"/>
    </row>
    <row r="3641" spans="27:28" x14ac:dyDescent="0.2">
      <c r="AA3641" s="107"/>
      <c r="AB3641"/>
    </row>
    <row r="3642" spans="27:28" x14ac:dyDescent="0.2">
      <c r="AA3642" s="107"/>
      <c r="AB3642"/>
    </row>
    <row r="3643" spans="27:28" x14ac:dyDescent="0.2">
      <c r="AA3643" s="107"/>
      <c r="AB3643"/>
    </row>
    <row r="3644" spans="27:28" x14ac:dyDescent="0.2">
      <c r="AA3644" s="107"/>
      <c r="AB3644"/>
    </row>
    <row r="3645" spans="27:28" x14ac:dyDescent="0.2">
      <c r="AA3645" s="107"/>
      <c r="AB3645"/>
    </row>
    <row r="3646" spans="27:28" x14ac:dyDescent="0.2">
      <c r="AA3646" s="107"/>
      <c r="AB3646"/>
    </row>
    <row r="3647" spans="27:28" x14ac:dyDescent="0.2">
      <c r="AA3647" s="107"/>
      <c r="AB3647"/>
    </row>
    <row r="3648" spans="27:28" x14ac:dyDescent="0.2">
      <c r="AA3648" s="107"/>
      <c r="AB3648"/>
    </row>
    <row r="3649" spans="27:28" x14ac:dyDescent="0.2">
      <c r="AA3649" s="107"/>
      <c r="AB3649"/>
    </row>
    <row r="3650" spans="27:28" x14ac:dyDescent="0.2">
      <c r="AA3650" s="107"/>
      <c r="AB3650"/>
    </row>
    <row r="3651" spans="27:28" x14ac:dyDescent="0.2">
      <c r="AA3651" s="107"/>
      <c r="AB3651"/>
    </row>
    <row r="3652" spans="27:28" x14ac:dyDescent="0.2">
      <c r="AA3652" s="107"/>
      <c r="AB3652"/>
    </row>
    <row r="3653" spans="27:28" x14ac:dyDescent="0.2">
      <c r="AA3653" s="107"/>
      <c r="AB3653"/>
    </row>
    <row r="3654" spans="27:28" x14ac:dyDescent="0.2">
      <c r="AA3654" s="107"/>
      <c r="AB3654"/>
    </row>
    <row r="3655" spans="27:28" x14ac:dyDescent="0.2">
      <c r="AA3655" s="107"/>
      <c r="AB3655"/>
    </row>
    <row r="3656" spans="27:28" x14ac:dyDescent="0.2">
      <c r="AA3656" s="107"/>
      <c r="AB3656"/>
    </row>
    <row r="3657" spans="27:28" x14ac:dyDescent="0.2">
      <c r="AA3657" s="107"/>
      <c r="AB3657"/>
    </row>
    <row r="3658" spans="27:28" x14ac:dyDescent="0.2">
      <c r="AA3658" s="107"/>
      <c r="AB3658"/>
    </row>
    <row r="3659" spans="27:28" x14ac:dyDescent="0.2">
      <c r="AA3659" s="107"/>
      <c r="AB3659"/>
    </row>
    <row r="3660" spans="27:28" x14ac:dyDescent="0.2">
      <c r="AA3660" s="107"/>
      <c r="AB3660"/>
    </row>
    <row r="3661" spans="27:28" x14ac:dyDescent="0.2">
      <c r="AA3661" s="107"/>
      <c r="AB3661"/>
    </row>
    <row r="3662" spans="27:28" x14ac:dyDescent="0.2">
      <c r="AA3662" s="107"/>
      <c r="AB3662"/>
    </row>
    <row r="3663" spans="27:28" x14ac:dyDescent="0.2">
      <c r="AA3663" s="107"/>
      <c r="AB3663"/>
    </row>
    <row r="3664" spans="27:28" x14ac:dyDescent="0.2">
      <c r="AA3664" s="107"/>
      <c r="AB3664"/>
    </row>
    <row r="3665" spans="27:28" x14ac:dyDescent="0.2">
      <c r="AA3665" s="107"/>
      <c r="AB3665"/>
    </row>
    <row r="3666" spans="27:28" x14ac:dyDescent="0.2">
      <c r="AA3666" s="107"/>
      <c r="AB3666"/>
    </row>
    <row r="3667" spans="27:28" x14ac:dyDescent="0.2">
      <c r="AA3667" s="107"/>
      <c r="AB3667"/>
    </row>
    <row r="3668" spans="27:28" x14ac:dyDescent="0.2">
      <c r="AA3668" s="107"/>
      <c r="AB3668"/>
    </row>
    <row r="3669" spans="27:28" x14ac:dyDescent="0.2">
      <c r="AA3669" s="107"/>
      <c r="AB3669"/>
    </row>
    <row r="3670" spans="27:28" x14ac:dyDescent="0.2">
      <c r="AA3670" s="107"/>
      <c r="AB3670"/>
    </row>
    <row r="3671" spans="27:28" x14ac:dyDescent="0.2">
      <c r="AA3671" s="107"/>
      <c r="AB3671"/>
    </row>
    <row r="3672" spans="27:28" x14ac:dyDescent="0.2">
      <c r="AA3672" s="107"/>
      <c r="AB3672"/>
    </row>
    <row r="3673" spans="27:28" x14ac:dyDescent="0.2">
      <c r="AA3673" s="107"/>
      <c r="AB3673"/>
    </row>
    <row r="3674" spans="27:28" x14ac:dyDescent="0.2">
      <c r="AA3674" s="107"/>
      <c r="AB3674"/>
    </row>
    <row r="3675" spans="27:28" x14ac:dyDescent="0.2">
      <c r="AA3675" s="107"/>
      <c r="AB3675"/>
    </row>
    <row r="3676" spans="27:28" x14ac:dyDescent="0.2">
      <c r="AA3676" s="107"/>
      <c r="AB3676"/>
    </row>
    <row r="3677" spans="27:28" x14ac:dyDescent="0.2">
      <c r="AA3677" s="107"/>
      <c r="AB3677"/>
    </row>
    <row r="3678" spans="27:28" x14ac:dyDescent="0.2">
      <c r="AA3678" s="107"/>
      <c r="AB3678"/>
    </row>
    <row r="3679" spans="27:28" x14ac:dyDescent="0.2">
      <c r="AA3679" s="107"/>
      <c r="AB3679"/>
    </row>
    <row r="3680" spans="27:28" x14ac:dyDescent="0.2">
      <c r="AA3680" s="107"/>
      <c r="AB3680"/>
    </row>
    <row r="3681" spans="27:28" x14ac:dyDescent="0.2">
      <c r="AA3681" s="107"/>
      <c r="AB3681"/>
    </row>
    <row r="3682" spans="27:28" x14ac:dyDescent="0.2">
      <c r="AA3682" s="107"/>
      <c r="AB3682"/>
    </row>
    <row r="3683" spans="27:28" x14ac:dyDescent="0.2">
      <c r="AA3683" s="107"/>
      <c r="AB3683"/>
    </row>
    <row r="3684" spans="27:28" x14ac:dyDescent="0.2">
      <c r="AA3684" s="107"/>
      <c r="AB3684"/>
    </row>
    <row r="3685" spans="27:28" x14ac:dyDescent="0.2">
      <c r="AA3685" s="107"/>
      <c r="AB3685"/>
    </row>
    <row r="3686" spans="27:28" x14ac:dyDescent="0.2">
      <c r="AA3686" s="107"/>
      <c r="AB3686"/>
    </row>
    <row r="3687" spans="27:28" x14ac:dyDescent="0.2">
      <c r="AA3687" s="107"/>
      <c r="AB3687"/>
    </row>
    <row r="3688" spans="27:28" x14ac:dyDescent="0.2">
      <c r="AA3688" s="107"/>
      <c r="AB3688"/>
    </row>
    <row r="3689" spans="27:28" x14ac:dyDescent="0.2">
      <c r="AA3689" s="107"/>
      <c r="AB3689"/>
    </row>
    <row r="3690" spans="27:28" x14ac:dyDescent="0.2">
      <c r="AA3690" s="107"/>
      <c r="AB3690"/>
    </row>
    <row r="3691" spans="27:28" x14ac:dyDescent="0.2">
      <c r="AA3691" s="107"/>
      <c r="AB3691"/>
    </row>
    <row r="3692" spans="27:28" x14ac:dyDescent="0.2">
      <c r="AA3692" s="107"/>
      <c r="AB3692"/>
    </row>
    <row r="3693" spans="27:28" x14ac:dyDescent="0.2">
      <c r="AA3693" s="107"/>
      <c r="AB3693"/>
    </row>
    <row r="3694" spans="27:28" x14ac:dyDescent="0.2">
      <c r="AA3694" s="107"/>
      <c r="AB3694"/>
    </row>
    <row r="3695" spans="27:28" x14ac:dyDescent="0.2">
      <c r="AA3695" s="107"/>
      <c r="AB3695"/>
    </row>
    <row r="3696" spans="27:28" x14ac:dyDescent="0.2">
      <c r="AA3696" s="107"/>
      <c r="AB3696"/>
    </row>
    <row r="3697" spans="27:28" x14ac:dyDescent="0.2">
      <c r="AA3697" s="107"/>
      <c r="AB3697"/>
    </row>
    <row r="3698" spans="27:28" x14ac:dyDescent="0.2">
      <c r="AA3698" s="107"/>
      <c r="AB3698"/>
    </row>
    <row r="3699" spans="27:28" x14ac:dyDescent="0.2">
      <c r="AA3699" s="107"/>
      <c r="AB3699"/>
    </row>
    <row r="3700" spans="27:28" x14ac:dyDescent="0.2">
      <c r="AA3700" s="107"/>
      <c r="AB3700"/>
    </row>
    <row r="3701" spans="27:28" x14ac:dyDescent="0.2">
      <c r="AA3701" s="107"/>
      <c r="AB3701"/>
    </row>
    <row r="3702" spans="27:28" x14ac:dyDescent="0.2">
      <c r="AA3702" s="107"/>
      <c r="AB3702"/>
    </row>
    <row r="3703" spans="27:28" x14ac:dyDescent="0.2">
      <c r="AA3703" s="107"/>
      <c r="AB3703"/>
    </row>
    <row r="3704" spans="27:28" x14ac:dyDescent="0.2">
      <c r="AA3704" s="107"/>
      <c r="AB3704"/>
    </row>
    <row r="3705" spans="27:28" x14ac:dyDescent="0.2">
      <c r="AA3705" s="107"/>
      <c r="AB3705"/>
    </row>
    <row r="3706" spans="27:28" x14ac:dyDescent="0.2">
      <c r="AA3706" s="107"/>
      <c r="AB3706"/>
    </row>
    <row r="3707" spans="27:28" x14ac:dyDescent="0.2">
      <c r="AA3707" s="107"/>
      <c r="AB3707"/>
    </row>
    <row r="3708" spans="27:28" x14ac:dyDescent="0.2">
      <c r="AA3708" s="107"/>
      <c r="AB3708"/>
    </row>
    <row r="3709" spans="27:28" x14ac:dyDescent="0.2">
      <c r="AA3709" s="107"/>
      <c r="AB3709"/>
    </row>
    <row r="3710" spans="27:28" x14ac:dyDescent="0.2">
      <c r="AA3710" s="107"/>
      <c r="AB3710"/>
    </row>
    <row r="3711" spans="27:28" x14ac:dyDescent="0.2">
      <c r="AA3711" s="107"/>
      <c r="AB3711"/>
    </row>
    <row r="3712" spans="27:28" x14ac:dyDescent="0.2">
      <c r="AA3712" s="107"/>
      <c r="AB3712"/>
    </row>
    <row r="3713" spans="27:28" x14ac:dyDescent="0.2">
      <c r="AA3713" s="107"/>
      <c r="AB3713"/>
    </row>
    <row r="3714" spans="27:28" x14ac:dyDescent="0.2">
      <c r="AA3714" s="107"/>
      <c r="AB3714"/>
    </row>
    <row r="3715" spans="27:28" x14ac:dyDescent="0.2">
      <c r="AA3715" s="107"/>
      <c r="AB3715"/>
    </row>
    <row r="3716" spans="27:28" x14ac:dyDescent="0.2">
      <c r="AA3716" s="107"/>
      <c r="AB3716"/>
    </row>
    <row r="3717" spans="27:28" x14ac:dyDescent="0.2">
      <c r="AA3717" s="107"/>
      <c r="AB3717"/>
    </row>
    <row r="3718" spans="27:28" x14ac:dyDescent="0.2">
      <c r="AA3718" s="107"/>
      <c r="AB3718"/>
    </row>
    <row r="3719" spans="27:28" x14ac:dyDescent="0.2">
      <c r="AA3719" s="107"/>
      <c r="AB3719"/>
    </row>
    <row r="3720" spans="27:28" x14ac:dyDescent="0.2">
      <c r="AA3720" s="107"/>
      <c r="AB3720"/>
    </row>
    <row r="3721" spans="27:28" x14ac:dyDescent="0.2">
      <c r="AA3721" s="107"/>
      <c r="AB3721"/>
    </row>
    <row r="3722" spans="27:28" x14ac:dyDescent="0.2">
      <c r="AB3722"/>
    </row>
    <row r="3723" spans="27:28" x14ac:dyDescent="0.2">
      <c r="AB3723"/>
    </row>
    <row r="3724" spans="27:28" x14ac:dyDescent="0.2">
      <c r="AB3724"/>
    </row>
    <row r="3725" spans="27:28" x14ac:dyDescent="0.2">
      <c r="AB3725"/>
    </row>
    <row r="3726" spans="27:28" x14ac:dyDescent="0.2">
      <c r="AB3726"/>
    </row>
    <row r="3727" spans="27:28" x14ac:dyDescent="0.2">
      <c r="AB3727"/>
    </row>
    <row r="3728" spans="27:28" x14ac:dyDescent="0.2">
      <c r="AB3728"/>
    </row>
    <row r="3729" spans="28:28" x14ac:dyDescent="0.2">
      <c r="AB3729"/>
    </row>
    <row r="3730" spans="28:28" x14ac:dyDescent="0.2">
      <c r="AB3730"/>
    </row>
    <row r="3731" spans="28:28" x14ac:dyDescent="0.2">
      <c r="AB3731"/>
    </row>
    <row r="3732" spans="28:28" x14ac:dyDescent="0.2">
      <c r="AB3732"/>
    </row>
    <row r="3733" spans="28:28" x14ac:dyDescent="0.2">
      <c r="AB3733"/>
    </row>
    <row r="3734" spans="28:28" x14ac:dyDescent="0.2">
      <c r="AB3734"/>
    </row>
    <row r="3735" spans="28:28" x14ac:dyDescent="0.2">
      <c r="AB3735"/>
    </row>
    <row r="3736" spans="28:28" x14ac:dyDescent="0.2">
      <c r="AB3736"/>
    </row>
    <row r="3737" spans="28:28" x14ac:dyDescent="0.2">
      <c r="AB3737"/>
    </row>
    <row r="3738" spans="28:28" x14ac:dyDescent="0.2">
      <c r="AB3738"/>
    </row>
    <row r="3739" spans="28:28" x14ac:dyDescent="0.2">
      <c r="AB3739"/>
    </row>
    <row r="3740" spans="28:28" x14ac:dyDescent="0.2">
      <c r="AB3740"/>
    </row>
    <row r="3741" spans="28:28" x14ac:dyDescent="0.2">
      <c r="AB3741"/>
    </row>
    <row r="3742" spans="28:28" x14ac:dyDescent="0.2">
      <c r="AB3742"/>
    </row>
    <row r="3743" spans="28:28" x14ac:dyDescent="0.2">
      <c r="AB3743"/>
    </row>
    <row r="3744" spans="28:28" x14ac:dyDescent="0.2">
      <c r="AB3744"/>
    </row>
    <row r="3745" spans="28:28" x14ac:dyDescent="0.2">
      <c r="AB3745"/>
    </row>
    <row r="3746" spans="28:28" x14ac:dyDescent="0.2">
      <c r="AB3746"/>
    </row>
    <row r="3747" spans="28:28" x14ac:dyDescent="0.2">
      <c r="AB3747"/>
    </row>
    <row r="3748" spans="28:28" x14ac:dyDescent="0.2">
      <c r="AB3748"/>
    </row>
    <row r="3749" spans="28:28" x14ac:dyDescent="0.2">
      <c r="AB3749"/>
    </row>
    <row r="3750" spans="28:28" x14ac:dyDescent="0.2">
      <c r="AB3750"/>
    </row>
    <row r="3751" spans="28:28" x14ac:dyDescent="0.2">
      <c r="AB3751"/>
    </row>
    <row r="3752" spans="28:28" x14ac:dyDescent="0.2">
      <c r="AB3752"/>
    </row>
    <row r="3753" spans="28:28" x14ac:dyDescent="0.2">
      <c r="AB3753"/>
    </row>
    <row r="3754" spans="28:28" x14ac:dyDescent="0.2">
      <c r="AB3754"/>
    </row>
    <row r="3755" spans="28:28" x14ac:dyDescent="0.2">
      <c r="AB3755"/>
    </row>
    <row r="3756" spans="28:28" x14ac:dyDescent="0.2">
      <c r="AB3756"/>
    </row>
    <row r="3757" spans="28:28" x14ac:dyDescent="0.2">
      <c r="AB3757"/>
    </row>
    <row r="3758" spans="28:28" x14ac:dyDescent="0.2">
      <c r="AB3758"/>
    </row>
    <row r="3759" spans="28:28" x14ac:dyDescent="0.2">
      <c r="AB3759"/>
    </row>
    <row r="3760" spans="28:28" x14ac:dyDescent="0.2">
      <c r="AB3760"/>
    </row>
    <row r="3761" spans="28:28" x14ac:dyDescent="0.2">
      <c r="AB3761"/>
    </row>
    <row r="3762" spans="28:28" x14ac:dyDescent="0.2">
      <c r="AB3762"/>
    </row>
    <row r="3763" spans="28:28" x14ac:dyDescent="0.2">
      <c r="AB3763"/>
    </row>
    <row r="3764" spans="28:28" x14ac:dyDescent="0.2">
      <c r="AB3764"/>
    </row>
    <row r="3765" spans="28:28" x14ac:dyDescent="0.2">
      <c r="AB3765"/>
    </row>
    <row r="3766" spans="28:28" x14ac:dyDescent="0.2">
      <c r="AB3766"/>
    </row>
    <row r="3767" spans="28:28" x14ac:dyDescent="0.2">
      <c r="AB3767"/>
    </row>
    <row r="3768" spans="28:28" x14ac:dyDescent="0.2">
      <c r="AB3768"/>
    </row>
    <row r="3769" spans="28:28" x14ac:dyDescent="0.2">
      <c r="AB3769"/>
    </row>
    <row r="3770" spans="28:28" x14ac:dyDescent="0.2">
      <c r="AB3770"/>
    </row>
    <row r="3771" spans="28:28" x14ac:dyDescent="0.2">
      <c r="AB3771"/>
    </row>
    <row r="3772" spans="28:28" x14ac:dyDescent="0.2">
      <c r="AB3772"/>
    </row>
    <row r="3773" spans="28:28" x14ac:dyDescent="0.2">
      <c r="AB3773"/>
    </row>
    <row r="3774" spans="28:28" x14ac:dyDescent="0.2">
      <c r="AB3774"/>
    </row>
    <row r="3775" spans="28:28" x14ac:dyDescent="0.2">
      <c r="AB3775"/>
    </row>
    <row r="3776" spans="28:28" x14ac:dyDescent="0.2">
      <c r="AB3776"/>
    </row>
    <row r="3777" spans="28:28" x14ac:dyDescent="0.2">
      <c r="AB3777"/>
    </row>
    <row r="3778" spans="28:28" x14ac:dyDescent="0.2">
      <c r="AB3778"/>
    </row>
    <row r="3779" spans="28:28" x14ac:dyDescent="0.2">
      <c r="AB3779"/>
    </row>
    <row r="3780" spans="28:28" x14ac:dyDescent="0.2">
      <c r="AB3780"/>
    </row>
    <row r="3781" spans="28:28" x14ac:dyDescent="0.2">
      <c r="AB3781"/>
    </row>
    <row r="3782" spans="28:28" x14ac:dyDescent="0.2">
      <c r="AB3782"/>
    </row>
    <row r="3783" spans="28:28" x14ac:dyDescent="0.2">
      <c r="AB3783"/>
    </row>
    <row r="3784" spans="28:28" x14ac:dyDescent="0.2">
      <c r="AB3784"/>
    </row>
    <row r="3785" spans="28:28" x14ac:dyDescent="0.2">
      <c r="AB3785"/>
    </row>
    <row r="3786" spans="28:28" x14ac:dyDescent="0.2">
      <c r="AB3786"/>
    </row>
    <row r="3787" spans="28:28" x14ac:dyDescent="0.2">
      <c r="AB3787"/>
    </row>
    <row r="3788" spans="28:28" x14ac:dyDescent="0.2">
      <c r="AB3788"/>
    </row>
    <row r="3789" spans="28:28" x14ac:dyDescent="0.2">
      <c r="AB3789"/>
    </row>
    <row r="3790" spans="28:28" x14ac:dyDescent="0.2">
      <c r="AB3790"/>
    </row>
    <row r="3791" spans="28:28" x14ac:dyDescent="0.2">
      <c r="AB3791"/>
    </row>
    <row r="3792" spans="28:28" x14ac:dyDescent="0.2">
      <c r="AB3792"/>
    </row>
    <row r="3793" spans="28:28" x14ac:dyDescent="0.2">
      <c r="AB3793"/>
    </row>
    <row r="3794" spans="28:28" x14ac:dyDescent="0.2">
      <c r="AB3794"/>
    </row>
    <row r="3795" spans="28:28" x14ac:dyDescent="0.2">
      <c r="AB3795"/>
    </row>
    <row r="3796" spans="28:28" x14ac:dyDescent="0.2">
      <c r="AB3796"/>
    </row>
    <row r="3797" spans="28:28" x14ac:dyDescent="0.2">
      <c r="AB3797"/>
    </row>
    <row r="3798" spans="28:28" x14ac:dyDescent="0.2">
      <c r="AB3798"/>
    </row>
    <row r="3799" spans="28:28" x14ac:dyDescent="0.2">
      <c r="AB3799"/>
    </row>
    <row r="3800" spans="28:28" x14ac:dyDescent="0.2">
      <c r="AB3800"/>
    </row>
    <row r="3801" spans="28:28" x14ac:dyDescent="0.2">
      <c r="AB3801"/>
    </row>
    <row r="3802" spans="28:28" x14ac:dyDescent="0.2">
      <c r="AB3802"/>
    </row>
    <row r="3803" spans="28:28" x14ac:dyDescent="0.2">
      <c r="AB3803"/>
    </row>
    <row r="3804" spans="28:28" x14ac:dyDescent="0.2">
      <c r="AB3804"/>
    </row>
    <row r="3805" spans="28:28" x14ac:dyDescent="0.2">
      <c r="AB3805"/>
    </row>
    <row r="3806" spans="28:28" x14ac:dyDescent="0.2">
      <c r="AB3806"/>
    </row>
    <row r="3807" spans="28:28" x14ac:dyDescent="0.2">
      <c r="AB3807"/>
    </row>
    <row r="3808" spans="28:28" x14ac:dyDescent="0.2">
      <c r="AB3808"/>
    </row>
    <row r="3809" spans="28:28" x14ac:dyDescent="0.2">
      <c r="AB3809"/>
    </row>
    <row r="3810" spans="28:28" x14ac:dyDescent="0.2">
      <c r="AB3810"/>
    </row>
    <row r="3811" spans="28:28" x14ac:dyDescent="0.2">
      <c r="AB3811"/>
    </row>
    <row r="3812" spans="28:28" x14ac:dyDescent="0.2">
      <c r="AB3812"/>
    </row>
    <row r="3813" spans="28:28" x14ac:dyDescent="0.2">
      <c r="AB3813"/>
    </row>
    <row r="3814" spans="28:28" x14ac:dyDescent="0.2">
      <c r="AB3814"/>
    </row>
    <row r="3815" spans="28:28" x14ac:dyDescent="0.2">
      <c r="AB3815"/>
    </row>
    <row r="3816" spans="28:28" x14ac:dyDescent="0.2">
      <c r="AB3816"/>
    </row>
    <row r="3817" spans="28:28" x14ac:dyDescent="0.2">
      <c r="AB3817"/>
    </row>
    <row r="3818" spans="28:28" x14ac:dyDescent="0.2">
      <c r="AB3818"/>
    </row>
    <row r="3819" spans="28:28" x14ac:dyDescent="0.2">
      <c r="AB3819"/>
    </row>
    <row r="3820" spans="28:28" x14ac:dyDescent="0.2">
      <c r="AB3820"/>
    </row>
    <row r="3821" spans="28:28" x14ac:dyDescent="0.2">
      <c r="AB3821"/>
    </row>
    <row r="3822" spans="28:28" x14ac:dyDescent="0.2">
      <c r="AB3822"/>
    </row>
    <row r="3823" spans="28:28" x14ac:dyDescent="0.2">
      <c r="AB3823"/>
    </row>
    <row r="3824" spans="28:28" x14ac:dyDescent="0.2">
      <c r="AB3824"/>
    </row>
    <row r="3825" spans="28:28" x14ac:dyDescent="0.2">
      <c r="AB3825"/>
    </row>
    <row r="3826" spans="28:28" x14ac:dyDescent="0.2">
      <c r="AB3826"/>
    </row>
    <row r="3827" spans="28:28" x14ac:dyDescent="0.2">
      <c r="AB3827"/>
    </row>
    <row r="3828" spans="28:28" x14ac:dyDescent="0.2">
      <c r="AB3828"/>
    </row>
    <row r="3829" spans="28:28" x14ac:dyDescent="0.2">
      <c r="AB3829"/>
    </row>
    <row r="3830" spans="28:28" x14ac:dyDescent="0.2">
      <c r="AB3830"/>
    </row>
    <row r="3831" spans="28:28" x14ac:dyDescent="0.2">
      <c r="AB3831"/>
    </row>
    <row r="3832" spans="28:28" x14ac:dyDescent="0.2">
      <c r="AB3832"/>
    </row>
    <row r="3833" spans="28:28" x14ac:dyDescent="0.2">
      <c r="AB3833"/>
    </row>
    <row r="3834" spans="28:28" x14ac:dyDescent="0.2">
      <c r="AB3834"/>
    </row>
    <row r="3835" spans="28:28" x14ac:dyDescent="0.2">
      <c r="AB3835"/>
    </row>
    <row r="3836" spans="28:28" x14ac:dyDescent="0.2">
      <c r="AB3836"/>
    </row>
    <row r="3837" spans="28:28" x14ac:dyDescent="0.2">
      <c r="AB3837"/>
    </row>
    <row r="3838" spans="28:28" x14ac:dyDescent="0.2">
      <c r="AB3838"/>
    </row>
    <row r="3839" spans="28:28" x14ac:dyDescent="0.2">
      <c r="AB3839"/>
    </row>
    <row r="3840" spans="28:28" x14ac:dyDescent="0.2">
      <c r="AB3840"/>
    </row>
    <row r="3841" spans="28:28" x14ac:dyDescent="0.2">
      <c r="AB3841"/>
    </row>
    <row r="3842" spans="28:28" x14ac:dyDescent="0.2">
      <c r="AB3842"/>
    </row>
    <row r="3843" spans="28:28" x14ac:dyDescent="0.2">
      <c r="AB3843"/>
    </row>
    <row r="3844" spans="28:28" x14ac:dyDescent="0.2">
      <c r="AB3844"/>
    </row>
    <row r="3845" spans="28:28" x14ac:dyDescent="0.2">
      <c r="AB3845"/>
    </row>
    <row r="3846" spans="28:28" x14ac:dyDescent="0.2">
      <c r="AB3846"/>
    </row>
    <row r="3847" spans="28:28" x14ac:dyDescent="0.2">
      <c r="AB3847"/>
    </row>
    <row r="3848" spans="28:28" x14ac:dyDescent="0.2">
      <c r="AB3848"/>
    </row>
    <row r="3849" spans="28:28" x14ac:dyDescent="0.2">
      <c r="AB3849"/>
    </row>
    <row r="3850" spans="28:28" x14ac:dyDescent="0.2">
      <c r="AB3850"/>
    </row>
    <row r="3851" spans="28:28" x14ac:dyDescent="0.2">
      <c r="AB3851"/>
    </row>
    <row r="3852" spans="28:28" x14ac:dyDescent="0.2">
      <c r="AB3852"/>
    </row>
    <row r="3853" spans="28:28" x14ac:dyDescent="0.2">
      <c r="AB3853"/>
    </row>
    <row r="3854" spans="28:28" x14ac:dyDescent="0.2">
      <c r="AB3854"/>
    </row>
    <row r="3855" spans="28:28" x14ac:dyDescent="0.2">
      <c r="AB3855"/>
    </row>
    <row r="3856" spans="28:28" x14ac:dyDescent="0.2">
      <c r="AB3856"/>
    </row>
    <row r="3857" spans="28:28" x14ac:dyDescent="0.2">
      <c r="AB3857"/>
    </row>
    <row r="3858" spans="28:28" x14ac:dyDescent="0.2">
      <c r="AB3858"/>
    </row>
    <row r="3859" spans="28:28" x14ac:dyDescent="0.2">
      <c r="AB3859"/>
    </row>
    <row r="3860" spans="28:28" x14ac:dyDescent="0.2">
      <c r="AB3860"/>
    </row>
    <row r="3861" spans="28:28" x14ac:dyDescent="0.2">
      <c r="AB3861"/>
    </row>
    <row r="3862" spans="28:28" x14ac:dyDescent="0.2">
      <c r="AB3862"/>
    </row>
    <row r="3863" spans="28:28" x14ac:dyDescent="0.2">
      <c r="AB3863"/>
    </row>
    <row r="3864" spans="28:28" x14ac:dyDescent="0.2">
      <c r="AB3864"/>
    </row>
    <row r="3865" spans="28:28" x14ac:dyDescent="0.2">
      <c r="AB3865"/>
    </row>
    <row r="3866" spans="28:28" x14ac:dyDescent="0.2">
      <c r="AB3866"/>
    </row>
    <row r="3867" spans="28:28" x14ac:dyDescent="0.2">
      <c r="AB3867"/>
    </row>
    <row r="3868" spans="28:28" x14ac:dyDescent="0.2">
      <c r="AB3868"/>
    </row>
    <row r="3869" spans="28:28" x14ac:dyDescent="0.2">
      <c r="AB3869"/>
    </row>
    <row r="3870" spans="28:28" x14ac:dyDescent="0.2">
      <c r="AB3870"/>
    </row>
    <row r="3871" spans="28:28" x14ac:dyDescent="0.2">
      <c r="AB3871"/>
    </row>
    <row r="3872" spans="28:28" x14ac:dyDescent="0.2">
      <c r="AB3872"/>
    </row>
    <row r="3873" spans="28:28" x14ac:dyDescent="0.2">
      <c r="AB3873"/>
    </row>
    <row r="3874" spans="28:28" x14ac:dyDescent="0.2">
      <c r="AB3874"/>
    </row>
    <row r="3875" spans="28:28" x14ac:dyDescent="0.2">
      <c r="AB3875"/>
    </row>
    <row r="3876" spans="28:28" x14ac:dyDescent="0.2">
      <c r="AB3876"/>
    </row>
    <row r="3877" spans="28:28" x14ac:dyDescent="0.2">
      <c r="AB3877"/>
    </row>
    <row r="3878" spans="28:28" x14ac:dyDescent="0.2">
      <c r="AB3878"/>
    </row>
    <row r="3879" spans="28:28" x14ac:dyDescent="0.2">
      <c r="AB3879"/>
    </row>
    <row r="3880" spans="28:28" x14ac:dyDescent="0.2">
      <c r="AB3880"/>
    </row>
    <row r="3881" spans="28:28" x14ac:dyDescent="0.2">
      <c r="AB3881"/>
    </row>
    <row r="3882" spans="28:28" x14ac:dyDescent="0.2">
      <c r="AB3882"/>
    </row>
    <row r="3883" spans="28:28" x14ac:dyDescent="0.2">
      <c r="AB3883"/>
    </row>
    <row r="3884" spans="28:28" x14ac:dyDescent="0.2">
      <c r="AB3884"/>
    </row>
    <row r="3885" spans="28:28" x14ac:dyDescent="0.2">
      <c r="AB3885"/>
    </row>
    <row r="3886" spans="28:28" x14ac:dyDescent="0.2">
      <c r="AB3886"/>
    </row>
    <row r="3887" spans="28:28" x14ac:dyDescent="0.2">
      <c r="AB3887"/>
    </row>
    <row r="3888" spans="28:28" x14ac:dyDescent="0.2">
      <c r="AB3888"/>
    </row>
    <row r="3889" spans="28:28" x14ac:dyDescent="0.2">
      <c r="AB3889"/>
    </row>
    <row r="3890" spans="28:28" x14ac:dyDescent="0.2">
      <c r="AB3890"/>
    </row>
    <row r="3891" spans="28:28" x14ac:dyDescent="0.2">
      <c r="AB3891"/>
    </row>
    <row r="3892" spans="28:28" x14ac:dyDescent="0.2">
      <c r="AB3892"/>
    </row>
    <row r="3893" spans="28:28" x14ac:dyDescent="0.2">
      <c r="AB3893"/>
    </row>
    <row r="3894" spans="28:28" x14ac:dyDescent="0.2">
      <c r="AB3894"/>
    </row>
    <row r="3895" spans="28:28" x14ac:dyDescent="0.2">
      <c r="AB3895"/>
    </row>
    <row r="3896" spans="28:28" x14ac:dyDescent="0.2">
      <c r="AB3896"/>
    </row>
    <row r="3897" spans="28:28" x14ac:dyDescent="0.2">
      <c r="AB3897"/>
    </row>
    <row r="3898" spans="28:28" x14ac:dyDescent="0.2">
      <c r="AB3898"/>
    </row>
    <row r="3899" spans="28:28" x14ac:dyDescent="0.2">
      <c r="AB3899"/>
    </row>
    <row r="3900" spans="28:28" x14ac:dyDescent="0.2">
      <c r="AB3900"/>
    </row>
    <row r="3901" spans="28:28" x14ac:dyDescent="0.2">
      <c r="AB3901"/>
    </row>
    <row r="3902" spans="28:28" x14ac:dyDescent="0.2">
      <c r="AB3902"/>
    </row>
    <row r="3903" spans="28:28" x14ac:dyDescent="0.2">
      <c r="AB3903"/>
    </row>
    <row r="3904" spans="28:28" x14ac:dyDescent="0.2">
      <c r="AB3904"/>
    </row>
    <row r="3905" spans="28:28" x14ac:dyDescent="0.2">
      <c r="AB3905"/>
    </row>
    <row r="3906" spans="28:28" x14ac:dyDescent="0.2">
      <c r="AB3906"/>
    </row>
    <row r="3907" spans="28:28" x14ac:dyDescent="0.2">
      <c r="AB3907"/>
    </row>
    <row r="3908" spans="28:28" x14ac:dyDescent="0.2">
      <c r="AB3908"/>
    </row>
    <row r="3909" spans="28:28" x14ac:dyDescent="0.2">
      <c r="AB3909"/>
    </row>
    <row r="3910" spans="28:28" x14ac:dyDescent="0.2">
      <c r="AB3910"/>
    </row>
    <row r="3911" spans="28:28" x14ac:dyDescent="0.2">
      <c r="AB3911"/>
    </row>
    <row r="3912" spans="28:28" x14ac:dyDescent="0.2">
      <c r="AB3912"/>
    </row>
    <row r="3913" spans="28:28" x14ac:dyDescent="0.2">
      <c r="AB3913"/>
    </row>
    <row r="3914" spans="28:28" x14ac:dyDescent="0.2">
      <c r="AB3914"/>
    </row>
    <row r="3915" spans="28:28" x14ac:dyDescent="0.2">
      <c r="AB3915"/>
    </row>
    <row r="3916" spans="28:28" x14ac:dyDescent="0.2">
      <c r="AB3916"/>
    </row>
    <row r="3917" spans="28:28" x14ac:dyDescent="0.2">
      <c r="AB3917"/>
    </row>
    <row r="3918" spans="28:28" x14ac:dyDescent="0.2">
      <c r="AB3918"/>
    </row>
    <row r="3919" spans="28:28" x14ac:dyDescent="0.2">
      <c r="AB3919"/>
    </row>
    <row r="3920" spans="28:28" x14ac:dyDescent="0.2">
      <c r="AB3920"/>
    </row>
    <row r="3921" spans="28:28" x14ac:dyDescent="0.2">
      <c r="AB3921"/>
    </row>
    <row r="3922" spans="28:28" x14ac:dyDescent="0.2">
      <c r="AB3922"/>
    </row>
    <row r="3923" spans="28:28" x14ac:dyDescent="0.2">
      <c r="AB3923"/>
    </row>
    <row r="3924" spans="28:28" x14ac:dyDescent="0.2">
      <c r="AB3924"/>
    </row>
    <row r="3925" spans="28:28" x14ac:dyDescent="0.2">
      <c r="AB3925"/>
    </row>
    <row r="3926" spans="28:28" x14ac:dyDescent="0.2">
      <c r="AB3926"/>
    </row>
    <row r="3927" spans="28:28" x14ac:dyDescent="0.2">
      <c r="AB3927"/>
    </row>
    <row r="3928" spans="28:28" x14ac:dyDescent="0.2">
      <c r="AB3928"/>
    </row>
    <row r="3929" spans="28:28" x14ac:dyDescent="0.2">
      <c r="AB3929"/>
    </row>
    <row r="3930" spans="28:28" x14ac:dyDescent="0.2">
      <c r="AB3930"/>
    </row>
    <row r="3931" spans="28:28" x14ac:dyDescent="0.2">
      <c r="AB3931"/>
    </row>
    <row r="3932" spans="28:28" x14ac:dyDescent="0.2">
      <c r="AB3932"/>
    </row>
    <row r="3933" spans="28:28" x14ac:dyDescent="0.2">
      <c r="AB3933"/>
    </row>
    <row r="3934" spans="28:28" x14ac:dyDescent="0.2">
      <c r="AB3934"/>
    </row>
    <row r="3935" spans="28:28" x14ac:dyDescent="0.2">
      <c r="AB3935"/>
    </row>
    <row r="3936" spans="28:28" x14ac:dyDescent="0.2">
      <c r="AB3936"/>
    </row>
    <row r="3937" spans="28:28" x14ac:dyDescent="0.2">
      <c r="AB3937"/>
    </row>
    <row r="3938" spans="28:28" x14ac:dyDescent="0.2">
      <c r="AB3938"/>
    </row>
    <row r="3939" spans="28:28" x14ac:dyDescent="0.2">
      <c r="AB3939"/>
    </row>
    <row r="3940" spans="28:28" x14ac:dyDescent="0.2">
      <c r="AB3940"/>
    </row>
    <row r="3941" spans="28:28" x14ac:dyDescent="0.2">
      <c r="AB3941"/>
    </row>
    <row r="3942" spans="28:28" x14ac:dyDescent="0.2">
      <c r="AB3942"/>
    </row>
    <row r="3943" spans="28:28" x14ac:dyDescent="0.2">
      <c r="AB3943"/>
    </row>
    <row r="3944" spans="28:28" x14ac:dyDescent="0.2">
      <c r="AB3944"/>
    </row>
    <row r="3945" spans="28:28" x14ac:dyDescent="0.2">
      <c r="AB3945"/>
    </row>
    <row r="3946" spans="28:28" x14ac:dyDescent="0.2">
      <c r="AB3946"/>
    </row>
    <row r="3947" spans="28:28" x14ac:dyDescent="0.2">
      <c r="AB3947"/>
    </row>
    <row r="3948" spans="28:28" x14ac:dyDescent="0.2">
      <c r="AB3948"/>
    </row>
    <row r="3949" spans="28:28" x14ac:dyDescent="0.2">
      <c r="AB3949"/>
    </row>
    <row r="3950" spans="28:28" x14ac:dyDescent="0.2">
      <c r="AB3950"/>
    </row>
    <row r="3951" spans="28:28" x14ac:dyDescent="0.2">
      <c r="AB3951"/>
    </row>
    <row r="3952" spans="28:28" x14ac:dyDescent="0.2">
      <c r="AB3952"/>
    </row>
    <row r="3953" spans="28:28" x14ac:dyDescent="0.2">
      <c r="AB3953"/>
    </row>
    <row r="3954" spans="28:28" x14ac:dyDescent="0.2">
      <c r="AB3954"/>
    </row>
    <row r="3955" spans="28:28" x14ac:dyDescent="0.2">
      <c r="AB3955"/>
    </row>
    <row r="3956" spans="28:28" x14ac:dyDescent="0.2">
      <c r="AB3956"/>
    </row>
    <row r="3957" spans="28:28" x14ac:dyDescent="0.2">
      <c r="AB3957"/>
    </row>
    <row r="3958" spans="28:28" x14ac:dyDescent="0.2">
      <c r="AB3958"/>
    </row>
    <row r="3959" spans="28:28" x14ac:dyDescent="0.2">
      <c r="AB3959"/>
    </row>
    <row r="3960" spans="28:28" x14ac:dyDescent="0.2">
      <c r="AB3960"/>
    </row>
    <row r="3961" spans="28:28" x14ac:dyDescent="0.2">
      <c r="AB3961"/>
    </row>
    <row r="3962" spans="28:28" x14ac:dyDescent="0.2">
      <c r="AB3962"/>
    </row>
    <row r="3963" spans="28:28" x14ac:dyDescent="0.2">
      <c r="AB3963"/>
    </row>
    <row r="3964" spans="28:28" x14ac:dyDescent="0.2">
      <c r="AB3964"/>
    </row>
    <row r="3965" spans="28:28" x14ac:dyDescent="0.2">
      <c r="AB3965"/>
    </row>
    <row r="3966" spans="28:28" x14ac:dyDescent="0.2">
      <c r="AB3966"/>
    </row>
    <row r="3967" spans="28:28" x14ac:dyDescent="0.2">
      <c r="AB3967"/>
    </row>
    <row r="3968" spans="28:28" x14ac:dyDescent="0.2">
      <c r="AB3968"/>
    </row>
    <row r="3969" spans="28:28" x14ac:dyDescent="0.2">
      <c r="AB3969"/>
    </row>
    <row r="3970" spans="28:28" x14ac:dyDescent="0.2">
      <c r="AB3970"/>
    </row>
    <row r="3971" spans="28:28" x14ac:dyDescent="0.2">
      <c r="AB3971"/>
    </row>
    <row r="3972" spans="28:28" x14ac:dyDescent="0.2">
      <c r="AB3972"/>
    </row>
    <row r="3973" spans="28:28" x14ac:dyDescent="0.2">
      <c r="AB3973"/>
    </row>
    <row r="3974" spans="28:28" x14ac:dyDescent="0.2">
      <c r="AB3974"/>
    </row>
    <row r="3975" spans="28:28" x14ac:dyDescent="0.2">
      <c r="AB3975"/>
    </row>
    <row r="3976" spans="28:28" x14ac:dyDescent="0.2">
      <c r="AB3976"/>
    </row>
    <row r="3977" spans="28:28" x14ac:dyDescent="0.2">
      <c r="AB3977"/>
    </row>
    <row r="3978" spans="28:28" x14ac:dyDescent="0.2">
      <c r="AB3978"/>
    </row>
    <row r="3979" spans="28:28" x14ac:dyDescent="0.2">
      <c r="AB3979"/>
    </row>
    <row r="3980" spans="28:28" x14ac:dyDescent="0.2">
      <c r="AB3980"/>
    </row>
    <row r="3981" spans="28:28" x14ac:dyDescent="0.2">
      <c r="AB3981"/>
    </row>
    <row r="3982" spans="28:28" x14ac:dyDescent="0.2">
      <c r="AB3982"/>
    </row>
    <row r="3983" spans="28:28" x14ac:dyDescent="0.2">
      <c r="AB3983"/>
    </row>
    <row r="3984" spans="28:28" x14ac:dyDescent="0.2">
      <c r="AB3984"/>
    </row>
    <row r="3985" spans="28:28" x14ac:dyDescent="0.2">
      <c r="AB3985"/>
    </row>
    <row r="3986" spans="28:28" x14ac:dyDescent="0.2">
      <c r="AB3986"/>
    </row>
    <row r="3987" spans="28:28" x14ac:dyDescent="0.2">
      <c r="AB3987"/>
    </row>
    <row r="3988" spans="28:28" x14ac:dyDescent="0.2">
      <c r="AB3988"/>
    </row>
    <row r="3989" spans="28:28" x14ac:dyDescent="0.2">
      <c r="AB3989"/>
    </row>
    <row r="3990" spans="28:28" x14ac:dyDescent="0.2">
      <c r="AB3990"/>
    </row>
    <row r="3991" spans="28:28" x14ac:dyDescent="0.2">
      <c r="AB3991"/>
    </row>
    <row r="3992" spans="28:28" x14ac:dyDescent="0.2">
      <c r="AB3992"/>
    </row>
    <row r="3993" spans="28:28" x14ac:dyDescent="0.2">
      <c r="AB3993"/>
    </row>
    <row r="3994" spans="28:28" x14ac:dyDescent="0.2">
      <c r="AB3994"/>
    </row>
    <row r="3995" spans="28:28" x14ac:dyDescent="0.2">
      <c r="AB3995"/>
    </row>
    <row r="3996" spans="28:28" x14ac:dyDescent="0.2">
      <c r="AB3996"/>
    </row>
    <row r="3997" spans="28:28" x14ac:dyDescent="0.2">
      <c r="AB3997"/>
    </row>
    <row r="3998" spans="28:28" x14ac:dyDescent="0.2">
      <c r="AB3998"/>
    </row>
    <row r="3999" spans="28:28" x14ac:dyDescent="0.2">
      <c r="AB3999"/>
    </row>
    <row r="4000" spans="28:28" x14ac:dyDescent="0.2">
      <c r="AB4000"/>
    </row>
    <row r="4001" spans="28:28" x14ac:dyDescent="0.2">
      <c r="AB4001"/>
    </row>
    <row r="4002" spans="28:28" x14ac:dyDescent="0.2">
      <c r="AB4002"/>
    </row>
    <row r="4003" spans="28:28" x14ac:dyDescent="0.2">
      <c r="AB4003"/>
    </row>
    <row r="4004" spans="28:28" x14ac:dyDescent="0.2">
      <c r="AB4004"/>
    </row>
    <row r="4005" spans="28:28" x14ac:dyDescent="0.2">
      <c r="AB4005"/>
    </row>
    <row r="4006" spans="28:28" x14ac:dyDescent="0.2">
      <c r="AB4006"/>
    </row>
    <row r="4007" spans="28:28" x14ac:dyDescent="0.2">
      <c r="AB4007"/>
    </row>
    <row r="4008" spans="28:28" x14ac:dyDescent="0.2">
      <c r="AB4008"/>
    </row>
    <row r="4009" spans="28:28" x14ac:dyDescent="0.2">
      <c r="AB4009"/>
    </row>
    <row r="4010" spans="28:28" x14ac:dyDescent="0.2">
      <c r="AB4010"/>
    </row>
    <row r="4011" spans="28:28" x14ac:dyDescent="0.2">
      <c r="AB4011"/>
    </row>
    <row r="4012" spans="28:28" x14ac:dyDescent="0.2">
      <c r="AB4012"/>
    </row>
    <row r="4013" spans="28:28" x14ac:dyDescent="0.2">
      <c r="AB4013"/>
    </row>
    <row r="4014" spans="28:28" x14ac:dyDescent="0.2">
      <c r="AB4014"/>
    </row>
    <row r="4015" spans="28:28" x14ac:dyDescent="0.2">
      <c r="AB4015"/>
    </row>
    <row r="4016" spans="28:28" x14ac:dyDescent="0.2">
      <c r="AB4016"/>
    </row>
    <row r="4017" spans="28:28" x14ac:dyDescent="0.2">
      <c r="AB4017"/>
    </row>
    <row r="4018" spans="28:28" x14ac:dyDescent="0.2">
      <c r="AB4018"/>
    </row>
    <row r="4019" spans="28:28" x14ac:dyDescent="0.2">
      <c r="AB4019"/>
    </row>
    <row r="4020" spans="28:28" x14ac:dyDescent="0.2">
      <c r="AB4020"/>
    </row>
    <row r="4021" spans="28:28" x14ac:dyDescent="0.2">
      <c r="AB4021"/>
    </row>
    <row r="4022" spans="28:28" x14ac:dyDescent="0.2">
      <c r="AB4022"/>
    </row>
    <row r="4023" spans="28:28" x14ac:dyDescent="0.2">
      <c r="AB4023"/>
    </row>
    <row r="4024" spans="28:28" x14ac:dyDescent="0.2">
      <c r="AB4024"/>
    </row>
    <row r="4025" spans="28:28" x14ac:dyDescent="0.2">
      <c r="AB4025"/>
    </row>
    <row r="4026" spans="28:28" x14ac:dyDescent="0.2">
      <c r="AB4026"/>
    </row>
    <row r="4027" spans="28:28" x14ac:dyDescent="0.2">
      <c r="AB4027"/>
    </row>
    <row r="4028" spans="28:28" x14ac:dyDescent="0.2">
      <c r="AB4028"/>
    </row>
    <row r="4029" spans="28:28" x14ac:dyDescent="0.2">
      <c r="AB4029"/>
    </row>
    <row r="4030" spans="28:28" x14ac:dyDescent="0.2">
      <c r="AB4030"/>
    </row>
    <row r="4031" spans="28:28" x14ac:dyDescent="0.2">
      <c r="AB4031"/>
    </row>
    <row r="4032" spans="28:28" x14ac:dyDescent="0.2">
      <c r="AB4032"/>
    </row>
    <row r="4033" spans="28:28" x14ac:dyDescent="0.2">
      <c r="AB4033"/>
    </row>
    <row r="4034" spans="28:28" x14ac:dyDescent="0.2">
      <c r="AB4034"/>
    </row>
    <row r="4035" spans="28:28" x14ac:dyDescent="0.2">
      <c r="AB4035"/>
    </row>
    <row r="4036" spans="28:28" x14ac:dyDescent="0.2">
      <c r="AB4036"/>
    </row>
    <row r="4037" spans="28:28" x14ac:dyDescent="0.2">
      <c r="AB4037"/>
    </row>
    <row r="4038" spans="28:28" x14ac:dyDescent="0.2">
      <c r="AB4038"/>
    </row>
    <row r="4039" spans="28:28" x14ac:dyDescent="0.2">
      <c r="AB4039"/>
    </row>
    <row r="4040" spans="28:28" x14ac:dyDescent="0.2">
      <c r="AB4040"/>
    </row>
    <row r="4041" spans="28:28" x14ac:dyDescent="0.2">
      <c r="AB4041"/>
    </row>
    <row r="4042" spans="28:28" x14ac:dyDescent="0.2">
      <c r="AB4042"/>
    </row>
    <row r="4043" spans="28:28" x14ac:dyDescent="0.2">
      <c r="AB4043"/>
    </row>
    <row r="4044" spans="28:28" x14ac:dyDescent="0.2">
      <c r="AB4044"/>
    </row>
    <row r="4045" spans="28:28" x14ac:dyDescent="0.2">
      <c r="AB4045"/>
    </row>
    <row r="4046" spans="28:28" x14ac:dyDescent="0.2">
      <c r="AB4046"/>
    </row>
    <row r="4047" spans="28:28" x14ac:dyDescent="0.2">
      <c r="AB4047"/>
    </row>
    <row r="4048" spans="28:28" x14ac:dyDescent="0.2">
      <c r="AB4048"/>
    </row>
    <row r="4049" spans="28:28" x14ac:dyDescent="0.2">
      <c r="AB4049"/>
    </row>
    <row r="4050" spans="28:28" x14ac:dyDescent="0.2">
      <c r="AB4050"/>
    </row>
    <row r="4051" spans="28:28" x14ac:dyDescent="0.2">
      <c r="AB4051"/>
    </row>
    <row r="4052" spans="28:28" x14ac:dyDescent="0.2">
      <c r="AB4052"/>
    </row>
    <row r="4053" spans="28:28" x14ac:dyDescent="0.2">
      <c r="AB4053"/>
    </row>
    <row r="4054" spans="28:28" x14ac:dyDescent="0.2">
      <c r="AB4054"/>
    </row>
    <row r="4055" spans="28:28" x14ac:dyDescent="0.2">
      <c r="AB4055"/>
    </row>
    <row r="4056" spans="28:28" x14ac:dyDescent="0.2">
      <c r="AB4056"/>
    </row>
    <row r="4057" spans="28:28" x14ac:dyDescent="0.2">
      <c r="AB4057"/>
    </row>
    <row r="4058" spans="28:28" x14ac:dyDescent="0.2">
      <c r="AB4058"/>
    </row>
    <row r="4059" spans="28:28" x14ac:dyDescent="0.2">
      <c r="AB4059"/>
    </row>
    <row r="4060" spans="28:28" x14ac:dyDescent="0.2">
      <c r="AB4060"/>
    </row>
    <row r="4061" spans="28:28" x14ac:dyDescent="0.2">
      <c r="AB4061"/>
    </row>
    <row r="4062" spans="28:28" x14ac:dyDescent="0.2">
      <c r="AB4062"/>
    </row>
    <row r="4063" spans="28:28" x14ac:dyDescent="0.2">
      <c r="AB4063"/>
    </row>
    <row r="4064" spans="28:28" x14ac:dyDescent="0.2">
      <c r="AB4064"/>
    </row>
    <row r="4065" spans="28:28" x14ac:dyDescent="0.2">
      <c r="AB4065"/>
    </row>
    <row r="4066" spans="28:28" x14ac:dyDescent="0.2">
      <c r="AB4066"/>
    </row>
    <row r="4067" spans="28:28" x14ac:dyDescent="0.2">
      <c r="AB4067"/>
    </row>
    <row r="4068" spans="28:28" x14ac:dyDescent="0.2">
      <c r="AB4068"/>
    </row>
    <row r="4069" spans="28:28" x14ac:dyDescent="0.2">
      <c r="AB4069"/>
    </row>
    <row r="4070" spans="28:28" x14ac:dyDescent="0.2">
      <c r="AB4070"/>
    </row>
    <row r="4071" spans="28:28" x14ac:dyDescent="0.2">
      <c r="AB4071"/>
    </row>
    <row r="4072" spans="28:28" x14ac:dyDescent="0.2">
      <c r="AB4072"/>
    </row>
    <row r="4073" spans="28:28" x14ac:dyDescent="0.2">
      <c r="AB4073"/>
    </row>
    <row r="4074" spans="28:28" x14ac:dyDescent="0.2">
      <c r="AB4074"/>
    </row>
    <row r="4075" spans="28:28" x14ac:dyDescent="0.2">
      <c r="AB4075"/>
    </row>
    <row r="4076" spans="28:28" x14ac:dyDescent="0.2">
      <c r="AB4076"/>
    </row>
    <row r="4077" spans="28:28" x14ac:dyDescent="0.2">
      <c r="AB4077"/>
    </row>
    <row r="4078" spans="28:28" x14ac:dyDescent="0.2">
      <c r="AB4078"/>
    </row>
    <row r="4079" spans="28:28" x14ac:dyDescent="0.2">
      <c r="AB4079"/>
    </row>
    <row r="4080" spans="28:28" x14ac:dyDescent="0.2">
      <c r="AB4080"/>
    </row>
    <row r="4081" spans="28:28" x14ac:dyDescent="0.2">
      <c r="AB4081"/>
    </row>
    <row r="4082" spans="28:28" x14ac:dyDescent="0.2">
      <c r="AB4082"/>
    </row>
    <row r="4083" spans="28:28" x14ac:dyDescent="0.2">
      <c r="AB4083"/>
    </row>
    <row r="4084" spans="28:28" x14ac:dyDescent="0.2">
      <c r="AB4084"/>
    </row>
    <row r="4085" spans="28:28" x14ac:dyDescent="0.2">
      <c r="AB4085"/>
    </row>
    <row r="4086" spans="28:28" x14ac:dyDescent="0.2">
      <c r="AB4086"/>
    </row>
    <row r="4087" spans="28:28" x14ac:dyDescent="0.2">
      <c r="AB4087"/>
    </row>
    <row r="4088" spans="28:28" x14ac:dyDescent="0.2">
      <c r="AB4088"/>
    </row>
    <row r="4089" spans="28:28" x14ac:dyDescent="0.2">
      <c r="AB4089"/>
    </row>
    <row r="4090" spans="28:28" x14ac:dyDescent="0.2">
      <c r="AB4090"/>
    </row>
    <row r="4091" spans="28:28" x14ac:dyDescent="0.2">
      <c r="AB4091"/>
    </row>
    <row r="4092" spans="28:28" x14ac:dyDescent="0.2">
      <c r="AB4092"/>
    </row>
    <row r="4093" spans="28:28" x14ac:dyDescent="0.2">
      <c r="AB4093"/>
    </row>
    <row r="4094" spans="28:28" x14ac:dyDescent="0.2">
      <c r="AB4094"/>
    </row>
    <row r="4095" spans="28:28" x14ac:dyDescent="0.2">
      <c r="AB4095"/>
    </row>
    <row r="4096" spans="28:28" x14ac:dyDescent="0.2">
      <c r="AB4096"/>
    </row>
    <row r="4097" spans="28:28" x14ac:dyDescent="0.2">
      <c r="AB4097"/>
    </row>
    <row r="4098" spans="28:28" x14ac:dyDescent="0.2">
      <c r="AB4098"/>
    </row>
    <row r="4099" spans="28:28" x14ac:dyDescent="0.2">
      <c r="AB4099"/>
    </row>
    <row r="4100" spans="28:28" x14ac:dyDescent="0.2">
      <c r="AB4100"/>
    </row>
    <row r="4101" spans="28:28" x14ac:dyDescent="0.2">
      <c r="AB4101"/>
    </row>
    <row r="4102" spans="28:28" x14ac:dyDescent="0.2">
      <c r="AB4102"/>
    </row>
    <row r="4103" spans="28:28" x14ac:dyDescent="0.2">
      <c r="AB4103"/>
    </row>
    <row r="4104" spans="28:28" x14ac:dyDescent="0.2">
      <c r="AB4104"/>
    </row>
    <row r="4105" spans="28:28" x14ac:dyDescent="0.2">
      <c r="AB4105"/>
    </row>
    <row r="4106" spans="28:28" x14ac:dyDescent="0.2">
      <c r="AB4106"/>
    </row>
    <row r="4107" spans="28:28" x14ac:dyDescent="0.2">
      <c r="AB4107"/>
    </row>
    <row r="4108" spans="28:28" x14ac:dyDescent="0.2">
      <c r="AB4108"/>
    </row>
    <row r="4109" spans="28:28" x14ac:dyDescent="0.2">
      <c r="AB4109"/>
    </row>
    <row r="4110" spans="28:28" x14ac:dyDescent="0.2">
      <c r="AB4110"/>
    </row>
    <row r="4111" spans="28:28" x14ac:dyDescent="0.2">
      <c r="AB4111"/>
    </row>
    <row r="4112" spans="28:28" x14ac:dyDescent="0.2">
      <c r="AB4112"/>
    </row>
    <row r="4113" spans="28:28" x14ac:dyDescent="0.2">
      <c r="AB4113"/>
    </row>
    <row r="4114" spans="28:28" x14ac:dyDescent="0.2">
      <c r="AB4114"/>
    </row>
    <row r="4115" spans="28:28" x14ac:dyDescent="0.2">
      <c r="AB4115"/>
    </row>
    <row r="4116" spans="28:28" x14ac:dyDescent="0.2">
      <c r="AB4116"/>
    </row>
    <row r="4117" spans="28:28" x14ac:dyDescent="0.2">
      <c r="AB4117"/>
    </row>
    <row r="4118" spans="28:28" x14ac:dyDescent="0.2">
      <c r="AB4118"/>
    </row>
    <row r="4119" spans="28:28" x14ac:dyDescent="0.2">
      <c r="AB4119"/>
    </row>
    <row r="4120" spans="28:28" x14ac:dyDescent="0.2">
      <c r="AB4120"/>
    </row>
    <row r="4121" spans="28:28" x14ac:dyDescent="0.2">
      <c r="AB4121"/>
    </row>
    <row r="4122" spans="28:28" x14ac:dyDescent="0.2">
      <c r="AB4122"/>
    </row>
    <row r="4123" spans="28:28" x14ac:dyDescent="0.2">
      <c r="AB4123"/>
    </row>
    <row r="4124" spans="28:28" x14ac:dyDescent="0.2">
      <c r="AB4124"/>
    </row>
    <row r="4125" spans="28:28" x14ac:dyDescent="0.2">
      <c r="AB4125"/>
    </row>
    <row r="4126" spans="28:28" x14ac:dyDescent="0.2">
      <c r="AB4126"/>
    </row>
    <row r="4127" spans="28:28" x14ac:dyDescent="0.2">
      <c r="AB4127"/>
    </row>
    <row r="4128" spans="28:28" x14ac:dyDescent="0.2">
      <c r="AB4128"/>
    </row>
    <row r="4129" spans="28:28" x14ac:dyDescent="0.2">
      <c r="AB4129"/>
    </row>
    <row r="4130" spans="28:28" x14ac:dyDescent="0.2">
      <c r="AB4130"/>
    </row>
    <row r="4131" spans="28:28" x14ac:dyDescent="0.2">
      <c r="AB4131"/>
    </row>
    <row r="4132" spans="28:28" x14ac:dyDescent="0.2">
      <c r="AB4132"/>
    </row>
    <row r="4133" spans="28:28" x14ac:dyDescent="0.2">
      <c r="AB4133"/>
    </row>
    <row r="4134" spans="28:28" x14ac:dyDescent="0.2">
      <c r="AB4134"/>
    </row>
    <row r="4135" spans="28:28" x14ac:dyDescent="0.2">
      <c r="AB4135"/>
    </row>
    <row r="4136" spans="28:28" x14ac:dyDescent="0.2">
      <c r="AB4136"/>
    </row>
    <row r="4137" spans="28:28" x14ac:dyDescent="0.2">
      <c r="AB4137"/>
    </row>
    <row r="4138" spans="28:28" x14ac:dyDescent="0.2">
      <c r="AB4138"/>
    </row>
    <row r="4139" spans="28:28" x14ac:dyDescent="0.2">
      <c r="AB4139"/>
    </row>
    <row r="4140" spans="28:28" x14ac:dyDescent="0.2">
      <c r="AB4140"/>
    </row>
    <row r="4141" spans="28:28" x14ac:dyDescent="0.2">
      <c r="AB4141"/>
    </row>
    <row r="4142" spans="28:28" x14ac:dyDescent="0.2">
      <c r="AB4142"/>
    </row>
    <row r="4143" spans="28:28" x14ac:dyDescent="0.2">
      <c r="AB4143"/>
    </row>
    <row r="4144" spans="28:28" x14ac:dyDescent="0.2">
      <c r="AB4144"/>
    </row>
    <row r="4145" spans="28:28" x14ac:dyDescent="0.2">
      <c r="AB4145"/>
    </row>
    <row r="4146" spans="28:28" x14ac:dyDescent="0.2">
      <c r="AB4146"/>
    </row>
    <row r="4147" spans="28:28" x14ac:dyDescent="0.2">
      <c r="AB4147"/>
    </row>
    <row r="4148" spans="28:28" x14ac:dyDescent="0.2">
      <c r="AB4148"/>
    </row>
    <row r="4149" spans="28:28" x14ac:dyDescent="0.2">
      <c r="AB4149"/>
    </row>
    <row r="4150" spans="28:28" x14ac:dyDescent="0.2">
      <c r="AB4150"/>
    </row>
    <row r="4151" spans="28:28" x14ac:dyDescent="0.2">
      <c r="AB4151"/>
    </row>
    <row r="4152" spans="28:28" x14ac:dyDescent="0.2">
      <c r="AB4152"/>
    </row>
    <row r="4153" spans="28:28" x14ac:dyDescent="0.2">
      <c r="AB4153"/>
    </row>
    <row r="4154" spans="28:28" x14ac:dyDescent="0.2">
      <c r="AB4154"/>
    </row>
    <row r="4155" spans="28:28" x14ac:dyDescent="0.2">
      <c r="AB4155"/>
    </row>
    <row r="4156" spans="28:28" x14ac:dyDescent="0.2">
      <c r="AB4156"/>
    </row>
    <row r="4157" spans="28:28" x14ac:dyDescent="0.2">
      <c r="AB4157"/>
    </row>
    <row r="4158" spans="28:28" x14ac:dyDescent="0.2">
      <c r="AB4158"/>
    </row>
    <row r="4159" spans="28:28" x14ac:dyDescent="0.2">
      <c r="AB4159"/>
    </row>
    <row r="4160" spans="28:28" x14ac:dyDescent="0.2">
      <c r="AB4160"/>
    </row>
    <row r="4161" spans="28:28" x14ac:dyDescent="0.2">
      <c r="AB4161"/>
    </row>
    <row r="4162" spans="28:28" x14ac:dyDescent="0.2">
      <c r="AB4162"/>
    </row>
    <row r="4163" spans="28:28" x14ac:dyDescent="0.2">
      <c r="AB4163"/>
    </row>
    <row r="4164" spans="28:28" x14ac:dyDescent="0.2">
      <c r="AB4164"/>
    </row>
    <row r="4165" spans="28:28" x14ac:dyDescent="0.2">
      <c r="AB4165"/>
    </row>
    <row r="4166" spans="28:28" x14ac:dyDescent="0.2">
      <c r="AB4166"/>
    </row>
    <row r="4167" spans="28:28" x14ac:dyDescent="0.2">
      <c r="AB4167"/>
    </row>
    <row r="4168" spans="28:28" x14ac:dyDescent="0.2">
      <c r="AB4168"/>
    </row>
    <row r="4169" spans="28:28" x14ac:dyDescent="0.2">
      <c r="AB4169"/>
    </row>
    <row r="4170" spans="28:28" x14ac:dyDescent="0.2">
      <c r="AB4170"/>
    </row>
    <row r="4171" spans="28:28" x14ac:dyDescent="0.2">
      <c r="AB4171"/>
    </row>
    <row r="4172" spans="28:28" x14ac:dyDescent="0.2">
      <c r="AB4172"/>
    </row>
    <row r="4173" spans="28:28" x14ac:dyDescent="0.2">
      <c r="AB4173"/>
    </row>
    <row r="4174" spans="28:28" x14ac:dyDescent="0.2">
      <c r="AB4174"/>
    </row>
    <row r="4175" spans="28:28" x14ac:dyDescent="0.2">
      <c r="AB4175"/>
    </row>
    <row r="4176" spans="28:28" x14ac:dyDescent="0.2">
      <c r="AB4176"/>
    </row>
    <row r="4177" spans="28:28" x14ac:dyDescent="0.2">
      <c r="AB4177"/>
    </row>
    <row r="4178" spans="28:28" x14ac:dyDescent="0.2">
      <c r="AB4178"/>
    </row>
    <row r="4179" spans="28:28" x14ac:dyDescent="0.2">
      <c r="AB4179"/>
    </row>
    <row r="4180" spans="28:28" x14ac:dyDescent="0.2">
      <c r="AB4180"/>
    </row>
    <row r="4181" spans="28:28" x14ac:dyDescent="0.2">
      <c r="AB4181"/>
    </row>
    <row r="4182" spans="28:28" x14ac:dyDescent="0.2">
      <c r="AB4182"/>
    </row>
    <row r="4183" spans="28:28" x14ac:dyDescent="0.2">
      <c r="AB4183"/>
    </row>
    <row r="4184" spans="28:28" x14ac:dyDescent="0.2">
      <c r="AB4184"/>
    </row>
    <row r="4185" spans="28:28" x14ac:dyDescent="0.2">
      <c r="AB4185"/>
    </row>
    <row r="4186" spans="28:28" x14ac:dyDescent="0.2">
      <c r="AB4186"/>
    </row>
    <row r="4187" spans="28:28" x14ac:dyDescent="0.2">
      <c r="AB4187"/>
    </row>
    <row r="4188" spans="28:28" x14ac:dyDescent="0.2">
      <c r="AB4188"/>
    </row>
    <row r="4189" spans="28:28" x14ac:dyDescent="0.2">
      <c r="AB4189"/>
    </row>
    <row r="4190" spans="28:28" x14ac:dyDescent="0.2">
      <c r="AB4190"/>
    </row>
    <row r="4191" spans="28:28" x14ac:dyDescent="0.2">
      <c r="AB4191"/>
    </row>
    <row r="4192" spans="28:28" x14ac:dyDescent="0.2">
      <c r="AB4192"/>
    </row>
    <row r="4193" spans="28:28" x14ac:dyDescent="0.2">
      <c r="AB4193"/>
    </row>
    <row r="4194" spans="28:28" x14ac:dyDescent="0.2">
      <c r="AB4194"/>
    </row>
    <row r="4195" spans="28:28" x14ac:dyDescent="0.2">
      <c r="AB4195"/>
    </row>
    <row r="4196" spans="28:28" x14ac:dyDescent="0.2">
      <c r="AB4196"/>
    </row>
    <row r="4197" spans="28:28" x14ac:dyDescent="0.2">
      <c r="AB4197"/>
    </row>
    <row r="4198" spans="28:28" x14ac:dyDescent="0.2">
      <c r="AB4198"/>
    </row>
    <row r="4199" spans="28:28" x14ac:dyDescent="0.2">
      <c r="AB4199"/>
    </row>
    <row r="4200" spans="28:28" x14ac:dyDescent="0.2">
      <c r="AB4200"/>
    </row>
    <row r="4201" spans="28:28" x14ac:dyDescent="0.2">
      <c r="AB4201"/>
    </row>
    <row r="4202" spans="28:28" x14ac:dyDescent="0.2">
      <c r="AB4202"/>
    </row>
    <row r="4203" spans="28:28" x14ac:dyDescent="0.2">
      <c r="AB4203"/>
    </row>
    <row r="4204" spans="28:28" x14ac:dyDescent="0.2">
      <c r="AB4204"/>
    </row>
    <row r="4205" spans="28:28" x14ac:dyDescent="0.2">
      <c r="AB4205"/>
    </row>
    <row r="4206" spans="28:28" x14ac:dyDescent="0.2">
      <c r="AB4206"/>
    </row>
    <row r="4207" spans="28:28" x14ac:dyDescent="0.2">
      <c r="AB4207"/>
    </row>
    <row r="4208" spans="28:28" x14ac:dyDescent="0.2">
      <c r="AB4208"/>
    </row>
    <row r="4209" spans="28:28" x14ac:dyDescent="0.2">
      <c r="AB4209"/>
    </row>
    <row r="4210" spans="28:28" x14ac:dyDescent="0.2">
      <c r="AB4210"/>
    </row>
    <row r="4211" spans="28:28" x14ac:dyDescent="0.2">
      <c r="AB4211"/>
    </row>
    <row r="4212" spans="28:28" x14ac:dyDescent="0.2">
      <c r="AB4212"/>
    </row>
    <row r="4213" spans="28:28" x14ac:dyDescent="0.2">
      <c r="AB4213"/>
    </row>
    <row r="4214" spans="28:28" x14ac:dyDescent="0.2">
      <c r="AB4214"/>
    </row>
    <row r="4215" spans="28:28" x14ac:dyDescent="0.2">
      <c r="AB4215"/>
    </row>
    <row r="4216" spans="28:28" x14ac:dyDescent="0.2">
      <c r="AB4216"/>
    </row>
    <row r="4217" spans="28:28" x14ac:dyDescent="0.2">
      <c r="AB4217"/>
    </row>
    <row r="4218" spans="28:28" x14ac:dyDescent="0.2">
      <c r="AB4218"/>
    </row>
    <row r="4219" spans="28:28" x14ac:dyDescent="0.2">
      <c r="AB4219"/>
    </row>
    <row r="4220" spans="28:28" x14ac:dyDescent="0.2">
      <c r="AB4220"/>
    </row>
    <row r="4221" spans="28:28" x14ac:dyDescent="0.2">
      <c r="AB4221"/>
    </row>
    <row r="4222" spans="28:28" x14ac:dyDescent="0.2">
      <c r="AB4222"/>
    </row>
    <row r="4223" spans="28:28" x14ac:dyDescent="0.2">
      <c r="AB4223"/>
    </row>
    <row r="4224" spans="28:28" x14ac:dyDescent="0.2">
      <c r="AB4224"/>
    </row>
    <row r="4225" spans="28:28" x14ac:dyDescent="0.2">
      <c r="AB4225"/>
    </row>
    <row r="4226" spans="28:28" x14ac:dyDescent="0.2">
      <c r="AB4226"/>
    </row>
    <row r="4227" spans="28:28" x14ac:dyDescent="0.2">
      <c r="AB4227"/>
    </row>
    <row r="4228" spans="28:28" x14ac:dyDescent="0.2">
      <c r="AB4228"/>
    </row>
    <row r="4229" spans="28:28" x14ac:dyDescent="0.2">
      <c r="AB4229"/>
    </row>
    <row r="4230" spans="28:28" x14ac:dyDescent="0.2">
      <c r="AB4230"/>
    </row>
    <row r="4231" spans="28:28" x14ac:dyDescent="0.2">
      <c r="AB4231"/>
    </row>
    <row r="4232" spans="28:28" x14ac:dyDescent="0.2">
      <c r="AB4232"/>
    </row>
    <row r="4233" spans="28:28" x14ac:dyDescent="0.2">
      <c r="AB4233"/>
    </row>
    <row r="4234" spans="28:28" x14ac:dyDescent="0.2">
      <c r="AB4234"/>
    </row>
    <row r="4235" spans="28:28" x14ac:dyDescent="0.2">
      <c r="AB4235"/>
    </row>
    <row r="4236" spans="28:28" x14ac:dyDescent="0.2">
      <c r="AB4236"/>
    </row>
    <row r="4237" spans="28:28" x14ac:dyDescent="0.2">
      <c r="AB4237"/>
    </row>
    <row r="4238" spans="28:28" x14ac:dyDescent="0.2">
      <c r="AB4238"/>
    </row>
    <row r="4239" spans="28:28" x14ac:dyDescent="0.2">
      <c r="AB4239"/>
    </row>
    <row r="4240" spans="28:28" x14ac:dyDescent="0.2">
      <c r="AB4240"/>
    </row>
    <row r="4241" spans="28:28" x14ac:dyDescent="0.2">
      <c r="AB4241"/>
    </row>
    <row r="4242" spans="28:28" x14ac:dyDescent="0.2">
      <c r="AB4242"/>
    </row>
    <row r="4243" spans="28:28" x14ac:dyDescent="0.2">
      <c r="AB4243"/>
    </row>
    <row r="4244" spans="28:28" x14ac:dyDescent="0.2">
      <c r="AB4244"/>
    </row>
    <row r="4245" spans="28:28" x14ac:dyDescent="0.2">
      <c r="AB4245"/>
    </row>
    <row r="4246" spans="28:28" x14ac:dyDescent="0.2">
      <c r="AB4246"/>
    </row>
    <row r="4247" spans="28:28" x14ac:dyDescent="0.2">
      <c r="AB4247"/>
    </row>
    <row r="4248" spans="28:28" x14ac:dyDescent="0.2">
      <c r="AB4248"/>
    </row>
    <row r="4249" spans="28:28" x14ac:dyDescent="0.2">
      <c r="AB4249"/>
    </row>
    <row r="4250" spans="28:28" x14ac:dyDescent="0.2">
      <c r="AB4250"/>
    </row>
    <row r="4251" spans="28:28" x14ac:dyDescent="0.2">
      <c r="AB4251"/>
    </row>
    <row r="4252" spans="28:28" x14ac:dyDescent="0.2">
      <c r="AB4252"/>
    </row>
    <row r="4253" spans="28:28" x14ac:dyDescent="0.2">
      <c r="AB4253"/>
    </row>
    <row r="4254" spans="28:28" x14ac:dyDescent="0.2">
      <c r="AB4254"/>
    </row>
    <row r="4255" spans="28:28" x14ac:dyDescent="0.2">
      <c r="AB4255"/>
    </row>
    <row r="4256" spans="28:28" x14ac:dyDescent="0.2">
      <c r="AB4256"/>
    </row>
    <row r="4257" spans="28:28" x14ac:dyDescent="0.2">
      <c r="AB4257"/>
    </row>
    <row r="4258" spans="28:28" x14ac:dyDescent="0.2">
      <c r="AB4258"/>
    </row>
    <row r="4259" spans="28:28" x14ac:dyDescent="0.2">
      <c r="AB4259"/>
    </row>
    <row r="4260" spans="28:28" x14ac:dyDescent="0.2">
      <c r="AB4260"/>
    </row>
    <row r="4261" spans="28:28" x14ac:dyDescent="0.2">
      <c r="AB4261"/>
    </row>
    <row r="4262" spans="28:28" x14ac:dyDescent="0.2">
      <c r="AB4262"/>
    </row>
    <row r="4263" spans="28:28" x14ac:dyDescent="0.2">
      <c r="AB4263"/>
    </row>
    <row r="4264" spans="28:28" x14ac:dyDescent="0.2">
      <c r="AB4264"/>
    </row>
    <row r="4265" spans="28:28" x14ac:dyDescent="0.2">
      <c r="AB4265"/>
    </row>
    <row r="4266" spans="28:28" x14ac:dyDescent="0.2">
      <c r="AB4266"/>
    </row>
    <row r="4267" spans="28:28" x14ac:dyDescent="0.2">
      <c r="AB4267"/>
    </row>
    <row r="4268" spans="28:28" x14ac:dyDescent="0.2">
      <c r="AB4268"/>
    </row>
    <row r="4269" spans="28:28" x14ac:dyDescent="0.2">
      <c r="AB4269"/>
    </row>
    <row r="4270" spans="28:28" x14ac:dyDescent="0.2">
      <c r="AB4270"/>
    </row>
    <row r="4271" spans="28:28" x14ac:dyDescent="0.2">
      <c r="AB4271"/>
    </row>
    <row r="4272" spans="28:28" x14ac:dyDescent="0.2">
      <c r="AB4272"/>
    </row>
    <row r="4273" spans="28:28" x14ac:dyDescent="0.2">
      <c r="AB4273"/>
    </row>
    <row r="4274" spans="28:28" x14ac:dyDescent="0.2">
      <c r="AB4274"/>
    </row>
    <row r="4275" spans="28:28" x14ac:dyDescent="0.2">
      <c r="AB4275"/>
    </row>
    <row r="4276" spans="28:28" x14ac:dyDescent="0.2">
      <c r="AB4276"/>
    </row>
    <row r="4277" spans="28:28" x14ac:dyDescent="0.2">
      <c r="AB4277"/>
    </row>
    <row r="4278" spans="28:28" x14ac:dyDescent="0.2">
      <c r="AB4278"/>
    </row>
    <row r="4279" spans="28:28" x14ac:dyDescent="0.2">
      <c r="AB4279"/>
    </row>
    <row r="4280" spans="28:28" x14ac:dyDescent="0.2">
      <c r="AB4280"/>
    </row>
    <row r="4281" spans="28:28" x14ac:dyDescent="0.2">
      <c r="AB4281"/>
    </row>
    <row r="4282" spans="28:28" x14ac:dyDescent="0.2">
      <c r="AB4282"/>
    </row>
    <row r="4283" spans="28:28" x14ac:dyDescent="0.2">
      <c r="AB4283"/>
    </row>
    <row r="4284" spans="28:28" x14ac:dyDescent="0.2">
      <c r="AB4284"/>
    </row>
    <row r="4285" spans="28:28" x14ac:dyDescent="0.2">
      <c r="AB4285"/>
    </row>
    <row r="4286" spans="28:28" x14ac:dyDescent="0.2">
      <c r="AB4286"/>
    </row>
    <row r="4287" spans="28:28" x14ac:dyDescent="0.2">
      <c r="AB4287"/>
    </row>
    <row r="4288" spans="28:28" x14ac:dyDescent="0.2">
      <c r="AB4288"/>
    </row>
    <row r="4289" spans="28:28" x14ac:dyDescent="0.2">
      <c r="AB4289"/>
    </row>
    <row r="4290" spans="28:28" x14ac:dyDescent="0.2">
      <c r="AB4290"/>
    </row>
    <row r="4291" spans="28:28" x14ac:dyDescent="0.2">
      <c r="AB4291"/>
    </row>
    <row r="4292" spans="28:28" x14ac:dyDescent="0.2">
      <c r="AB4292"/>
    </row>
    <row r="4293" spans="28:28" x14ac:dyDescent="0.2">
      <c r="AB4293"/>
    </row>
    <row r="4294" spans="28:28" x14ac:dyDescent="0.2">
      <c r="AB4294"/>
    </row>
    <row r="4295" spans="28:28" x14ac:dyDescent="0.2">
      <c r="AB4295"/>
    </row>
    <row r="4296" spans="28:28" x14ac:dyDescent="0.2">
      <c r="AB4296"/>
    </row>
    <row r="4297" spans="28:28" x14ac:dyDescent="0.2">
      <c r="AB4297"/>
    </row>
    <row r="4298" spans="28:28" x14ac:dyDescent="0.2">
      <c r="AB4298"/>
    </row>
    <row r="4299" spans="28:28" x14ac:dyDescent="0.2">
      <c r="AB4299"/>
    </row>
    <row r="4300" spans="28:28" x14ac:dyDescent="0.2">
      <c r="AB4300"/>
    </row>
    <row r="4301" spans="28:28" x14ac:dyDescent="0.2">
      <c r="AB4301"/>
    </row>
    <row r="4302" spans="28:28" x14ac:dyDescent="0.2">
      <c r="AB4302"/>
    </row>
    <row r="4303" spans="28:28" x14ac:dyDescent="0.2">
      <c r="AB4303"/>
    </row>
    <row r="4304" spans="28:28" x14ac:dyDescent="0.2">
      <c r="AB4304"/>
    </row>
    <row r="4305" spans="28:28" x14ac:dyDescent="0.2">
      <c r="AB4305"/>
    </row>
    <row r="4306" spans="28:28" x14ac:dyDescent="0.2">
      <c r="AB4306"/>
    </row>
    <row r="4307" spans="28:28" x14ac:dyDescent="0.2">
      <c r="AB4307"/>
    </row>
    <row r="4308" spans="28:28" x14ac:dyDescent="0.2">
      <c r="AB4308"/>
    </row>
    <row r="4309" spans="28:28" x14ac:dyDescent="0.2">
      <c r="AB4309"/>
    </row>
    <row r="4310" spans="28:28" x14ac:dyDescent="0.2">
      <c r="AB4310"/>
    </row>
    <row r="4311" spans="28:28" x14ac:dyDescent="0.2">
      <c r="AB4311"/>
    </row>
    <row r="4312" spans="28:28" x14ac:dyDescent="0.2">
      <c r="AB4312"/>
    </row>
    <row r="4313" spans="28:28" x14ac:dyDescent="0.2">
      <c r="AB4313"/>
    </row>
    <row r="4314" spans="28:28" x14ac:dyDescent="0.2">
      <c r="AB4314"/>
    </row>
    <row r="4315" spans="28:28" x14ac:dyDescent="0.2">
      <c r="AB4315"/>
    </row>
    <row r="4316" spans="28:28" x14ac:dyDescent="0.2">
      <c r="AB4316"/>
    </row>
    <row r="4317" spans="28:28" x14ac:dyDescent="0.2">
      <c r="AB4317"/>
    </row>
    <row r="4318" spans="28:28" x14ac:dyDescent="0.2">
      <c r="AB4318"/>
    </row>
    <row r="4319" spans="28:28" x14ac:dyDescent="0.2">
      <c r="AB4319"/>
    </row>
    <row r="4320" spans="28:28" x14ac:dyDescent="0.2">
      <c r="AB4320"/>
    </row>
    <row r="4321" spans="28:28" x14ac:dyDescent="0.2">
      <c r="AB4321"/>
    </row>
    <row r="4322" spans="28:28" x14ac:dyDescent="0.2">
      <c r="AB4322"/>
    </row>
    <row r="4323" spans="28:28" x14ac:dyDescent="0.2">
      <c r="AB4323"/>
    </row>
    <row r="4324" spans="28:28" x14ac:dyDescent="0.2">
      <c r="AB4324"/>
    </row>
    <row r="4325" spans="28:28" x14ac:dyDescent="0.2">
      <c r="AB4325"/>
    </row>
    <row r="4326" spans="28:28" x14ac:dyDescent="0.2">
      <c r="AB4326"/>
    </row>
    <row r="4327" spans="28:28" x14ac:dyDescent="0.2">
      <c r="AB4327"/>
    </row>
    <row r="4328" spans="28:28" x14ac:dyDescent="0.2">
      <c r="AB4328"/>
    </row>
    <row r="4329" spans="28:28" x14ac:dyDescent="0.2">
      <c r="AB4329"/>
    </row>
    <row r="4330" spans="28:28" x14ac:dyDescent="0.2">
      <c r="AB4330"/>
    </row>
    <row r="4331" spans="28:28" x14ac:dyDescent="0.2">
      <c r="AB4331"/>
    </row>
    <row r="4332" spans="28:28" x14ac:dyDescent="0.2">
      <c r="AB4332"/>
    </row>
    <row r="4333" spans="28:28" x14ac:dyDescent="0.2">
      <c r="AB4333"/>
    </row>
    <row r="4334" spans="28:28" x14ac:dyDescent="0.2">
      <c r="AB4334"/>
    </row>
    <row r="4335" spans="28:28" x14ac:dyDescent="0.2">
      <c r="AB4335"/>
    </row>
    <row r="4336" spans="28:28" x14ac:dyDescent="0.2">
      <c r="AB4336"/>
    </row>
    <row r="4337" spans="28:28" x14ac:dyDescent="0.2">
      <c r="AB4337"/>
    </row>
    <row r="4338" spans="28:28" x14ac:dyDescent="0.2">
      <c r="AB4338"/>
    </row>
    <row r="4339" spans="28:28" x14ac:dyDescent="0.2">
      <c r="AB4339"/>
    </row>
    <row r="4340" spans="28:28" x14ac:dyDescent="0.2">
      <c r="AB4340"/>
    </row>
    <row r="4341" spans="28:28" x14ac:dyDescent="0.2">
      <c r="AB4341"/>
    </row>
    <row r="4342" spans="28:28" x14ac:dyDescent="0.2">
      <c r="AB4342"/>
    </row>
    <row r="4343" spans="28:28" x14ac:dyDescent="0.2">
      <c r="AB4343"/>
    </row>
    <row r="4344" spans="28:28" x14ac:dyDescent="0.2">
      <c r="AB4344"/>
    </row>
    <row r="4345" spans="28:28" x14ac:dyDescent="0.2">
      <c r="AB4345"/>
    </row>
    <row r="4346" spans="28:28" x14ac:dyDescent="0.2">
      <c r="AB4346"/>
    </row>
    <row r="4347" spans="28:28" x14ac:dyDescent="0.2">
      <c r="AB4347"/>
    </row>
    <row r="4348" spans="28:28" x14ac:dyDescent="0.2">
      <c r="AB4348"/>
    </row>
    <row r="4349" spans="28:28" x14ac:dyDescent="0.2">
      <c r="AB4349"/>
    </row>
    <row r="4350" spans="28:28" x14ac:dyDescent="0.2">
      <c r="AB4350"/>
    </row>
    <row r="4351" spans="28:28" x14ac:dyDescent="0.2">
      <c r="AB4351"/>
    </row>
    <row r="4352" spans="28:28" x14ac:dyDescent="0.2">
      <c r="AB4352"/>
    </row>
    <row r="4353" spans="28:28" x14ac:dyDescent="0.2">
      <c r="AB4353"/>
    </row>
    <row r="4354" spans="28:28" x14ac:dyDescent="0.2">
      <c r="AB4354"/>
    </row>
    <row r="4355" spans="28:28" x14ac:dyDescent="0.2">
      <c r="AB4355"/>
    </row>
    <row r="4356" spans="28:28" x14ac:dyDescent="0.2">
      <c r="AB4356"/>
    </row>
    <row r="4357" spans="28:28" x14ac:dyDescent="0.2">
      <c r="AB4357"/>
    </row>
    <row r="4358" spans="28:28" x14ac:dyDescent="0.2">
      <c r="AB4358"/>
    </row>
    <row r="4359" spans="28:28" x14ac:dyDescent="0.2">
      <c r="AB4359"/>
    </row>
    <row r="4360" spans="28:28" x14ac:dyDescent="0.2">
      <c r="AB4360"/>
    </row>
    <row r="4361" spans="28:28" x14ac:dyDescent="0.2">
      <c r="AB4361"/>
    </row>
    <row r="4362" spans="28:28" x14ac:dyDescent="0.2">
      <c r="AB4362"/>
    </row>
    <row r="4363" spans="28:28" x14ac:dyDescent="0.2">
      <c r="AB4363"/>
    </row>
    <row r="4364" spans="28:28" x14ac:dyDescent="0.2">
      <c r="AB4364"/>
    </row>
    <row r="4365" spans="28:28" x14ac:dyDescent="0.2">
      <c r="AB4365"/>
    </row>
    <row r="4366" spans="28:28" x14ac:dyDescent="0.2">
      <c r="AB4366"/>
    </row>
    <row r="4367" spans="28:28" x14ac:dyDescent="0.2">
      <c r="AB4367"/>
    </row>
    <row r="4368" spans="28:28" x14ac:dyDescent="0.2">
      <c r="AB4368"/>
    </row>
    <row r="4369" spans="28:28" x14ac:dyDescent="0.2">
      <c r="AB4369"/>
    </row>
    <row r="4370" spans="28:28" x14ac:dyDescent="0.2">
      <c r="AB4370"/>
    </row>
    <row r="4371" spans="28:28" x14ac:dyDescent="0.2">
      <c r="AB4371"/>
    </row>
    <row r="4372" spans="28:28" x14ac:dyDescent="0.2">
      <c r="AB4372"/>
    </row>
    <row r="4373" spans="28:28" x14ac:dyDescent="0.2">
      <c r="AB4373"/>
    </row>
    <row r="4374" spans="28:28" x14ac:dyDescent="0.2">
      <c r="AB4374"/>
    </row>
    <row r="4375" spans="28:28" x14ac:dyDescent="0.2">
      <c r="AB4375"/>
    </row>
    <row r="4376" spans="28:28" x14ac:dyDescent="0.2">
      <c r="AB4376"/>
    </row>
    <row r="4377" spans="28:28" x14ac:dyDescent="0.2">
      <c r="AB4377"/>
    </row>
    <row r="4378" spans="28:28" x14ac:dyDescent="0.2">
      <c r="AB4378"/>
    </row>
    <row r="4379" spans="28:28" x14ac:dyDescent="0.2">
      <c r="AB4379"/>
    </row>
    <row r="4380" spans="28:28" x14ac:dyDescent="0.2">
      <c r="AB4380"/>
    </row>
    <row r="4381" spans="28:28" x14ac:dyDescent="0.2">
      <c r="AB4381"/>
    </row>
    <row r="4382" spans="28:28" x14ac:dyDescent="0.2">
      <c r="AB4382"/>
    </row>
    <row r="4383" spans="28:28" x14ac:dyDescent="0.2">
      <c r="AB4383"/>
    </row>
    <row r="4384" spans="28:28" x14ac:dyDescent="0.2">
      <c r="AB4384"/>
    </row>
    <row r="4385" spans="28:28" x14ac:dyDescent="0.2">
      <c r="AB4385"/>
    </row>
    <row r="4386" spans="28:28" x14ac:dyDescent="0.2">
      <c r="AB4386"/>
    </row>
    <row r="4387" spans="28:28" x14ac:dyDescent="0.2">
      <c r="AB4387"/>
    </row>
    <row r="4388" spans="28:28" x14ac:dyDescent="0.2">
      <c r="AB4388"/>
    </row>
    <row r="4389" spans="28:28" x14ac:dyDescent="0.2">
      <c r="AB4389"/>
    </row>
    <row r="4390" spans="28:28" x14ac:dyDescent="0.2">
      <c r="AB4390"/>
    </row>
    <row r="4391" spans="28:28" x14ac:dyDescent="0.2">
      <c r="AB4391"/>
    </row>
    <row r="4392" spans="28:28" x14ac:dyDescent="0.2">
      <c r="AB4392"/>
    </row>
    <row r="4393" spans="28:28" x14ac:dyDescent="0.2">
      <c r="AB4393"/>
    </row>
    <row r="4394" spans="28:28" x14ac:dyDescent="0.2">
      <c r="AB4394"/>
    </row>
    <row r="4395" spans="28:28" x14ac:dyDescent="0.2">
      <c r="AB4395"/>
    </row>
    <row r="4396" spans="28:28" x14ac:dyDescent="0.2">
      <c r="AB4396"/>
    </row>
    <row r="4397" spans="28:28" x14ac:dyDescent="0.2">
      <c r="AB4397"/>
    </row>
    <row r="4398" spans="28:28" x14ac:dyDescent="0.2">
      <c r="AB4398"/>
    </row>
    <row r="4399" spans="28:28" x14ac:dyDescent="0.2">
      <c r="AB4399"/>
    </row>
    <row r="4400" spans="28:28" x14ac:dyDescent="0.2">
      <c r="AB4400"/>
    </row>
    <row r="4401" spans="28:28" x14ac:dyDescent="0.2">
      <c r="AB4401"/>
    </row>
    <row r="4402" spans="28:28" x14ac:dyDescent="0.2">
      <c r="AB4402"/>
    </row>
    <row r="4403" spans="28:28" x14ac:dyDescent="0.2">
      <c r="AB4403"/>
    </row>
    <row r="4404" spans="28:28" x14ac:dyDescent="0.2">
      <c r="AB4404"/>
    </row>
    <row r="4405" spans="28:28" x14ac:dyDescent="0.2">
      <c r="AB4405"/>
    </row>
    <row r="4406" spans="28:28" x14ac:dyDescent="0.2">
      <c r="AB4406"/>
    </row>
    <row r="4407" spans="28:28" x14ac:dyDescent="0.2">
      <c r="AB4407"/>
    </row>
    <row r="4408" spans="28:28" x14ac:dyDescent="0.2">
      <c r="AB4408"/>
    </row>
    <row r="4409" spans="28:28" x14ac:dyDescent="0.2">
      <c r="AB4409"/>
    </row>
    <row r="4410" spans="28:28" x14ac:dyDescent="0.2">
      <c r="AB4410"/>
    </row>
    <row r="4411" spans="28:28" x14ac:dyDescent="0.2">
      <c r="AB4411"/>
    </row>
    <row r="4412" spans="28:28" x14ac:dyDescent="0.2">
      <c r="AB4412"/>
    </row>
    <row r="4413" spans="28:28" x14ac:dyDescent="0.2">
      <c r="AB4413"/>
    </row>
    <row r="4414" spans="28:28" x14ac:dyDescent="0.2">
      <c r="AB4414"/>
    </row>
    <row r="4415" spans="28:28" x14ac:dyDescent="0.2">
      <c r="AB4415"/>
    </row>
    <row r="4416" spans="28:28" x14ac:dyDescent="0.2">
      <c r="AB4416"/>
    </row>
    <row r="4417" spans="28:28" x14ac:dyDescent="0.2">
      <c r="AB4417"/>
    </row>
    <row r="4418" spans="28:28" x14ac:dyDescent="0.2">
      <c r="AB4418"/>
    </row>
    <row r="4419" spans="28:28" x14ac:dyDescent="0.2">
      <c r="AB4419"/>
    </row>
    <row r="4420" spans="28:28" x14ac:dyDescent="0.2">
      <c r="AB4420"/>
    </row>
    <row r="4421" spans="28:28" x14ac:dyDescent="0.2">
      <c r="AB4421"/>
    </row>
    <row r="4422" spans="28:28" x14ac:dyDescent="0.2">
      <c r="AB4422"/>
    </row>
    <row r="4423" spans="28:28" x14ac:dyDescent="0.2">
      <c r="AB4423"/>
    </row>
    <row r="4424" spans="28:28" x14ac:dyDescent="0.2">
      <c r="AB4424"/>
    </row>
    <row r="4425" spans="28:28" x14ac:dyDescent="0.2">
      <c r="AB4425"/>
    </row>
    <row r="4426" spans="28:28" x14ac:dyDescent="0.2">
      <c r="AB4426"/>
    </row>
    <row r="4427" spans="28:28" x14ac:dyDescent="0.2">
      <c r="AB4427"/>
    </row>
    <row r="4428" spans="28:28" x14ac:dyDescent="0.2">
      <c r="AB4428"/>
    </row>
    <row r="4429" spans="28:28" x14ac:dyDescent="0.2">
      <c r="AB4429"/>
    </row>
    <row r="4430" spans="28:28" x14ac:dyDescent="0.2">
      <c r="AB4430"/>
    </row>
    <row r="4431" spans="28:28" x14ac:dyDescent="0.2">
      <c r="AB4431"/>
    </row>
    <row r="4432" spans="28:28" x14ac:dyDescent="0.2">
      <c r="AB4432"/>
    </row>
    <row r="4433" spans="28:28" x14ac:dyDescent="0.2">
      <c r="AB4433"/>
    </row>
    <row r="4434" spans="28:28" x14ac:dyDescent="0.2">
      <c r="AB4434"/>
    </row>
    <row r="4435" spans="28:28" x14ac:dyDescent="0.2">
      <c r="AB4435"/>
    </row>
    <row r="4436" spans="28:28" x14ac:dyDescent="0.2">
      <c r="AB4436"/>
    </row>
    <row r="4437" spans="28:28" x14ac:dyDescent="0.2">
      <c r="AB4437"/>
    </row>
    <row r="4438" spans="28:28" x14ac:dyDescent="0.2">
      <c r="AB4438"/>
    </row>
    <row r="4439" spans="28:28" x14ac:dyDescent="0.2">
      <c r="AB4439"/>
    </row>
    <row r="4440" spans="28:28" x14ac:dyDescent="0.2">
      <c r="AB4440"/>
    </row>
    <row r="4441" spans="28:28" x14ac:dyDescent="0.2">
      <c r="AB4441"/>
    </row>
    <row r="4442" spans="28:28" x14ac:dyDescent="0.2">
      <c r="AB4442"/>
    </row>
    <row r="4443" spans="28:28" x14ac:dyDescent="0.2">
      <c r="AB4443"/>
    </row>
    <row r="4444" spans="28:28" x14ac:dyDescent="0.2">
      <c r="AB4444"/>
    </row>
    <row r="4445" spans="28:28" x14ac:dyDescent="0.2">
      <c r="AB4445"/>
    </row>
    <row r="4446" spans="28:28" x14ac:dyDescent="0.2">
      <c r="AB4446"/>
    </row>
    <row r="4447" spans="28:28" x14ac:dyDescent="0.2">
      <c r="AB4447"/>
    </row>
    <row r="4448" spans="28:28" x14ac:dyDescent="0.2">
      <c r="AB4448"/>
    </row>
    <row r="4449" spans="28:28" x14ac:dyDescent="0.2">
      <c r="AB4449"/>
    </row>
    <row r="4450" spans="28:28" x14ac:dyDescent="0.2">
      <c r="AB4450"/>
    </row>
    <row r="4451" spans="28:28" x14ac:dyDescent="0.2">
      <c r="AB4451"/>
    </row>
    <row r="4452" spans="28:28" x14ac:dyDescent="0.2">
      <c r="AB4452"/>
    </row>
    <row r="4453" spans="28:28" x14ac:dyDescent="0.2">
      <c r="AB4453"/>
    </row>
    <row r="4454" spans="28:28" x14ac:dyDescent="0.2">
      <c r="AB4454"/>
    </row>
    <row r="4455" spans="28:28" x14ac:dyDescent="0.2">
      <c r="AB4455"/>
    </row>
    <row r="4456" spans="28:28" x14ac:dyDescent="0.2">
      <c r="AB4456"/>
    </row>
    <row r="4457" spans="28:28" x14ac:dyDescent="0.2">
      <c r="AB4457"/>
    </row>
    <row r="4458" spans="28:28" x14ac:dyDescent="0.2">
      <c r="AB4458"/>
    </row>
    <row r="4459" spans="28:28" x14ac:dyDescent="0.2">
      <c r="AB4459"/>
    </row>
    <row r="4460" spans="28:28" x14ac:dyDescent="0.2">
      <c r="AB4460"/>
    </row>
    <row r="4461" spans="28:28" x14ac:dyDescent="0.2">
      <c r="AB4461"/>
    </row>
    <row r="4462" spans="28:28" x14ac:dyDescent="0.2">
      <c r="AB4462"/>
    </row>
    <row r="4463" spans="28:28" x14ac:dyDescent="0.2">
      <c r="AB4463"/>
    </row>
    <row r="4464" spans="28:28" x14ac:dyDescent="0.2">
      <c r="AB4464"/>
    </row>
    <row r="4465" spans="28:28" x14ac:dyDescent="0.2">
      <c r="AB4465"/>
    </row>
    <row r="4466" spans="28:28" x14ac:dyDescent="0.2">
      <c r="AB4466"/>
    </row>
    <row r="4467" spans="28:28" x14ac:dyDescent="0.2">
      <c r="AB4467"/>
    </row>
    <row r="4468" spans="28:28" x14ac:dyDescent="0.2">
      <c r="AB4468"/>
    </row>
    <row r="4469" spans="28:28" x14ac:dyDescent="0.2">
      <c r="AB4469"/>
    </row>
    <row r="4470" spans="28:28" x14ac:dyDescent="0.2">
      <c r="AB4470"/>
    </row>
    <row r="4471" spans="28:28" x14ac:dyDescent="0.2">
      <c r="AB4471"/>
    </row>
    <row r="4472" spans="28:28" x14ac:dyDescent="0.2">
      <c r="AB4472"/>
    </row>
    <row r="4473" spans="28:28" x14ac:dyDescent="0.2">
      <c r="AB4473"/>
    </row>
    <row r="4474" spans="28:28" x14ac:dyDescent="0.2">
      <c r="AB4474"/>
    </row>
    <row r="4475" spans="28:28" x14ac:dyDescent="0.2">
      <c r="AB4475"/>
    </row>
    <row r="4476" spans="28:28" x14ac:dyDescent="0.2">
      <c r="AB4476"/>
    </row>
    <row r="4477" spans="28:28" x14ac:dyDescent="0.2">
      <c r="AB4477"/>
    </row>
    <row r="4478" spans="28:28" x14ac:dyDescent="0.2">
      <c r="AB4478"/>
    </row>
    <row r="4479" spans="28:28" x14ac:dyDescent="0.2">
      <c r="AB4479"/>
    </row>
    <row r="4480" spans="28:28" x14ac:dyDescent="0.2">
      <c r="AB4480"/>
    </row>
    <row r="4481" spans="28:28" x14ac:dyDescent="0.2">
      <c r="AB4481"/>
    </row>
    <row r="4482" spans="28:28" x14ac:dyDescent="0.2">
      <c r="AB4482"/>
    </row>
    <row r="4483" spans="28:28" x14ac:dyDescent="0.2">
      <c r="AB4483"/>
    </row>
    <row r="4484" spans="28:28" x14ac:dyDescent="0.2">
      <c r="AB4484"/>
    </row>
    <row r="4485" spans="28:28" x14ac:dyDescent="0.2">
      <c r="AB4485"/>
    </row>
    <row r="4486" spans="28:28" x14ac:dyDescent="0.2">
      <c r="AB4486"/>
    </row>
    <row r="4487" spans="28:28" x14ac:dyDescent="0.2">
      <c r="AB4487"/>
    </row>
    <row r="4488" spans="28:28" x14ac:dyDescent="0.2">
      <c r="AB4488"/>
    </row>
    <row r="4489" spans="28:28" x14ac:dyDescent="0.2">
      <c r="AB4489"/>
    </row>
    <row r="4490" spans="28:28" x14ac:dyDescent="0.2">
      <c r="AB4490"/>
    </row>
    <row r="4491" spans="28:28" x14ac:dyDescent="0.2">
      <c r="AB4491"/>
    </row>
    <row r="4492" spans="28:28" x14ac:dyDescent="0.2">
      <c r="AB4492"/>
    </row>
    <row r="4493" spans="28:28" x14ac:dyDescent="0.2">
      <c r="AB4493"/>
    </row>
    <row r="4494" spans="28:28" x14ac:dyDescent="0.2">
      <c r="AB4494"/>
    </row>
    <row r="4495" spans="28:28" x14ac:dyDescent="0.2">
      <c r="AB4495"/>
    </row>
    <row r="4496" spans="28:28" x14ac:dyDescent="0.2">
      <c r="AB4496"/>
    </row>
    <row r="4497" spans="28:28" x14ac:dyDescent="0.2">
      <c r="AB4497"/>
    </row>
    <row r="4498" spans="28:28" x14ac:dyDescent="0.2">
      <c r="AB4498"/>
    </row>
    <row r="4499" spans="28:28" x14ac:dyDescent="0.2">
      <c r="AB4499"/>
    </row>
    <row r="4500" spans="28:28" x14ac:dyDescent="0.2">
      <c r="AB4500"/>
    </row>
    <row r="4501" spans="28:28" x14ac:dyDescent="0.2">
      <c r="AB4501"/>
    </row>
    <row r="4502" spans="28:28" x14ac:dyDescent="0.2">
      <c r="AB4502"/>
    </row>
    <row r="4503" spans="28:28" x14ac:dyDescent="0.2">
      <c r="AB4503"/>
    </row>
    <row r="4504" spans="28:28" x14ac:dyDescent="0.2">
      <c r="AB4504"/>
    </row>
    <row r="4505" spans="28:28" x14ac:dyDescent="0.2">
      <c r="AB4505"/>
    </row>
    <row r="4506" spans="28:28" x14ac:dyDescent="0.2">
      <c r="AB4506"/>
    </row>
    <row r="4507" spans="28:28" x14ac:dyDescent="0.2">
      <c r="AB4507"/>
    </row>
    <row r="4508" spans="28:28" x14ac:dyDescent="0.2">
      <c r="AB4508"/>
    </row>
    <row r="4509" spans="28:28" x14ac:dyDescent="0.2">
      <c r="AB4509"/>
    </row>
    <row r="4510" spans="28:28" x14ac:dyDescent="0.2">
      <c r="AB4510"/>
    </row>
    <row r="4511" spans="28:28" x14ac:dyDescent="0.2">
      <c r="AB4511"/>
    </row>
    <row r="4512" spans="28:28" x14ac:dyDescent="0.2">
      <c r="AB4512"/>
    </row>
    <row r="4513" spans="28:28" x14ac:dyDescent="0.2">
      <c r="AB4513"/>
    </row>
    <row r="4514" spans="28:28" x14ac:dyDescent="0.2">
      <c r="AB4514"/>
    </row>
    <row r="4515" spans="28:28" x14ac:dyDescent="0.2">
      <c r="AB4515"/>
    </row>
    <row r="4516" spans="28:28" x14ac:dyDescent="0.2">
      <c r="AB4516"/>
    </row>
    <row r="4517" spans="28:28" x14ac:dyDescent="0.2">
      <c r="AB4517"/>
    </row>
    <row r="4518" spans="28:28" x14ac:dyDescent="0.2">
      <c r="AB4518"/>
    </row>
    <row r="4519" spans="28:28" x14ac:dyDescent="0.2">
      <c r="AB4519"/>
    </row>
    <row r="4520" spans="28:28" x14ac:dyDescent="0.2">
      <c r="AB4520"/>
    </row>
    <row r="4521" spans="28:28" x14ac:dyDescent="0.2">
      <c r="AB4521"/>
    </row>
    <row r="4522" spans="28:28" x14ac:dyDescent="0.2">
      <c r="AB4522"/>
    </row>
    <row r="4523" spans="28:28" x14ac:dyDescent="0.2">
      <c r="AB4523"/>
    </row>
    <row r="4524" spans="28:28" x14ac:dyDescent="0.2">
      <c r="AB4524"/>
    </row>
    <row r="4525" spans="28:28" x14ac:dyDescent="0.2">
      <c r="AB4525"/>
    </row>
    <row r="4526" spans="28:28" x14ac:dyDescent="0.2">
      <c r="AB4526"/>
    </row>
    <row r="4527" spans="28:28" x14ac:dyDescent="0.2">
      <c r="AB4527"/>
    </row>
    <row r="4528" spans="28:28" x14ac:dyDescent="0.2">
      <c r="AB4528"/>
    </row>
    <row r="4529" spans="28:28" x14ac:dyDescent="0.2">
      <c r="AB4529"/>
    </row>
    <row r="4530" spans="28:28" x14ac:dyDescent="0.2">
      <c r="AB4530"/>
    </row>
    <row r="4531" spans="28:28" x14ac:dyDescent="0.2">
      <c r="AB4531"/>
    </row>
    <row r="4532" spans="28:28" x14ac:dyDescent="0.2">
      <c r="AB4532"/>
    </row>
    <row r="4533" spans="28:28" x14ac:dyDescent="0.2">
      <c r="AB4533"/>
    </row>
    <row r="4534" spans="28:28" x14ac:dyDescent="0.2">
      <c r="AB4534"/>
    </row>
    <row r="4535" spans="28:28" x14ac:dyDescent="0.2">
      <c r="AB4535"/>
    </row>
    <row r="4536" spans="28:28" x14ac:dyDescent="0.2">
      <c r="AB4536"/>
    </row>
    <row r="4537" spans="28:28" x14ac:dyDescent="0.2">
      <c r="AB4537"/>
    </row>
    <row r="4538" spans="28:28" x14ac:dyDescent="0.2">
      <c r="AB4538"/>
    </row>
    <row r="4539" spans="28:28" x14ac:dyDescent="0.2">
      <c r="AB4539"/>
    </row>
    <row r="4540" spans="28:28" x14ac:dyDescent="0.2">
      <c r="AB4540"/>
    </row>
    <row r="4541" spans="28:28" x14ac:dyDescent="0.2">
      <c r="AB4541"/>
    </row>
    <row r="4542" spans="28:28" x14ac:dyDescent="0.2">
      <c r="AB4542"/>
    </row>
    <row r="4543" spans="28:28" x14ac:dyDescent="0.2">
      <c r="AB4543"/>
    </row>
    <row r="4544" spans="28:28" x14ac:dyDescent="0.2">
      <c r="AB4544"/>
    </row>
    <row r="4545" spans="28:28" x14ac:dyDescent="0.2">
      <c r="AB4545"/>
    </row>
    <row r="4546" spans="28:28" x14ac:dyDescent="0.2">
      <c r="AB4546"/>
    </row>
    <row r="4547" spans="28:28" x14ac:dyDescent="0.2">
      <c r="AB4547"/>
    </row>
    <row r="4548" spans="28:28" x14ac:dyDescent="0.2">
      <c r="AB4548"/>
    </row>
    <row r="4549" spans="28:28" x14ac:dyDescent="0.2">
      <c r="AB4549"/>
    </row>
    <row r="4550" spans="28:28" x14ac:dyDescent="0.2">
      <c r="AB4550"/>
    </row>
    <row r="4551" spans="28:28" x14ac:dyDescent="0.2">
      <c r="AB4551"/>
    </row>
    <row r="4552" spans="28:28" x14ac:dyDescent="0.2">
      <c r="AB4552"/>
    </row>
    <row r="4553" spans="28:28" x14ac:dyDescent="0.2">
      <c r="AB4553"/>
    </row>
    <row r="4554" spans="28:28" x14ac:dyDescent="0.2">
      <c r="AB4554"/>
    </row>
    <row r="4555" spans="28:28" x14ac:dyDescent="0.2">
      <c r="AB4555"/>
    </row>
    <row r="4556" spans="28:28" x14ac:dyDescent="0.2">
      <c r="AB4556"/>
    </row>
    <row r="4557" spans="28:28" x14ac:dyDescent="0.2">
      <c r="AB4557"/>
    </row>
    <row r="4558" spans="28:28" x14ac:dyDescent="0.2">
      <c r="AB4558"/>
    </row>
    <row r="4559" spans="28:28" x14ac:dyDescent="0.2">
      <c r="AB4559"/>
    </row>
    <row r="4560" spans="28:28" x14ac:dyDescent="0.2">
      <c r="AB4560"/>
    </row>
    <row r="4561" spans="28:28" x14ac:dyDescent="0.2">
      <c r="AB4561"/>
    </row>
    <row r="4562" spans="28:28" x14ac:dyDescent="0.2">
      <c r="AB4562"/>
    </row>
    <row r="4563" spans="28:28" x14ac:dyDescent="0.2">
      <c r="AB4563"/>
    </row>
    <row r="4564" spans="28:28" x14ac:dyDescent="0.2">
      <c r="AB4564"/>
    </row>
    <row r="4565" spans="28:28" x14ac:dyDescent="0.2">
      <c r="AB4565"/>
    </row>
    <row r="4566" spans="28:28" x14ac:dyDescent="0.2">
      <c r="AB4566"/>
    </row>
    <row r="4567" spans="28:28" x14ac:dyDescent="0.2">
      <c r="AB4567"/>
    </row>
    <row r="4568" spans="28:28" x14ac:dyDescent="0.2">
      <c r="AB4568"/>
    </row>
    <row r="4569" spans="28:28" x14ac:dyDescent="0.2">
      <c r="AB4569"/>
    </row>
    <row r="4570" spans="28:28" x14ac:dyDescent="0.2">
      <c r="AB4570"/>
    </row>
    <row r="4571" spans="28:28" x14ac:dyDescent="0.2">
      <c r="AB4571"/>
    </row>
    <row r="4572" spans="28:28" x14ac:dyDescent="0.2">
      <c r="AB4572"/>
    </row>
    <row r="4573" spans="28:28" x14ac:dyDescent="0.2">
      <c r="AB4573"/>
    </row>
    <row r="4574" spans="28:28" x14ac:dyDescent="0.2">
      <c r="AB4574"/>
    </row>
    <row r="4575" spans="28:28" x14ac:dyDescent="0.2">
      <c r="AB4575"/>
    </row>
    <row r="4576" spans="28:28" x14ac:dyDescent="0.2">
      <c r="AB4576"/>
    </row>
    <row r="4577" spans="28:28" x14ac:dyDescent="0.2">
      <c r="AB4577"/>
    </row>
    <row r="4578" spans="28:28" x14ac:dyDescent="0.2">
      <c r="AB4578"/>
    </row>
    <row r="4579" spans="28:28" x14ac:dyDescent="0.2">
      <c r="AB4579"/>
    </row>
    <row r="4580" spans="28:28" x14ac:dyDescent="0.2">
      <c r="AB4580"/>
    </row>
    <row r="4581" spans="28:28" x14ac:dyDescent="0.2">
      <c r="AB4581"/>
    </row>
    <row r="4582" spans="28:28" x14ac:dyDescent="0.2">
      <c r="AB4582"/>
    </row>
    <row r="4583" spans="28:28" x14ac:dyDescent="0.2">
      <c r="AB4583"/>
    </row>
    <row r="4584" spans="28:28" x14ac:dyDescent="0.2">
      <c r="AB4584"/>
    </row>
    <row r="4585" spans="28:28" x14ac:dyDescent="0.2">
      <c r="AB4585"/>
    </row>
    <row r="4586" spans="28:28" x14ac:dyDescent="0.2">
      <c r="AB4586"/>
    </row>
    <row r="4587" spans="28:28" x14ac:dyDescent="0.2">
      <c r="AB4587"/>
    </row>
    <row r="4588" spans="28:28" x14ac:dyDescent="0.2">
      <c r="AB4588"/>
    </row>
    <row r="4589" spans="28:28" x14ac:dyDescent="0.2">
      <c r="AB4589"/>
    </row>
    <row r="4590" spans="28:28" x14ac:dyDescent="0.2">
      <c r="AB4590"/>
    </row>
    <row r="4591" spans="28:28" x14ac:dyDescent="0.2">
      <c r="AB4591"/>
    </row>
    <row r="4592" spans="28:28" x14ac:dyDescent="0.2">
      <c r="AB4592"/>
    </row>
    <row r="4593" spans="28:28" x14ac:dyDescent="0.2">
      <c r="AB4593"/>
    </row>
    <row r="4594" spans="28:28" x14ac:dyDescent="0.2">
      <c r="AB4594"/>
    </row>
    <row r="4595" spans="28:28" x14ac:dyDescent="0.2">
      <c r="AB4595"/>
    </row>
    <row r="4596" spans="28:28" x14ac:dyDescent="0.2">
      <c r="AB4596"/>
    </row>
    <row r="4597" spans="28:28" x14ac:dyDescent="0.2">
      <c r="AB4597"/>
    </row>
    <row r="4598" spans="28:28" x14ac:dyDescent="0.2">
      <c r="AB4598"/>
    </row>
    <row r="4599" spans="28:28" x14ac:dyDescent="0.2">
      <c r="AB4599"/>
    </row>
    <row r="4600" spans="28:28" x14ac:dyDescent="0.2">
      <c r="AB4600"/>
    </row>
    <row r="4601" spans="28:28" x14ac:dyDescent="0.2">
      <c r="AB4601"/>
    </row>
    <row r="4602" spans="28:28" x14ac:dyDescent="0.2">
      <c r="AB4602"/>
    </row>
    <row r="4603" spans="28:28" x14ac:dyDescent="0.2">
      <c r="AB4603"/>
    </row>
    <row r="4604" spans="28:28" x14ac:dyDescent="0.2">
      <c r="AB4604"/>
    </row>
    <row r="4605" spans="28:28" x14ac:dyDescent="0.2">
      <c r="AB4605"/>
    </row>
    <row r="4606" spans="28:28" x14ac:dyDescent="0.2">
      <c r="AB4606"/>
    </row>
    <row r="4607" spans="28:28" x14ac:dyDescent="0.2">
      <c r="AB4607"/>
    </row>
    <row r="4608" spans="28:28" x14ac:dyDescent="0.2">
      <c r="AB4608"/>
    </row>
    <row r="4609" spans="28:28" x14ac:dyDescent="0.2">
      <c r="AB4609"/>
    </row>
    <row r="4610" spans="28:28" x14ac:dyDescent="0.2">
      <c r="AB4610"/>
    </row>
    <row r="4611" spans="28:28" x14ac:dyDescent="0.2">
      <c r="AB4611"/>
    </row>
    <row r="4612" spans="28:28" x14ac:dyDescent="0.2">
      <c r="AB4612"/>
    </row>
    <row r="4613" spans="28:28" x14ac:dyDescent="0.2">
      <c r="AB4613"/>
    </row>
    <row r="4614" spans="28:28" x14ac:dyDescent="0.2">
      <c r="AB4614"/>
    </row>
    <row r="4615" spans="28:28" x14ac:dyDescent="0.2">
      <c r="AB4615"/>
    </row>
    <row r="4616" spans="28:28" x14ac:dyDescent="0.2">
      <c r="AB4616"/>
    </row>
    <row r="4617" spans="28:28" x14ac:dyDescent="0.2">
      <c r="AB4617"/>
    </row>
    <row r="4618" spans="28:28" x14ac:dyDescent="0.2">
      <c r="AB4618"/>
    </row>
    <row r="4619" spans="28:28" x14ac:dyDescent="0.2">
      <c r="AB4619"/>
    </row>
    <row r="4620" spans="28:28" x14ac:dyDescent="0.2">
      <c r="AB4620"/>
    </row>
    <row r="4621" spans="28:28" x14ac:dyDescent="0.2">
      <c r="AB4621"/>
    </row>
    <row r="4622" spans="28:28" x14ac:dyDescent="0.2">
      <c r="AB4622"/>
    </row>
    <row r="4623" spans="28:28" x14ac:dyDescent="0.2">
      <c r="AB4623"/>
    </row>
    <row r="4624" spans="28:28" x14ac:dyDescent="0.2">
      <c r="AB4624"/>
    </row>
    <row r="4625" spans="28:28" x14ac:dyDescent="0.2">
      <c r="AB4625"/>
    </row>
    <row r="4626" spans="28:28" x14ac:dyDescent="0.2">
      <c r="AB4626"/>
    </row>
    <row r="4627" spans="28:28" x14ac:dyDescent="0.2">
      <c r="AB4627"/>
    </row>
    <row r="4628" spans="28:28" x14ac:dyDescent="0.2">
      <c r="AB4628"/>
    </row>
    <row r="4629" spans="28:28" x14ac:dyDescent="0.2">
      <c r="AB4629"/>
    </row>
    <row r="4630" spans="28:28" x14ac:dyDescent="0.2">
      <c r="AB4630"/>
    </row>
    <row r="4631" spans="28:28" x14ac:dyDescent="0.2">
      <c r="AB4631"/>
    </row>
    <row r="4632" spans="28:28" x14ac:dyDescent="0.2">
      <c r="AB4632"/>
    </row>
    <row r="4633" spans="28:28" x14ac:dyDescent="0.2">
      <c r="AB4633"/>
    </row>
    <row r="4634" spans="28:28" x14ac:dyDescent="0.2">
      <c r="AB4634"/>
    </row>
    <row r="4635" spans="28:28" x14ac:dyDescent="0.2">
      <c r="AB4635"/>
    </row>
    <row r="4636" spans="28:28" x14ac:dyDescent="0.2">
      <c r="AB4636"/>
    </row>
    <row r="4637" spans="28:28" x14ac:dyDescent="0.2">
      <c r="AB4637"/>
    </row>
    <row r="4638" spans="28:28" x14ac:dyDescent="0.2">
      <c r="AB4638"/>
    </row>
    <row r="4639" spans="28:28" x14ac:dyDescent="0.2">
      <c r="AB4639"/>
    </row>
    <row r="4640" spans="28:28" x14ac:dyDescent="0.2">
      <c r="AB4640"/>
    </row>
    <row r="4641" spans="28:28" x14ac:dyDescent="0.2">
      <c r="AB4641"/>
    </row>
    <row r="4642" spans="28:28" x14ac:dyDescent="0.2">
      <c r="AB4642"/>
    </row>
    <row r="4643" spans="28:28" x14ac:dyDescent="0.2">
      <c r="AB4643"/>
    </row>
    <row r="4644" spans="28:28" x14ac:dyDescent="0.2">
      <c r="AB4644"/>
    </row>
    <row r="4645" spans="28:28" x14ac:dyDescent="0.2">
      <c r="AB4645"/>
    </row>
    <row r="4646" spans="28:28" x14ac:dyDescent="0.2">
      <c r="AB4646"/>
    </row>
    <row r="4647" spans="28:28" x14ac:dyDescent="0.2">
      <c r="AB4647"/>
    </row>
    <row r="4648" spans="28:28" x14ac:dyDescent="0.2">
      <c r="AB4648"/>
    </row>
    <row r="4649" spans="28:28" x14ac:dyDescent="0.2">
      <c r="AB4649"/>
    </row>
    <row r="4650" spans="28:28" x14ac:dyDescent="0.2">
      <c r="AB4650"/>
    </row>
    <row r="4651" spans="28:28" x14ac:dyDescent="0.2">
      <c r="AB4651"/>
    </row>
    <row r="4652" spans="28:28" x14ac:dyDescent="0.2">
      <c r="AB4652"/>
    </row>
    <row r="4653" spans="28:28" x14ac:dyDescent="0.2">
      <c r="AB4653"/>
    </row>
    <row r="4654" spans="28:28" x14ac:dyDescent="0.2">
      <c r="AB4654"/>
    </row>
    <row r="4655" spans="28:28" x14ac:dyDescent="0.2">
      <c r="AB4655"/>
    </row>
    <row r="4656" spans="28:28" x14ac:dyDescent="0.2">
      <c r="AB4656"/>
    </row>
    <row r="4657" spans="28:28" x14ac:dyDescent="0.2">
      <c r="AB4657"/>
    </row>
    <row r="4658" spans="28:28" x14ac:dyDescent="0.2">
      <c r="AB4658"/>
    </row>
    <row r="4659" spans="28:28" x14ac:dyDescent="0.2">
      <c r="AB4659"/>
    </row>
    <row r="4660" spans="28:28" x14ac:dyDescent="0.2">
      <c r="AB4660"/>
    </row>
    <row r="4661" spans="28:28" x14ac:dyDescent="0.2">
      <c r="AB4661"/>
    </row>
    <row r="4662" spans="28:28" x14ac:dyDescent="0.2">
      <c r="AB4662"/>
    </row>
    <row r="4663" spans="28:28" x14ac:dyDescent="0.2">
      <c r="AB4663"/>
    </row>
    <row r="4664" spans="28:28" x14ac:dyDescent="0.2">
      <c r="AB4664"/>
    </row>
    <row r="4665" spans="28:28" x14ac:dyDescent="0.2">
      <c r="AB4665"/>
    </row>
    <row r="4666" spans="28:28" x14ac:dyDescent="0.2">
      <c r="AB4666"/>
    </row>
    <row r="4667" spans="28:28" x14ac:dyDescent="0.2">
      <c r="AB4667"/>
    </row>
    <row r="4668" spans="28:28" x14ac:dyDescent="0.2">
      <c r="AB4668"/>
    </row>
    <row r="4669" spans="28:28" x14ac:dyDescent="0.2">
      <c r="AB4669"/>
    </row>
    <row r="4670" spans="28:28" x14ac:dyDescent="0.2">
      <c r="AB4670"/>
    </row>
    <row r="4671" spans="28:28" x14ac:dyDescent="0.2">
      <c r="AB4671"/>
    </row>
    <row r="4672" spans="28:28" x14ac:dyDescent="0.2">
      <c r="AB4672"/>
    </row>
    <row r="4673" spans="28:28" x14ac:dyDescent="0.2">
      <c r="AB4673"/>
    </row>
    <row r="4674" spans="28:28" x14ac:dyDescent="0.2">
      <c r="AB4674"/>
    </row>
    <row r="4675" spans="28:28" x14ac:dyDescent="0.2">
      <c r="AB4675"/>
    </row>
    <row r="4676" spans="28:28" x14ac:dyDescent="0.2">
      <c r="AB4676"/>
    </row>
    <row r="4677" spans="28:28" x14ac:dyDescent="0.2">
      <c r="AB4677"/>
    </row>
    <row r="4678" spans="28:28" x14ac:dyDescent="0.2">
      <c r="AB4678"/>
    </row>
    <row r="4679" spans="28:28" x14ac:dyDescent="0.2">
      <c r="AB4679"/>
    </row>
    <row r="4680" spans="28:28" x14ac:dyDescent="0.2">
      <c r="AB4680"/>
    </row>
    <row r="4681" spans="28:28" x14ac:dyDescent="0.2">
      <c r="AB4681"/>
    </row>
    <row r="4682" spans="28:28" x14ac:dyDescent="0.2">
      <c r="AB4682"/>
    </row>
    <row r="4683" spans="28:28" x14ac:dyDescent="0.2">
      <c r="AB4683"/>
    </row>
    <row r="4684" spans="28:28" x14ac:dyDescent="0.2">
      <c r="AB4684"/>
    </row>
    <row r="4685" spans="28:28" x14ac:dyDescent="0.2">
      <c r="AB4685"/>
    </row>
    <row r="4686" spans="28:28" x14ac:dyDescent="0.2">
      <c r="AB4686"/>
    </row>
    <row r="4687" spans="28:28" x14ac:dyDescent="0.2">
      <c r="AB4687"/>
    </row>
    <row r="4688" spans="28:28" x14ac:dyDescent="0.2">
      <c r="AB4688"/>
    </row>
    <row r="4689" spans="28:28" x14ac:dyDescent="0.2">
      <c r="AB4689"/>
    </row>
    <row r="4690" spans="28:28" x14ac:dyDescent="0.2">
      <c r="AB4690"/>
    </row>
    <row r="4691" spans="28:28" x14ac:dyDescent="0.2">
      <c r="AB4691"/>
    </row>
    <row r="4692" spans="28:28" x14ac:dyDescent="0.2">
      <c r="AB4692"/>
    </row>
    <row r="4693" spans="28:28" x14ac:dyDescent="0.2">
      <c r="AB4693"/>
    </row>
    <row r="4694" spans="28:28" x14ac:dyDescent="0.2">
      <c r="AB4694"/>
    </row>
    <row r="4695" spans="28:28" x14ac:dyDescent="0.2">
      <c r="AB4695"/>
    </row>
    <row r="4696" spans="28:28" x14ac:dyDescent="0.2">
      <c r="AB4696"/>
    </row>
    <row r="4697" spans="28:28" x14ac:dyDescent="0.2">
      <c r="AB4697"/>
    </row>
    <row r="4698" spans="28:28" x14ac:dyDescent="0.2">
      <c r="AB4698"/>
    </row>
    <row r="4699" spans="28:28" x14ac:dyDescent="0.2">
      <c r="AB4699"/>
    </row>
    <row r="4700" spans="28:28" x14ac:dyDescent="0.2">
      <c r="AB4700"/>
    </row>
    <row r="4701" spans="28:28" x14ac:dyDescent="0.2">
      <c r="AB4701"/>
    </row>
    <row r="4702" spans="28:28" x14ac:dyDescent="0.2">
      <c r="AB4702"/>
    </row>
    <row r="4703" spans="28:28" x14ac:dyDescent="0.2">
      <c r="AB4703"/>
    </row>
    <row r="4704" spans="28:28" x14ac:dyDescent="0.2">
      <c r="AB4704"/>
    </row>
    <row r="4705" spans="28:28" x14ac:dyDescent="0.2">
      <c r="AB4705"/>
    </row>
    <row r="4706" spans="28:28" x14ac:dyDescent="0.2">
      <c r="AB4706"/>
    </row>
    <row r="4707" spans="28:28" x14ac:dyDescent="0.2">
      <c r="AB4707"/>
    </row>
    <row r="4708" spans="28:28" x14ac:dyDescent="0.2">
      <c r="AB4708"/>
    </row>
    <row r="4709" spans="28:28" x14ac:dyDescent="0.2">
      <c r="AB4709"/>
    </row>
    <row r="4710" spans="28:28" x14ac:dyDescent="0.2">
      <c r="AB4710"/>
    </row>
    <row r="4711" spans="28:28" x14ac:dyDescent="0.2">
      <c r="AB4711"/>
    </row>
    <row r="4712" spans="28:28" x14ac:dyDescent="0.2">
      <c r="AB4712"/>
    </row>
    <row r="4713" spans="28:28" x14ac:dyDescent="0.2">
      <c r="AB4713"/>
    </row>
    <row r="4714" spans="28:28" x14ac:dyDescent="0.2">
      <c r="AB4714"/>
    </row>
    <row r="4715" spans="28:28" x14ac:dyDescent="0.2">
      <c r="AB4715"/>
    </row>
    <row r="4716" spans="28:28" x14ac:dyDescent="0.2">
      <c r="AB4716"/>
    </row>
    <row r="4717" spans="28:28" x14ac:dyDescent="0.2">
      <c r="AB4717"/>
    </row>
    <row r="4718" spans="28:28" x14ac:dyDescent="0.2">
      <c r="AB4718"/>
    </row>
    <row r="4719" spans="28:28" x14ac:dyDescent="0.2">
      <c r="AB4719"/>
    </row>
    <row r="4720" spans="28:28" x14ac:dyDescent="0.2">
      <c r="AB4720"/>
    </row>
    <row r="4721" spans="28:28" x14ac:dyDescent="0.2">
      <c r="AB4721"/>
    </row>
    <row r="4722" spans="28:28" x14ac:dyDescent="0.2">
      <c r="AB4722"/>
    </row>
    <row r="4723" spans="28:28" x14ac:dyDescent="0.2">
      <c r="AB4723"/>
    </row>
    <row r="4724" spans="28:28" x14ac:dyDescent="0.2">
      <c r="AB4724"/>
    </row>
    <row r="4725" spans="28:28" x14ac:dyDescent="0.2">
      <c r="AB4725"/>
    </row>
    <row r="4726" spans="28:28" x14ac:dyDescent="0.2">
      <c r="AB4726"/>
    </row>
    <row r="4727" spans="28:28" x14ac:dyDescent="0.2">
      <c r="AB4727"/>
    </row>
    <row r="4728" spans="28:28" x14ac:dyDescent="0.2">
      <c r="AB4728"/>
    </row>
    <row r="4729" spans="28:28" x14ac:dyDescent="0.2">
      <c r="AB4729"/>
    </row>
    <row r="4730" spans="28:28" x14ac:dyDescent="0.2">
      <c r="AB4730"/>
    </row>
    <row r="4731" spans="28:28" x14ac:dyDescent="0.2">
      <c r="AB4731"/>
    </row>
    <row r="4732" spans="28:28" x14ac:dyDescent="0.2">
      <c r="AB4732"/>
    </row>
    <row r="4733" spans="28:28" x14ac:dyDescent="0.2">
      <c r="AB4733"/>
    </row>
    <row r="4734" spans="28:28" x14ac:dyDescent="0.2">
      <c r="AB4734"/>
    </row>
    <row r="4735" spans="28:28" x14ac:dyDescent="0.2">
      <c r="AB4735"/>
    </row>
    <row r="4736" spans="28:28" x14ac:dyDescent="0.2">
      <c r="AB4736"/>
    </row>
    <row r="4737" spans="28:28" x14ac:dyDescent="0.2">
      <c r="AB4737"/>
    </row>
    <row r="4738" spans="28:28" x14ac:dyDescent="0.2">
      <c r="AB4738"/>
    </row>
    <row r="4739" spans="28:28" x14ac:dyDescent="0.2">
      <c r="AB4739"/>
    </row>
    <row r="4740" spans="28:28" x14ac:dyDescent="0.2">
      <c r="AB4740"/>
    </row>
    <row r="4741" spans="28:28" x14ac:dyDescent="0.2">
      <c r="AB4741"/>
    </row>
    <row r="4742" spans="28:28" x14ac:dyDescent="0.2">
      <c r="AB4742"/>
    </row>
    <row r="4743" spans="28:28" x14ac:dyDescent="0.2">
      <c r="AB4743"/>
    </row>
    <row r="4744" spans="28:28" x14ac:dyDescent="0.2">
      <c r="AB4744"/>
    </row>
    <row r="4745" spans="28:28" x14ac:dyDescent="0.2">
      <c r="AB4745"/>
    </row>
    <row r="4746" spans="28:28" x14ac:dyDescent="0.2">
      <c r="AB4746"/>
    </row>
    <row r="4747" spans="28:28" x14ac:dyDescent="0.2">
      <c r="AB4747"/>
    </row>
    <row r="4748" spans="28:28" x14ac:dyDescent="0.2">
      <c r="AB4748"/>
    </row>
    <row r="4749" spans="28:28" x14ac:dyDescent="0.2">
      <c r="AB4749"/>
    </row>
    <row r="4750" spans="28:28" x14ac:dyDescent="0.2">
      <c r="AB4750"/>
    </row>
    <row r="4751" spans="28:28" x14ac:dyDescent="0.2">
      <c r="AB4751"/>
    </row>
    <row r="4752" spans="28:28" x14ac:dyDescent="0.2">
      <c r="AB4752"/>
    </row>
    <row r="4753" spans="28:28" x14ac:dyDescent="0.2">
      <c r="AB4753"/>
    </row>
    <row r="4754" spans="28:28" x14ac:dyDescent="0.2">
      <c r="AB4754"/>
    </row>
    <row r="4755" spans="28:28" x14ac:dyDescent="0.2">
      <c r="AB4755"/>
    </row>
    <row r="4756" spans="28:28" x14ac:dyDescent="0.2">
      <c r="AB4756"/>
    </row>
    <row r="4757" spans="28:28" x14ac:dyDescent="0.2">
      <c r="AB4757"/>
    </row>
    <row r="4758" spans="28:28" x14ac:dyDescent="0.2">
      <c r="AB4758"/>
    </row>
    <row r="4759" spans="28:28" x14ac:dyDescent="0.2">
      <c r="AB4759"/>
    </row>
    <row r="4760" spans="28:28" x14ac:dyDescent="0.2">
      <c r="AB4760"/>
    </row>
    <row r="4761" spans="28:28" x14ac:dyDescent="0.2">
      <c r="AB4761"/>
    </row>
    <row r="4762" spans="28:28" x14ac:dyDescent="0.2">
      <c r="AB4762"/>
    </row>
    <row r="4763" spans="28:28" x14ac:dyDescent="0.2">
      <c r="AB4763"/>
    </row>
    <row r="4764" spans="28:28" x14ac:dyDescent="0.2">
      <c r="AB4764"/>
    </row>
    <row r="4765" spans="28:28" x14ac:dyDescent="0.2">
      <c r="AB4765"/>
    </row>
    <row r="4766" spans="28:28" x14ac:dyDescent="0.2">
      <c r="AB4766"/>
    </row>
    <row r="4767" spans="28:28" x14ac:dyDescent="0.2">
      <c r="AB4767"/>
    </row>
    <row r="4768" spans="28:28" x14ac:dyDescent="0.2">
      <c r="AB4768"/>
    </row>
    <row r="4769" spans="28:28" x14ac:dyDescent="0.2">
      <c r="AB4769"/>
    </row>
    <row r="4770" spans="28:28" x14ac:dyDescent="0.2">
      <c r="AB4770"/>
    </row>
    <row r="4771" spans="28:28" x14ac:dyDescent="0.2">
      <c r="AB4771"/>
    </row>
    <row r="4772" spans="28:28" x14ac:dyDescent="0.2">
      <c r="AB4772"/>
    </row>
    <row r="4773" spans="28:28" x14ac:dyDescent="0.2">
      <c r="AB4773"/>
    </row>
    <row r="4774" spans="28:28" x14ac:dyDescent="0.2">
      <c r="AB4774"/>
    </row>
    <row r="4775" spans="28:28" x14ac:dyDescent="0.2">
      <c r="AB4775"/>
    </row>
    <row r="4776" spans="28:28" x14ac:dyDescent="0.2">
      <c r="AB4776"/>
    </row>
    <row r="4777" spans="28:28" x14ac:dyDescent="0.2">
      <c r="AB4777"/>
    </row>
    <row r="4778" spans="28:28" x14ac:dyDescent="0.2">
      <c r="AB4778"/>
    </row>
    <row r="4779" spans="28:28" x14ac:dyDescent="0.2">
      <c r="AB4779"/>
    </row>
    <row r="4780" spans="28:28" x14ac:dyDescent="0.2">
      <c r="AB4780"/>
    </row>
    <row r="4781" spans="28:28" x14ac:dyDescent="0.2">
      <c r="AB4781"/>
    </row>
    <row r="4782" spans="28:28" x14ac:dyDescent="0.2">
      <c r="AB4782"/>
    </row>
    <row r="4783" spans="28:28" x14ac:dyDescent="0.2">
      <c r="AB4783"/>
    </row>
    <row r="4784" spans="28:28" x14ac:dyDescent="0.2">
      <c r="AB4784"/>
    </row>
    <row r="4785" spans="28:28" x14ac:dyDescent="0.2">
      <c r="AB4785"/>
    </row>
    <row r="4786" spans="28:28" x14ac:dyDescent="0.2">
      <c r="AB4786"/>
    </row>
    <row r="4787" spans="28:28" x14ac:dyDescent="0.2">
      <c r="AB4787"/>
    </row>
    <row r="4788" spans="28:28" x14ac:dyDescent="0.2">
      <c r="AB4788"/>
    </row>
    <row r="4789" spans="28:28" x14ac:dyDescent="0.2">
      <c r="AB4789"/>
    </row>
    <row r="4790" spans="28:28" x14ac:dyDescent="0.2">
      <c r="AB4790"/>
    </row>
    <row r="4791" spans="28:28" x14ac:dyDescent="0.2">
      <c r="AB4791"/>
    </row>
    <row r="4792" spans="28:28" x14ac:dyDescent="0.2">
      <c r="AB4792"/>
    </row>
    <row r="4793" spans="28:28" x14ac:dyDescent="0.2">
      <c r="AB4793"/>
    </row>
    <row r="4794" spans="28:28" x14ac:dyDescent="0.2">
      <c r="AB4794"/>
    </row>
    <row r="4795" spans="28:28" x14ac:dyDescent="0.2">
      <c r="AB4795"/>
    </row>
    <row r="4796" spans="28:28" x14ac:dyDescent="0.2">
      <c r="AB4796"/>
    </row>
    <row r="4797" spans="28:28" x14ac:dyDescent="0.2">
      <c r="AB4797"/>
    </row>
    <row r="4798" spans="28:28" x14ac:dyDescent="0.2">
      <c r="AB4798"/>
    </row>
    <row r="4799" spans="28:28" x14ac:dyDescent="0.2">
      <c r="AB4799"/>
    </row>
    <row r="4800" spans="28:28" x14ac:dyDescent="0.2">
      <c r="AB4800"/>
    </row>
    <row r="4801" spans="28:28" x14ac:dyDescent="0.2">
      <c r="AB4801"/>
    </row>
    <row r="4802" spans="28:28" x14ac:dyDescent="0.2">
      <c r="AB4802"/>
    </row>
    <row r="4803" spans="28:28" x14ac:dyDescent="0.2">
      <c r="AB4803"/>
    </row>
    <row r="4804" spans="28:28" x14ac:dyDescent="0.2">
      <c r="AB4804"/>
    </row>
    <row r="4805" spans="28:28" x14ac:dyDescent="0.2">
      <c r="AB4805"/>
    </row>
    <row r="4806" spans="28:28" x14ac:dyDescent="0.2">
      <c r="AB4806"/>
    </row>
    <row r="4807" spans="28:28" x14ac:dyDescent="0.2">
      <c r="AB4807"/>
    </row>
    <row r="4808" spans="28:28" x14ac:dyDescent="0.2">
      <c r="AB4808"/>
    </row>
    <row r="4809" spans="28:28" x14ac:dyDescent="0.2">
      <c r="AB4809"/>
    </row>
    <row r="4810" spans="28:28" x14ac:dyDescent="0.2">
      <c r="AB4810"/>
    </row>
    <row r="4811" spans="28:28" x14ac:dyDescent="0.2">
      <c r="AB4811"/>
    </row>
    <row r="4812" spans="28:28" x14ac:dyDescent="0.2">
      <c r="AB4812"/>
    </row>
    <row r="4813" spans="28:28" x14ac:dyDescent="0.2">
      <c r="AB4813"/>
    </row>
    <row r="4814" spans="28:28" x14ac:dyDescent="0.2">
      <c r="AB4814"/>
    </row>
    <row r="4815" spans="28:28" x14ac:dyDescent="0.2">
      <c r="AB4815"/>
    </row>
    <row r="4816" spans="28:28" x14ac:dyDescent="0.2">
      <c r="AB4816"/>
    </row>
    <row r="4817" spans="28:28" x14ac:dyDescent="0.2">
      <c r="AB4817"/>
    </row>
    <row r="4818" spans="28:28" x14ac:dyDescent="0.2">
      <c r="AB4818"/>
    </row>
    <row r="4819" spans="28:28" x14ac:dyDescent="0.2">
      <c r="AB4819"/>
    </row>
    <row r="4820" spans="28:28" x14ac:dyDescent="0.2">
      <c r="AB4820"/>
    </row>
    <row r="4821" spans="28:28" x14ac:dyDescent="0.2">
      <c r="AB4821"/>
    </row>
    <row r="4822" spans="28:28" x14ac:dyDescent="0.2">
      <c r="AB4822"/>
    </row>
    <row r="4823" spans="28:28" x14ac:dyDescent="0.2">
      <c r="AB4823"/>
    </row>
    <row r="4824" spans="28:28" x14ac:dyDescent="0.2">
      <c r="AB4824"/>
    </row>
    <row r="4825" spans="28:28" x14ac:dyDescent="0.2">
      <c r="AB4825"/>
    </row>
    <row r="4826" spans="28:28" x14ac:dyDescent="0.2">
      <c r="AB4826"/>
    </row>
    <row r="4827" spans="28:28" x14ac:dyDescent="0.2">
      <c r="AB4827"/>
    </row>
    <row r="4828" spans="28:28" x14ac:dyDescent="0.2">
      <c r="AB4828"/>
    </row>
    <row r="4829" spans="28:28" x14ac:dyDescent="0.2">
      <c r="AB4829"/>
    </row>
    <row r="4830" spans="28:28" x14ac:dyDescent="0.2">
      <c r="AB4830"/>
    </row>
    <row r="4831" spans="28:28" x14ac:dyDescent="0.2">
      <c r="AB4831"/>
    </row>
    <row r="4832" spans="28:28" x14ac:dyDescent="0.2">
      <c r="AB4832"/>
    </row>
    <row r="4833" spans="28:28" x14ac:dyDescent="0.2">
      <c r="AB4833"/>
    </row>
    <row r="4834" spans="28:28" x14ac:dyDescent="0.2">
      <c r="AB4834"/>
    </row>
    <row r="4835" spans="28:28" x14ac:dyDescent="0.2">
      <c r="AB4835"/>
    </row>
    <row r="4836" spans="28:28" x14ac:dyDescent="0.2">
      <c r="AB4836"/>
    </row>
    <row r="4837" spans="28:28" x14ac:dyDescent="0.2">
      <c r="AB4837"/>
    </row>
    <row r="4838" spans="28:28" x14ac:dyDescent="0.2">
      <c r="AB4838"/>
    </row>
    <row r="4839" spans="28:28" x14ac:dyDescent="0.2">
      <c r="AB4839"/>
    </row>
    <row r="4840" spans="28:28" x14ac:dyDescent="0.2">
      <c r="AB4840"/>
    </row>
    <row r="4841" spans="28:28" x14ac:dyDescent="0.2">
      <c r="AB4841"/>
    </row>
    <row r="4842" spans="28:28" x14ac:dyDescent="0.2">
      <c r="AB4842"/>
    </row>
    <row r="4843" spans="28:28" x14ac:dyDescent="0.2">
      <c r="AB4843"/>
    </row>
    <row r="4844" spans="28:28" x14ac:dyDescent="0.2">
      <c r="AB4844"/>
    </row>
    <row r="4845" spans="28:28" x14ac:dyDescent="0.2">
      <c r="AB4845"/>
    </row>
    <row r="4846" spans="28:28" x14ac:dyDescent="0.2">
      <c r="AB4846"/>
    </row>
    <row r="4847" spans="28:28" x14ac:dyDescent="0.2">
      <c r="AB4847"/>
    </row>
    <row r="4848" spans="28:28" x14ac:dyDescent="0.2">
      <c r="AB4848"/>
    </row>
    <row r="4849" spans="28:28" x14ac:dyDescent="0.2">
      <c r="AB4849"/>
    </row>
    <row r="4850" spans="28:28" x14ac:dyDescent="0.2">
      <c r="AB4850"/>
    </row>
    <row r="4851" spans="28:28" x14ac:dyDescent="0.2">
      <c r="AB4851"/>
    </row>
    <row r="4852" spans="28:28" x14ac:dyDescent="0.2">
      <c r="AB4852"/>
    </row>
    <row r="4853" spans="28:28" x14ac:dyDescent="0.2">
      <c r="AB4853"/>
    </row>
    <row r="4854" spans="28:28" x14ac:dyDescent="0.2">
      <c r="AB4854"/>
    </row>
    <row r="4855" spans="28:28" x14ac:dyDescent="0.2">
      <c r="AB4855"/>
    </row>
    <row r="4856" spans="28:28" x14ac:dyDescent="0.2">
      <c r="AB4856"/>
    </row>
    <row r="4857" spans="28:28" x14ac:dyDescent="0.2">
      <c r="AB4857"/>
    </row>
    <row r="4858" spans="28:28" x14ac:dyDescent="0.2">
      <c r="AB4858"/>
    </row>
    <row r="4859" spans="28:28" x14ac:dyDescent="0.2">
      <c r="AB4859"/>
    </row>
    <row r="4860" spans="28:28" x14ac:dyDescent="0.2">
      <c r="AB4860"/>
    </row>
    <row r="4861" spans="28:28" x14ac:dyDescent="0.2">
      <c r="AB4861"/>
    </row>
    <row r="4862" spans="28:28" x14ac:dyDescent="0.2">
      <c r="AB4862"/>
    </row>
    <row r="4863" spans="28:28" x14ac:dyDescent="0.2">
      <c r="AB4863"/>
    </row>
    <row r="4864" spans="28:28" x14ac:dyDescent="0.2">
      <c r="AB4864"/>
    </row>
    <row r="4865" spans="28:28" x14ac:dyDescent="0.2">
      <c r="AB4865"/>
    </row>
    <row r="4866" spans="28:28" x14ac:dyDescent="0.2">
      <c r="AB4866"/>
    </row>
    <row r="4867" spans="28:28" x14ac:dyDescent="0.2">
      <c r="AB4867"/>
    </row>
    <row r="4868" spans="28:28" x14ac:dyDescent="0.2">
      <c r="AB4868"/>
    </row>
    <row r="4869" spans="28:28" x14ac:dyDescent="0.2">
      <c r="AB4869"/>
    </row>
    <row r="4870" spans="28:28" x14ac:dyDescent="0.2">
      <c r="AB4870"/>
    </row>
    <row r="4871" spans="28:28" x14ac:dyDescent="0.2">
      <c r="AB4871"/>
    </row>
    <row r="4872" spans="28:28" x14ac:dyDescent="0.2">
      <c r="AB4872"/>
    </row>
    <row r="4873" spans="28:28" x14ac:dyDescent="0.2">
      <c r="AB4873"/>
    </row>
    <row r="4874" spans="28:28" x14ac:dyDescent="0.2">
      <c r="AB4874"/>
    </row>
    <row r="4875" spans="28:28" x14ac:dyDescent="0.2">
      <c r="AB4875"/>
    </row>
    <row r="4876" spans="28:28" x14ac:dyDescent="0.2">
      <c r="AB4876"/>
    </row>
    <row r="4877" spans="28:28" x14ac:dyDescent="0.2">
      <c r="AB4877"/>
    </row>
    <row r="4878" spans="28:28" x14ac:dyDescent="0.2">
      <c r="AB4878"/>
    </row>
    <row r="4879" spans="28:28" x14ac:dyDescent="0.2">
      <c r="AB4879"/>
    </row>
    <row r="4880" spans="28:28" x14ac:dyDescent="0.2">
      <c r="AB4880"/>
    </row>
    <row r="4881" spans="28:28" x14ac:dyDescent="0.2">
      <c r="AB4881"/>
    </row>
    <row r="4882" spans="28:28" x14ac:dyDescent="0.2">
      <c r="AB4882"/>
    </row>
    <row r="4883" spans="28:28" x14ac:dyDescent="0.2">
      <c r="AB4883"/>
    </row>
    <row r="4884" spans="28:28" x14ac:dyDescent="0.2">
      <c r="AB4884"/>
    </row>
    <row r="4885" spans="28:28" x14ac:dyDescent="0.2">
      <c r="AB4885"/>
    </row>
    <row r="4886" spans="28:28" x14ac:dyDescent="0.2">
      <c r="AB4886"/>
    </row>
    <row r="4887" spans="28:28" x14ac:dyDescent="0.2">
      <c r="AB4887"/>
    </row>
    <row r="4888" spans="28:28" x14ac:dyDescent="0.2">
      <c r="AB4888"/>
    </row>
    <row r="4889" spans="28:28" x14ac:dyDescent="0.2">
      <c r="AB4889"/>
    </row>
    <row r="4890" spans="28:28" x14ac:dyDescent="0.2">
      <c r="AB4890"/>
    </row>
    <row r="4891" spans="28:28" x14ac:dyDescent="0.2">
      <c r="AB4891"/>
    </row>
    <row r="4892" spans="28:28" x14ac:dyDescent="0.2">
      <c r="AB4892"/>
    </row>
    <row r="4893" spans="28:28" x14ac:dyDescent="0.2">
      <c r="AB4893"/>
    </row>
    <row r="4894" spans="28:28" x14ac:dyDescent="0.2">
      <c r="AB4894"/>
    </row>
    <row r="4895" spans="28:28" x14ac:dyDescent="0.2">
      <c r="AB4895"/>
    </row>
    <row r="4896" spans="28:28" x14ac:dyDescent="0.2">
      <c r="AB4896"/>
    </row>
    <row r="4897" spans="28:28" x14ac:dyDescent="0.2">
      <c r="AB4897"/>
    </row>
    <row r="4898" spans="28:28" x14ac:dyDescent="0.2">
      <c r="AB4898"/>
    </row>
    <row r="4899" spans="28:28" x14ac:dyDescent="0.2">
      <c r="AB4899"/>
    </row>
    <row r="4900" spans="28:28" x14ac:dyDescent="0.2">
      <c r="AB4900"/>
    </row>
    <row r="4901" spans="28:28" x14ac:dyDescent="0.2">
      <c r="AB4901"/>
    </row>
    <row r="4902" spans="28:28" x14ac:dyDescent="0.2">
      <c r="AB4902"/>
    </row>
    <row r="4903" spans="28:28" x14ac:dyDescent="0.2">
      <c r="AB4903"/>
    </row>
    <row r="4904" spans="28:28" x14ac:dyDescent="0.2">
      <c r="AB4904"/>
    </row>
    <row r="4905" spans="28:28" x14ac:dyDescent="0.2">
      <c r="AB4905"/>
    </row>
    <row r="4906" spans="28:28" x14ac:dyDescent="0.2">
      <c r="AB4906"/>
    </row>
    <row r="4907" spans="28:28" x14ac:dyDescent="0.2">
      <c r="AB4907"/>
    </row>
    <row r="4908" spans="28:28" x14ac:dyDescent="0.2">
      <c r="AB4908"/>
    </row>
    <row r="4909" spans="28:28" x14ac:dyDescent="0.2">
      <c r="AB4909"/>
    </row>
    <row r="4910" spans="28:28" x14ac:dyDescent="0.2">
      <c r="AB4910"/>
    </row>
    <row r="4911" spans="28:28" x14ac:dyDescent="0.2">
      <c r="AB4911"/>
    </row>
    <row r="4912" spans="28:28" x14ac:dyDescent="0.2">
      <c r="AB4912"/>
    </row>
    <row r="4913" spans="28:28" x14ac:dyDescent="0.2">
      <c r="AB4913"/>
    </row>
    <row r="4914" spans="28:28" x14ac:dyDescent="0.2">
      <c r="AB4914"/>
    </row>
    <row r="4915" spans="28:28" x14ac:dyDescent="0.2">
      <c r="AB4915"/>
    </row>
    <row r="4916" spans="28:28" x14ac:dyDescent="0.2">
      <c r="AB4916"/>
    </row>
    <row r="4917" spans="28:28" x14ac:dyDescent="0.2">
      <c r="AB4917"/>
    </row>
    <row r="4918" spans="28:28" x14ac:dyDescent="0.2">
      <c r="AB4918"/>
    </row>
    <row r="4919" spans="28:28" x14ac:dyDescent="0.2">
      <c r="AB4919"/>
    </row>
    <row r="4920" spans="28:28" x14ac:dyDescent="0.2">
      <c r="AB4920"/>
    </row>
    <row r="4921" spans="28:28" x14ac:dyDescent="0.2">
      <c r="AB4921"/>
    </row>
    <row r="4922" spans="28:28" x14ac:dyDescent="0.2">
      <c r="AB4922"/>
    </row>
    <row r="4923" spans="28:28" x14ac:dyDescent="0.2">
      <c r="AB4923"/>
    </row>
    <row r="4924" spans="28:28" x14ac:dyDescent="0.2">
      <c r="AB4924"/>
    </row>
    <row r="4925" spans="28:28" x14ac:dyDescent="0.2">
      <c r="AB4925"/>
    </row>
    <row r="4926" spans="28:28" x14ac:dyDescent="0.2">
      <c r="AB4926"/>
    </row>
    <row r="4927" spans="28:28" x14ac:dyDescent="0.2">
      <c r="AB4927"/>
    </row>
    <row r="4928" spans="28:28" x14ac:dyDescent="0.2">
      <c r="AB4928"/>
    </row>
    <row r="4929" spans="28:28" x14ac:dyDescent="0.2">
      <c r="AB4929"/>
    </row>
    <row r="4930" spans="28:28" x14ac:dyDescent="0.2">
      <c r="AB4930"/>
    </row>
    <row r="4931" spans="28:28" x14ac:dyDescent="0.2">
      <c r="AB4931"/>
    </row>
    <row r="4932" spans="28:28" x14ac:dyDescent="0.2">
      <c r="AB4932"/>
    </row>
    <row r="4933" spans="28:28" x14ac:dyDescent="0.2">
      <c r="AB4933"/>
    </row>
    <row r="4934" spans="28:28" x14ac:dyDescent="0.2">
      <c r="AB4934"/>
    </row>
    <row r="4935" spans="28:28" x14ac:dyDescent="0.2">
      <c r="AB4935"/>
    </row>
    <row r="4936" spans="28:28" x14ac:dyDescent="0.2">
      <c r="AB4936"/>
    </row>
    <row r="4937" spans="28:28" x14ac:dyDescent="0.2">
      <c r="AB4937"/>
    </row>
    <row r="4938" spans="28:28" x14ac:dyDescent="0.2">
      <c r="AB4938"/>
    </row>
    <row r="4939" spans="28:28" x14ac:dyDescent="0.2">
      <c r="AB4939"/>
    </row>
    <row r="4940" spans="28:28" x14ac:dyDescent="0.2">
      <c r="AB4940"/>
    </row>
    <row r="4941" spans="28:28" x14ac:dyDescent="0.2">
      <c r="AB4941"/>
    </row>
    <row r="4942" spans="28:28" x14ac:dyDescent="0.2">
      <c r="AB4942"/>
    </row>
    <row r="4943" spans="28:28" x14ac:dyDescent="0.2">
      <c r="AB4943"/>
    </row>
    <row r="4944" spans="28:28" x14ac:dyDescent="0.2">
      <c r="AB4944"/>
    </row>
    <row r="4945" spans="28:28" x14ac:dyDescent="0.2">
      <c r="AB4945"/>
    </row>
    <row r="4946" spans="28:28" x14ac:dyDescent="0.2">
      <c r="AB4946"/>
    </row>
    <row r="4947" spans="28:28" x14ac:dyDescent="0.2">
      <c r="AB4947"/>
    </row>
    <row r="4948" spans="28:28" x14ac:dyDescent="0.2">
      <c r="AB4948"/>
    </row>
    <row r="4949" spans="28:28" x14ac:dyDescent="0.2">
      <c r="AB4949"/>
    </row>
    <row r="4950" spans="28:28" x14ac:dyDescent="0.2">
      <c r="AB4950"/>
    </row>
    <row r="4951" spans="28:28" x14ac:dyDescent="0.2">
      <c r="AB4951"/>
    </row>
    <row r="4952" spans="28:28" x14ac:dyDescent="0.2">
      <c r="AB4952"/>
    </row>
    <row r="4953" spans="28:28" x14ac:dyDescent="0.2">
      <c r="AB4953"/>
    </row>
    <row r="4954" spans="28:28" x14ac:dyDescent="0.2">
      <c r="AB4954"/>
    </row>
    <row r="4955" spans="28:28" x14ac:dyDescent="0.2">
      <c r="AB4955"/>
    </row>
    <row r="4956" spans="28:28" x14ac:dyDescent="0.2">
      <c r="AB4956"/>
    </row>
    <row r="4957" spans="28:28" x14ac:dyDescent="0.2">
      <c r="AB4957"/>
    </row>
    <row r="4958" spans="28:28" x14ac:dyDescent="0.2">
      <c r="AB4958"/>
    </row>
    <row r="4959" spans="28:28" x14ac:dyDescent="0.2">
      <c r="AB4959"/>
    </row>
    <row r="4960" spans="28:28" x14ac:dyDescent="0.2">
      <c r="AB4960"/>
    </row>
    <row r="4961" spans="28:28" x14ac:dyDescent="0.2">
      <c r="AB4961"/>
    </row>
    <row r="4962" spans="28:28" x14ac:dyDescent="0.2">
      <c r="AB4962"/>
    </row>
    <row r="4963" spans="28:28" x14ac:dyDescent="0.2">
      <c r="AB4963"/>
    </row>
    <row r="4964" spans="28:28" x14ac:dyDescent="0.2">
      <c r="AB4964"/>
    </row>
    <row r="4965" spans="28:28" x14ac:dyDescent="0.2">
      <c r="AB4965"/>
    </row>
    <row r="4966" spans="28:28" x14ac:dyDescent="0.2">
      <c r="AB4966"/>
    </row>
    <row r="4967" spans="28:28" x14ac:dyDescent="0.2">
      <c r="AB4967"/>
    </row>
    <row r="4968" spans="28:28" x14ac:dyDescent="0.2">
      <c r="AB4968"/>
    </row>
    <row r="4969" spans="28:28" x14ac:dyDescent="0.2">
      <c r="AB4969"/>
    </row>
    <row r="4970" spans="28:28" x14ac:dyDescent="0.2">
      <c r="AB4970"/>
    </row>
    <row r="4971" spans="28:28" x14ac:dyDescent="0.2">
      <c r="AB4971"/>
    </row>
    <row r="4972" spans="28:28" x14ac:dyDescent="0.2">
      <c r="AB4972"/>
    </row>
    <row r="4973" spans="28:28" x14ac:dyDescent="0.2">
      <c r="AB4973"/>
    </row>
    <row r="4974" spans="28:28" x14ac:dyDescent="0.2">
      <c r="AB4974"/>
    </row>
    <row r="4975" spans="28:28" x14ac:dyDescent="0.2">
      <c r="AB4975"/>
    </row>
    <row r="4976" spans="28:28" x14ac:dyDescent="0.2">
      <c r="AB4976"/>
    </row>
    <row r="4977" spans="28:28" x14ac:dyDescent="0.2">
      <c r="AB4977"/>
    </row>
    <row r="4978" spans="28:28" x14ac:dyDescent="0.2">
      <c r="AB4978"/>
    </row>
    <row r="4979" spans="28:28" x14ac:dyDescent="0.2">
      <c r="AB4979"/>
    </row>
    <row r="4980" spans="28:28" x14ac:dyDescent="0.2">
      <c r="AB4980"/>
    </row>
    <row r="4981" spans="28:28" x14ac:dyDescent="0.2">
      <c r="AB4981"/>
    </row>
    <row r="4982" spans="28:28" x14ac:dyDescent="0.2">
      <c r="AB4982"/>
    </row>
    <row r="4983" spans="28:28" x14ac:dyDescent="0.2">
      <c r="AB4983"/>
    </row>
    <row r="4984" spans="28:28" x14ac:dyDescent="0.2">
      <c r="AB4984"/>
    </row>
    <row r="4985" spans="28:28" x14ac:dyDescent="0.2">
      <c r="AB4985"/>
    </row>
    <row r="4986" spans="28:28" x14ac:dyDescent="0.2">
      <c r="AB4986"/>
    </row>
    <row r="4987" spans="28:28" x14ac:dyDescent="0.2">
      <c r="AB4987"/>
    </row>
    <row r="4988" spans="28:28" x14ac:dyDescent="0.2">
      <c r="AB4988"/>
    </row>
    <row r="4989" spans="28:28" x14ac:dyDescent="0.2">
      <c r="AB4989"/>
    </row>
    <row r="4990" spans="28:28" x14ac:dyDescent="0.2">
      <c r="AB4990"/>
    </row>
    <row r="4991" spans="28:28" x14ac:dyDescent="0.2">
      <c r="AB4991"/>
    </row>
    <row r="4992" spans="28:28" x14ac:dyDescent="0.2">
      <c r="AB4992"/>
    </row>
    <row r="4993" spans="28:28" x14ac:dyDescent="0.2">
      <c r="AB4993"/>
    </row>
    <row r="4994" spans="28:28" x14ac:dyDescent="0.2">
      <c r="AB4994"/>
    </row>
    <row r="4995" spans="28:28" x14ac:dyDescent="0.2">
      <c r="AB4995"/>
    </row>
    <row r="4996" spans="28:28" x14ac:dyDescent="0.2">
      <c r="AB4996"/>
    </row>
    <row r="4997" spans="28:28" x14ac:dyDescent="0.2">
      <c r="AB4997"/>
    </row>
    <row r="4998" spans="28:28" x14ac:dyDescent="0.2">
      <c r="AB4998"/>
    </row>
    <row r="4999" spans="28:28" x14ac:dyDescent="0.2">
      <c r="AB4999"/>
    </row>
    <row r="5000" spans="28:28" x14ac:dyDescent="0.2">
      <c r="AB5000"/>
    </row>
    <row r="5001" spans="28:28" x14ac:dyDescent="0.2">
      <c r="AB5001"/>
    </row>
    <row r="5002" spans="28:28" x14ac:dyDescent="0.2">
      <c r="AB5002"/>
    </row>
    <row r="5003" spans="28:28" x14ac:dyDescent="0.2">
      <c r="AB5003"/>
    </row>
    <row r="5004" spans="28:28" x14ac:dyDescent="0.2">
      <c r="AB5004"/>
    </row>
    <row r="5005" spans="28:28" x14ac:dyDescent="0.2">
      <c r="AB5005"/>
    </row>
    <row r="5006" spans="28:28" x14ac:dyDescent="0.2">
      <c r="AB5006"/>
    </row>
    <row r="5007" spans="28:28" x14ac:dyDescent="0.2">
      <c r="AB5007"/>
    </row>
    <row r="5008" spans="28:28" x14ac:dyDescent="0.2">
      <c r="AB5008"/>
    </row>
    <row r="5009" spans="28:28" x14ac:dyDescent="0.2">
      <c r="AB5009"/>
    </row>
    <row r="5010" spans="28:28" x14ac:dyDescent="0.2">
      <c r="AB5010"/>
    </row>
    <row r="5011" spans="28:28" x14ac:dyDescent="0.2">
      <c r="AB5011"/>
    </row>
    <row r="5012" spans="28:28" x14ac:dyDescent="0.2">
      <c r="AB5012"/>
    </row>
    <row r="5013" spans="28:28" x14ac:dyDescent="0.2">
      <c r="AB5013"/>
    </row>
    <row r="5014" spans="28:28" x14ac:dyDescent="0.2">
      <c r="AB5014"/>
    </row>
    <row r="5015" spans="28:28" x14ac:dyDescent="0.2">
      <c r="AB5015"/>
    </row>
    <row r="5016" spans="28:28" x14ac:dyDescent="0.2">
      <c r="AB5016"/>
    </row>
    <row r="5017" spans="28:28" x14ac:dyDescent="0.2">
      <c r="AB5017"/>
    </row>
    <row r="5018" spans="28:28" x14ac:dyDescent="0.2">
      <c r="AB5018"/>
    </row>
    <row r="5019" spans="28:28" x14ac:dyDescent="0.2">
      <c r="AB5019"/>
    </row>
    <row r="5020" spans="28:28" x14ac:dyDescent="0.2">
      <c r="AB5020"/>
    </row>
    <row r="5021" spans="28:28" x14ac:dyDescent="0.2">
      <c r="AB5021"/>
    </row>
    <row r="5022" spans="28:28" x14ac:dyDescent="0.2">
      <c r="AB5022"/>
    </row>
    <row r="5023" spans="28:28" x14ac:dyDescent="0.2">
      <c r="AB5023"/>
    </row>
    <row r="5024" spans="28:28" x14ac:dyDescent="0.2">
      <c r="AB5024"/>
    </row>
    <row r="5025" spans="28:28" x14ac:dyDescent="0.2">
      <c r="AB5025"/>
    </row>
    <row r="5026" spans="28:28" x14ac:dyDescent="0.2">
      <c r="AB5026"/>
    </row>
    <row r="5027" spans="28:28" x14ac:dyDescent="0.2">
      <c r="AB5027"/>
    </row>
    <row r="5028" spans="28:28" x14ac:dyDescent="0.2">
      <c r="AB5028"/>
    </row>
    <row r="5029" spans="28:28" x14ac:dyDescent="0.2">
      <c r="AB5029"/>
    </row>
    <row r="5030" spans="28:28" x14ac:dyDescent="0.2">
      <c r="AB5030"/>
    </row>
    <row r="5031" spans="28:28" x14ac:dyDescent="0.2">
      <c r="AB5031"/>
    </row>
    <row r="5032" spans="28:28" x14ac:dyDescent="0.2">
      <c r="AB5032"/>
    </row>
    <row r="5033" spans="28:28" x14ac:dyDescent="0.2">
      <c r="AB5033"/>
    </row>
    <row r="5034" spans="28:28" x14ac:dyDescent="0.2">
      <c r="AB5034"/>
    </row>
    <row r="5035" spans="28:28" x14ac:dyDescent="0.2">
      <c r="AB5035"/>
    </row>
    <row r="5036" spans="28:28" x14ac:dyDescent="0.2">
      <c r="AB5036"/>
    </row>
    <row r="5037" spans="28:28" x14ac:dyDescent="0.2">
      <c r="AB5037"/>
    </row>
    <row r="5038" spans="28:28" x14ac:dyDescent="0.2">
      <c r="AB5038"/>
    </row>
    <row r="5039" spans="28:28" x14ac:dyDescent="0.2">
      <c r="AB5039"/>
    </row>
    <row r="5040" spans="28:28" x14ac:dyDescent="0.2">
      <c r="AB5040"/>
    </row>
    <row r="5041" spans="28:28" x14ac:dyDescent="0.2">
      <c r="AB5041"/>
    </row>
    <row r="5042" spans="28:28" x14ac:dyDescent="0.2">
      <c r="AB5042"/>
    </row>
    <row r="5043" spans="28:28" x14ac:dyDescent="0.2">
      <c r="AB5043"/>
    </row>
    <row r="5044" spans="28:28" x14ac:dyDescent="0.2">
      <c r="AB5044"/>
    </row>
    <row r="5045" spans="28:28" x14ac:dyDescent="0.2">
      <c r="AB5045"/>
    </row>
    <row r="5046" spans="28:28" x14ac:dyDescent="0.2">
      <c r="AB5046"/>
    </row>
    <row r="5047" spans="28:28" x14ac:dyDescent="0.2">
      <c r="AB5047"/>
    </row>
    <row r="5048" spans="28:28" x14ac:dyDescent="0.2">
      <c r="AB5048"/>
    </row>
    <row r="5049" spans="28:28" x14ac:dyDescent="0.2">
      <c r="AB5049"/>
    </row>
    <row r="5050" spans="28:28" x14ac:dyDescent="0.2">
      <c r="AB5050"/>
    </row>
    <row r="5051" spans="28:28" x14ac:dyDescent="0.2">
      <c r="AB5051"/>
    </row>
    <row r="5052" spans="28:28" x14ac:dyDescent="0.2">
      <c r="AB5052"/>
    </row>
    <row r="5053" spans="28:28" x14ac:dyDescent="0.2">
      <c r="AB5053"/>
    </row>
    <row r="5054" spans="28:28" x14ac:dyDescent="0.2">
      <c r="AB5054"/>
    </row>
    <row r="5055" spans="28:28" x14ac:dyDescent="0.2">
      <c r="AB5055"/>
    </row>
    <row r="5056" spans="28:28" x14ac:dyDescent="0.2">
      <c r="AB5056"/>
    </row>
    <row r="5057" spans="28:28" x14ac:dyDescent="0.2">
      <c r="AB5057"/>
    </row>
    <row r="5058" spans="28:28" x14ac:dyDescent="0.2">
      <c r="AB5058"/>
    </row>
    <row r="5059" spans="28:28" x14ac:dyDescent="0.2">
      <c r="AB5059"/>
    </row>
    <row r="5060" spans="28:28" x14ac:dyDescent="0.2">
      <c r="AB5060"/>
    </row>
    <row r="5061" spans="28:28" x14ac:dyDescent="0.2">
      <c r="AB5061"/>
    </row>
    <row r="5062" spans="28:28" x14ac:dyDescent="0.2">
      <c r="AB5062"/>
    </row>
    <row r="5063" spans="28:28" x14ac:dyDescent="0.2">
      <c r="AB5063"/>
    </row>
    <row r="5064" spans="28:28" x14ac:dyDescent="0.2">
      <c r="AB5064"/>
    </row>
    <row r="5065" spans="28:28" x14ac:dyDescent="0.2">
      <c r="AB5065"/>
    </row>
    <row r="5066" spans="28:28" x14ac:dyDescent="0.2">
      <c r="AB5066"/>
    </row>
    <row r="5067" spans="28:28" x14ac:dyDescent="0.2">
      <c r="AB5067"/>
    </row>
    <row r="5068" spans="28:28" x14ac:dyDescent="0.2">
      <c r="AB5068"/>
    </row>
    <row r="5069" spans="28:28" x14ac:dyDescent="0.2">
      <c r="AB5069"/>
    </row>
    <row r="5070" spans="28:28" x14ac:dyDescent="0.2">
      <c r="AB5070"/>
    </row>
    <row r="5071" spans="28:28" x14ac:dyDescent="0.2">
      <c r="AB5071"/>
    </row>
    <row r="5072" spans="28:28" x14ac:dyDescent="0.2">
      <c r="AB5072"/>
    </row>
    <row r="5073" spans="28:28" x14ac:dyDescent="0.2">
      <c r="AB5073"/>
    </row>
    <row r="5074" spans="28:28" x14ac:dyDescent="0.2">
      <c r="AB5074"/>
    </row>
    <row r="5075" spans="28:28" x14ac:dyDescent="0.2">
      <c r="AB5075"/>
    </row>
    <row r="5076" spans="28:28" x14ac:dyDescent="0.2">
      <c r="AB5076"/>
    </row>
    <row r="5077" spans="28:28" x14ac:dyDescent="0.2">
      <c r="AB5077"/>
    </row>
    <row r="5078" spans="28:28" x14ac:dyDescent="0.2">
      <c r="AB5078"/>
    </row>
    <row r="5079" spans="28:28" x14ac:dyDescent="0.2">
      <c r="AB5079"/>
    </row>
    <row r="5080" spans="28:28" x14ac:dyDescent="0.2">
      <c r="AB5080"/>
    </row>
    <row r="5081" spans="28:28" x14ac:dyDescent="0.2">
      <c r="AB5081"/>
    </row>
    <row r="5082" spans="28:28" x14ac:dyDescent="0.2">
      <c r="AB5082"/>
    </row>
    <row r="5083" spans="28:28" x14ac:dyDescent="0.2">
      <c r="AB5083"/>
    </row>
    <row r="5084" spans="28:28" x14ac:dyDescent="0.2">
      <c r="AB5084"/>
    </row>
    <row r="5085" spans="28:28" x14ac:dyDescent="0.2">
      <c r="AB5085"/>
    </row>
    <row r="5086" spans="28:28" x14ac:dyDescent="0.2">
      <c r="AB5086"/>
    </row>
    <row r="5087" spans="28:28" x14ac:dyDescent="0.2">
      <c r="AB5087"/>
    </row>
    <row r="5088" spans="28:28" x14ac:dyDescent="0.2">
      <c r="AB5088"/>
    </row>
    <row r="5089" spans="28:28" x14ac:dyDescent="0.2">
      <c r="AB5089"/>
    </row>
    <row r="5090" spans="28:28" x14ac:dyDescent="0.2">
      <c r="AB5090"/>
    </row>
    <row r="5091" spans="28:28" x14ac:dyDescent="0.2">
      <c r="AB5091"/>
    </row>
    <row r="5092" spans="28:28" x14ac:dyDescent="0.2">
      <c r="AB5092"/>
    </row>
    <row r="5093" spans="28:28" x14ac:dyDescent="0.2">
      <c r="AB5093"/>
    </row>
    <row r="5094" spans="28:28" x14ac:dyDescent="0.2">
      <c r="AB5094"/>
    </row>
    <row r="5095" spans="28:28" x14ac:dyDescent="0.2">
      <c r="AB5095"/>
    </row>
    <row r="5096" spans="28:28" x14ac:dyDescent="0.2">
      <c r="AB5096"/>
    </row>
    <row r="5097" spans="28:28" x14ac:dyDescent="0.2">
      <c r="AB5097"/>
    </row>
    <row r="5098" spans="28:28" x14ac:dyDescent="0.2">
      <c r="AB5098"/>
    </row>
    <row r="5099" spans="28:28" x14ac:dyDescent="0.2">
      <c r="AB5099"/>
    </row>
    <row r="5100" spans="28:28" x14ac:dyDescent="0.2">
      <c r="AB5100"/>
    </row>
    <row r="5101" spans="28:28" x14ac:dyDescent="0.2">
      <c r="AB5101"/>
    </row>
    <row r="5102" spans="28:28" x14ac:dyDescent="0.2">
      <c r="AB5102"/>
    </row>
    <row r="5103" spans="28:28" x14ac:dyDescent="0.2">
      <c r="AB5103"/>
    </row>
    <row r="5104" spans="28:28" x14ac:dyDescent="0.2">
      <c r="AB5104"/>
    </row>
    <row r="5105" spans="28:28" x14ac:dyDescent="0.2">
      <c r="AB5105"/>
    </row>
    <row r="5106" spans="28:28" x14ac:dyDescent="0.2">
      <c r="AB5106"/>
    </row>
    <row r="5107" spans="28:28" x14ac:dyDescent="0.2">
      <c r="AB5107"/>
    </row>
    <row r="5108" spans="28:28" x14ac:dyDescent="0.2">
      <c r="AB5108"/>
    </row>
    <row r="5109" spans="28:28" x14ac:dyDescent="0.2">
      <c r="AB5109"/>
    </row>
    <row r="5110" spans="28:28" x14ac:dyDescent="0.2">
      <c r="AB5110"/>
    </row>
    <row r="5111" spans="28:28" x14ac:dyDescent="0.2">
      <c r="AB5111"/>
    </row>
    <row r="5112" spans="28:28" x14ac:dyDescent="0.2">
      <c r="AB5112"/>
    </row>
    <row r="5113" spans="28:28" x14ac:dyDescent="0.2">
      <c r="AB5113"/>
    </row>
    <row r="5114" spans="28:28" x14ac:dyDescent="0.2">
      <c r="AB5114"/>
    </row>
    <row r="5115" spans="28:28" x14ac:dyDescent="0.2">
      <c r="AB5115"/>
    </row>
    <row r="5116" spans="28:28" x14ac:dyDescent="0.2">
      <c r="AB5116"/>
    </row>
    <row r="5117" spans="28:28" x14ac:dyDescent="0.2">
      <c r="AB5117"/>
    </row>
    <row r="5118" spans="28:28" x14ac:dyDescent="0.2">
      <c r="AB5118"/>
    </row>
    <row r="5119" spans="28:28" x14ac:dyDescent="0.2">
      <c r="AB5119"/>
    </row>
    <row r="5120" spans="28:28" x14ac:dyDescent="0.2">
      <c r="AB5120"/>
    </row>
    <row r="5121" spans="28:28" x14ac:dyDescent="0.2">
      <c r="AB5121"/>
    </row>
    <row r="5122" spans="28:28" x14ac:dyDescent="0.2">
      <c r="AB5122"/>
    </row>
    <row r="5123" spans="28:28" x14ac:dyDescent="0.2">
      <c r="AB5123"/>
    </row>
    <row r="5124" spans="28:28" x14ac:dyDescent="0.2">
      <c r="AB5124"/>
    </row>
    <row r="5125" spans="28:28" x14ac:dyDescent="0.2">
      <c r="AB5125"/>
    </row>
    <row r="5126" spans="28:28" x14ac:dyDescent="0.2">
      <c r="AB5126"/>
    </row>
    <row r="5127" spans="28:28" x14ac:dyDescent="0.2">
      <c r="AB5127"/>
    </row>
    <row r="5128" spans="28:28" x14ac:dyDescent="0.2">
      <c r="AB5128"/>
    </row>
    <row r="5129" spans="28:28" x14ac:dyDescent="0.2">
      <c r="AB5129"/>
    </row>
    <row r="5130" spans="28:28" x14ac:dyDescent="0.2">
      <c r="AB5130"/>
    </row>
    <row r="5131" spans="28:28" x14ac:dyDescent="0.2">
      <c r="AB5131"/>
    </row>
    <row r="5132" spans="28:28" x14ac:dyDescent="0.2">
      <c r="AB5132"/>
    </row>
    <row r="5133" spans="28:28" x14ac:dyDescent="0.2">
      <c r="AB5133"/>
    </row>
    <row r="5134" spans="28:28" x14ac:dyDescent="0.2">
      <c r="AB5134"/>
    </row>
    <row r="5135" spans="28:28" x14ac:dyDescent="0.2">
      <c r="AB5135"/>
    </row>
    <row r="5136" spans="28:28" x14ac:dyDescent="0.2">
      <c r="AB5136"/>
    </row>
    <row r="5137" spans="28:28" x14ac:dyDescent="0.2">
      <c r="AB5137"/>
    </row>
    <row r="5138" spans="28:28" x14ac:dyDescent="0.2">
      <c r="AB5138"/>
    </row>
    <row r="5139" spans="28:28" x14ac:dyDescent="0.2">
      <c r="AB5139"/>
    </row>
    <row r="5140" spans="28:28" x14ac:dyDescent="0.2">
      <c r="AB5140"/>
    </row>
    <row r="5141" spans="28:28" x14ac:dyDescent="0.2">
      <c r="AB5141"/>
    </row>
    <row r="5142" spans="28:28" x14ac:dyDescent="0.2">
      <c r="AB5142"/>
    </row>
    <row r="5143" spans="28:28" x14ac:dyDescent="0.2">
      <c r="AB5143"/>
    </row>
    <row r="5144" spans="28:28" x14ac:dyDescent="0.2">
      <c r="AB5144"/>
    </row>
    <row r="5145" spans="28:28" x14ac:dyDescent="0.2">
      <c r="AB5145"/>
    </row>
    <row r="5146" spans="28:28" x14ac:dyDescent="0.2">
      <c r="AB5146"/>
    </row>
    <row r="5147" spans="28:28" x14ac:dyDescent="0.2">
      <c r="AB5147"/>
    </row>
    <row r="5148" spans="28:28" x14ac:dyDescent="0.2">
      <c r="AB5148"/>
    </row>
    <row r="5149" spans="28:28" x14ac:dyDescent="0.2">
      <c r="AB5149"/>
    </row>
    <row r="5150" spans="28:28" x14ac:dyDescent="0.2">
      <c r="AB5150"/>
    </row>
    <row r="5151" spans="28:28" x14ac:dyDescent="0.2">
      <c r="AB5151"/>
    </row>
    <row r="5152" spans="28:28" x14ac:dyDescent="0.2">
      <c r="AB5152"/>
    </row>
    <row r="5153" spans="28:28" x14ac:dyDescent="0.2">
      <c r="AB5153"/>
    </row>
    <row r="5154" spans="28:28" x14ac:dyDescent="0.2">
      <c r="AB5154"/>
    </row>
    <row r="5155" spans="28:28" x14ac:dyDescent="0.2">
      <c r="AB5155"/>
    </row>
    <row r="5156" spans="28:28" x14ac:dyDescent="0.2">
      <c r="AB5156"/>
    </row>
    <row r="5157" spans="28:28" x14ac:dyDescent="0.2">
      <c r="AB5157"/>
    </row>
    <row r="5158" spans="28:28" x14ac:dyDescent="0.2">
      <c r="AB5158"/>
    </row>
    <row r="5159" spans="28:28" x14ac:dyDescent="0.2">
      <c r="AB5159"/>
    </row>
    <row r="5160" spans="28:28" x14ac:dyDescent="0.2">
      <c r="AB5160"/>
    </row>
    <row r="5161" spans="28:28" x14ac:dyDescent="0.2">
      <c r="AB5161"/>
    </row>
    <row r="5162" spans="28:28" x14ac:dyDescent="0.2">
      <c r="AB5162"/>
    </row>
    <row r="5163" spans="28:28" x14ac:dyDescent="0.2">
      <c r="AB5163"/>
    </row>
    <row r="5164" spans="28:28" x14ac:dyDescent="0.2">
      <c r="AB5164"/>
    </row>
    <row r="5165" spans="28:28" x14ac:dyDescent="0.2">
      <c r="AB5165"/>
    </row>
    <row r="5166" spans="28:28" x14ac:dyDescent="0.2">
      <c r="AB5166"/>
    </row>
    <row r="5167" spans="28:28" x14ac:dyDescent="0.2">
      <c r="AB5167"/>
    </row>
    <row r="5168" spans="28:28" x14ac:dyDescent="0.2">
      <c r="AB5168"/>
    </row>
    <row r="5169" spans="28:28" x14ac:dyDescent="0.2">
      <c r="AB5169"/>
    </row>
    <row r="5170" spans="28:28" x14ac:dyDescent="0.2">
      <c r="AB5170"/>
    </row>
    <row r="5171" spans="28:28" x14ac:dyDescent="0.2">
      <c r="AB5171"/>
    </row>
    <row r="5172" spans="28:28" x14ac:dyDescent="0.2">
      <c r="AB5172"/>
    </row>
    <row r="5173" spans="28:28" x14ac:dyDescent="0.2">
      <c r="AB5173"/>
    </row>
    <row r="5174" spans="28:28" x14ac:dyDescent="0.2">
      <c r="AB5174"/>
    </row>
    <row r="5175" spans="28:28" x14ac:dyDescent="0.2">
      <c r="AB5175"/>
    </row>
    <row r="5176" spans="28:28" x14ac:dyDescent="0.2">
      <c r="AB5176"/>
    </row>
    <row r="5177" spans="28:28" x14ac:dyDescent="0.2">
      <c r="AB5177"/>
    </row>
    <row r="5178" spans="28:28" x14ac:dyDescent="0.2">
      <c r="AB5178"/>
    </row>
    <row r="5179" spans="28:28" x14ac:dyDescent="0.2">
      <c r="AB5179"/>
    </row>
    <row r="5180" spans="28:28" x14ac:dyDescent="0.2">
      <c r="AB5180"/>
    </row>
    <row r="5181" spans="28:28" x14ac:dyDescent="0.2">
      <c r="AB5181"/>
    </row>
    <row r="5182" spans="28:28" x14ac:dyDescent="0.2">
      <c r="AB5182"/>
    </row>
    <row r="5183" spans="28:28" x14ac:dyDescent="0.2">
      <c r="AB5183"/>
    </row>
    <row r="5184" spans="28:28" x14ac:dyDescent="0.2">
      <c r="AB5184"/>
    </row>
    <row r="5185" spans="28:28" x14ac:dyDescent="0.2">
      <c r="AB5185"/>
    </row>
    <row r="5186" spans="28:28" x14ac:dyDescent="0.2">
      <c r="AB5186"/>
    </row>
    <row r="5187" spans="28:28" x14ac:dyDescent="0.2">
      <c r="AB5187"/>
    </row>
    <row r="5188" spans="28:28" x14ac:dyDescent="0.2">
      <c r="AB5188"/>
    </row>
    <row r="5189" spans="28:28" x14ac:dyDescent="0.2">
      <c r="AB5189"/>
    </row>
    <row r="5190" spans="28:28" x14ac:dyDescent="0.2">
      <c r="AB5190"/>
    </row>
    <row r="5191" spans="28:28" x14ac:dyDescent="0.2">
      <c r="AB5191"/>
    </row>
    <row r="5192" spans="28:28" x14ac:dyDescent="0.2">
      <c r="AB5192"/>
    </row>
    <row r="5193" spans="28:28" x14ac:dyDescent="0.2">
      <c r="AB5193"/>
    </row>
    <row r="5194" spans="28:28" x14ac:dyDescent="0.2">
      <c r="AB5194"/>
    </row>
    <row r="5195" spans="28:28" x14ac:dyDescent="0.2">
      <c r="AB5195"/>
    </row>
    <row r="5196" spans="28:28" x14ac:dyDescent="0.2">
      <c r="AB5196"/>
    </row>
    <row r="5197" spans="28:28" x14ac:dyDescent="0.2">
      <c r="AB5197"/>
    </row>
    <row r="5198" spans="28:28" x14ac:dyDescent="0.2">
      <c r="AB5198"/>
    </row>
    <row r="5199" spans="28:28" x14ac:dyDescent="0.2">
      <c r="AB5199"/>
    </row>
    <row r="5200" spans="28:28" x14ac:dyDescent="0.2">
      <c r="AB5200"/>
    </row>
    <row r="5201" spans="28:28" x14ac:dyDescent="0.2">
      <c r="AB5201"/>
    </row>
    <row r="5202" spans="28:28" x14ac:dyDescent="0.2">
      <c r="AB5202"/>
    </row>
    <row r="5203" spans="28:28" x14ac:dyDescent="0.2">
      <c r="AB5203"/>
    </row>
    <row r="5204" spans="28:28" x14ac:dyDescent="0.2">
      <c r="AB5204"/>
    </row>
    <row r="5205" spans="28:28" x14ac:dyDescent="0.2">
      <c r="AB5205"/>
    </row>
    <row r="5206" spans="28:28" x14ac:dyDescent="0.2">
      <c r="AB5206"/>
    </row>
    <row r="5207" spans="28:28" x14ac:dyDescent="0.2">
      <c r="AB5207"/>
    </row>
    <row r="5208" spans="28:28" x14ac:dyDescent="0.2">
      <c r="AB5208"/>
    </row>
    <row r="5209" spans="28:28" x14ac:dyDescent="0.2">
      <c r="AB5209"/>
    </row>
    <row r="5210" spans="28:28" x14ac:dyDescent="0.2">
      <c r="AB5210"/>
    </row>
    <row r="5211" spans="28:28" x14ac:dyDescent="0.2">
      <c r="AB5211"/>
    </row>
    <row r="5212" spans="28:28" x14ac:dyDescent="0.2">
      <c r="AB5212"/>
    </row>
    <row r="5213" spans="28:28" x14ac:dyDescent="0.2">
      <c r="AB5213"/>
    </row>
    <row r="5214" spans="28:28" x14ac:dyDescent="0.2">
      <c r="AB5214"/>
    </row>
    <row r="5215" spans="28:28" x14ac:dyDescent="0.2">
      <c r="AB5215"/>
    </row>
    <row r="5216" spans="28:28" x14ac:dyDescent="0.2">
      <c r="AB5216"/>
    </row>
    <row r="5217" spans="28:28" x14ac:dyDescent="0.2">
      <c r="AB5217"/>
    </row>
    <row r="5218" spans="28:28" x14ac:dyDescent="0.2">
      <c r="AB5218"/>
    </row>
    <row r="5219" spans="28:28" x14ac:dyDescent="0.2">
      <c r="AB5219"/>
    </row>
    <row r="5220" spans="28:28" x14ac:dyDescent="0.2">
      <c r="AB5220"/>
    </row>
    <row r="5221" spans="28:28" x14ac:dyDescent="0.2">
      <c r="AB5221"/>
    </row>
    <row r="5222" spans="28:28" x14ac:dyDescent="0.2">
      <c r="AB5222"/>
    </row>
    <row r="5223" spans="28:28" x14ac:dyDescent="0.2">
      <c r="AB5223"/>
    </row>
    <row r="5224" spans="28:28" x14ac:dyDescent="0.2">
      <c r="AB5224"/>
    </row>
    <row r="5225" spans="28:28" x14ac:dyDescent="0.2">
      <c r="AB5225"/>
    </row>
    <row r="5226" spans="28:28" x14ac:dyDescent="0.2">
      <c r="AB5226"/>
    </row>
    <row r="5227" spans="28:28" x14ac:dyDescent="0.2">
      <c r="AB5227"/>
    </row>
    <row r="5228" spans="28:28" x14ac:dyDescent="0.2">
      <c r="AB5228"/>
    </row>
    <row r="5229" spans="28:28" x14ac:dyDescent="0.2">
      <c r="AB5229"/>
    </row>
    <row r="5230" spans="28:28" x14ac:dyDescent="0.2">
      <c r="AB5230"/>
    </row>
    <row r="5231" spans="28:28" x14ac:dyDescent="0.2">
      <c r="AB5231"/>
    </row>
    <row r="5232" spans="28:28" x14ac:dyDescent="0.2">
      <c r="AB5232"/>
    </row>
    <row r="5233" spans="28:28" x14ac:dyDescent="0.2">
      <c r="AB5233"/>
    </row>
    <row r="5234" spans="28:28" x14ac:dyDescent="0.2">
      <c r="AB5234"/>
    </row>
    <row r="5235" spans="28:28" x14ac:dyDescent="0.2">
      <c r="AB5235"/>
    </row>
    <row r="5236" spans="28:28" x14ac:dyDescent="0.2">
      <c r="AB5236"/>
    </row>
    <row r="5237" spans="28:28" x14ac:dyDescent="0.2">
      <c r="AB5237"/>
    </row>
    <row r="5238" spans="28:28" x14ac:dyDescent="0.2">
      <c r="AB5238"/>
    </row>
    <row r="5239" spans="28:28" x14ac:dyDescent="0.2">
      <c r="AB5239"/>
    </row>
    <row r="5240" spans="28:28" x14ac:dyDescent="0.2">
      <c r="AB5240"/>
    </row>
    <row r="5241" spans="28:28" x14ac:dyDescent="0.2">
      <c r="AB5241"/>
    </row>
    <row r="5242" spans="28:28" x14ac:dyDescent="0.2">
      <c r="AB5242"/>
    </row>
    <row r="5243" spans="28:28" x14ac:dyDescent="0.2">
      <c r="AB5243"/>
    </row>
    <row r="5244" spans="28:28" x14ac:dyDescent="0.2">
      <c r="AB5244"/>
    </row>
    <row r="5245" spans="28:28" x14ac:dyDescent="0.2">
      <c r="AB5245"/>
    </row>
    <row r="5246" spans="28:28" x14ac:dyDescent="0.2">
      <c r="AB5246"/>
    </row>
    <row r="5247" spans="28:28" x14ac:dyDescent="0.2">
      <c r="AB5247"/>
    </row>
    <row r="5248" spans="28:28" x14ac:dyDescent="0.2">
      <c r="AB5248"/>
    </row>
    <row r="5249" spans="28:28" x14ac:dyDescent="0.2">
      <c r="AB5249"/>
    </row>
    <row r="5250" spans="28:28" x14ac:dyDescent="0.2">
      <c r="AB5250"/>
    </row>
    <row r="5251" spans="28:28" x14ac:dyDescent="0.2">
      <c r="AB5251"/>
    </row>
    <row r="5252" spans="28:28" x14ac:dyDescent="0.2">
      <c r="AB5252"/>
    </row>
    <row r="5253" spans="28:28" x14ac:dyDescent="0.2">
      <c r="AB5253"/>
    </row>
    <row r="5254" spans="28:28" x14ac:dyDescent="0.2">
      <c r="AB5254"/>
    </row>
    <row r="5255" spans="28:28" x14ac:dyDescent="0.2">
      <c r="AB5255"/>
    </row>
    <row r="5256" spans="28:28" x14ac:dyDescent="0.2">
      <c r="AB5256"/>
    </row>
    <row r="5257" spans="28:28" x14ac:dyDescent="0.2">
      <c r="AB5257"/>
    </row>
    <row r="5258" spans="28:28" x14ac:dyDescent="0.2">
      <c r="AB5258"/>
    </row>
    <row r="5259" spans="28:28" x14ac:dyDescent="0.2">
      <c r="AB5259"/>
    </row>
    <row r="5260" spans="28:28" x14ac:dyDescent="0.2">
      <c r="AB5260"/>
    </row>
    <row r="5261" spans="28:28" x14ac:dyDescent="0.2">
      <c r="AB5261"/>
    </row>
    <row r="5262" spans="28:28" x14ac:dyDescent="0.2">
      <c r="AB5262"/>
    </row>
    <row r="5263" spans="28:28" x14ac:dyDescent="0.2">
      <c r="AB5263"/>
    </row>
    <row r="5264" spans="28:28" x14ac:dyDescent="0.2">
      <c r="AB5264"/>
    </row>
    <row r="5265" spans="28:28" x14ac:dyDescent="0.2">
      <c r="AB5265"/>
    </row>
    <row r="5266" spans="28:28" x14ac:dyDescent="0.2">
      <c r="AB5266"/>
    </row>
    <row r="5267" spans="28:28" x14ac:dyDescent="0.2">
      <c r="AB5267"/>
    </row>
    <row r="5268" spans="28:28" x14ac:dyDescent="0.2">
      <c r="AB5268"/>
    </row>
    <row r="5269" spans="28:28" x14ac:dyDescent="0.2">
      <c r="AB5269"/>
    </row>
    <row r="5270" spans="28:28" x14ac:dyDescent="0.2">
      <c r="AB5270"/>
    </row>
    <row r="5271" spans="28:28" x14ac:dyDescent="0.2">
      <c r="AB5271"/>
    </row>
    <row r="5272" spans="28:28" x14ac:dyDescent="0.2">
      <c r="AB5272"/>
    </row>
    <row r="5273" spans="28:28" x14ac:dyDescent="0.2">
      <c r="AB5273"/>
    </row>
    <row r="5274" spans="28:28" x14ac:dyDescent="0.2">
      <c r="AB5274"/>
    </row>
    <row r="5275" spans="28:28" x14ac:dyDescent="0.2">
      <c r="AB5275"/>
    </row>
    <row r="5276" spans="28:28" x14ac:dyDescent="0.2">
      <c r="AB5276"/>
    </row>
    <row r="5277" spans="28:28" x14ac:dyDescent="0.2">
      <c r="AB5277"/>
    </row>
    <row r="5278" spans="28:28" x14ac:dyDescent="0.2">
      <c r="AB5278"/>
    </row>
    <row r="5279" spans="28:28" x14ac:dyDescent="0.2">
      <c r="AB5279"/>
    </row>
    <row r="5280" spans="28:28" x14ac:dyDescent="0.2">
      <c r="AB5280"/>
    </row>
    <row r="5281" spans="28:28" x14ac:dyDescent="0.2">
      <c r="AB5281"/>
    </row>
    <row r="5282" spans="28:28" x14ac:dyDescent="0.2">
      <c r="AB5282"/>
    </row>
    <row r="5283" spans="28:28" x14ac:dyDescent="0.2">
      <c r="AB5283"/>
    </row>
    <row r="5284" spans="28:28" x14ac:dyDescent="0.2">
      <c r="AB5284"/>
    </row>
    <row r="5285" spans="28:28" x14ac:dyDescent="0.2">
      <c r="AB5285"/>
    </row>
    <row r="5286" spans="28:28" x14ac:dyDescent="0.2">
      <c r="AB5286"/>
    </row>
    <row r="5287" spans="28:28" x14ac:dyDescent="0.2">
      <c r="AB5287"/>
    </row>
    <row r="5288" spans="28:28" x14ac:dyDescent="0.2">
      <c r="AB5288"/>
    </row>
    <row r="5289" spans="28:28" x14ac:dyDescent="0.2">
      <c r="AB5289"/>
    </row>
    <row r="5290" spans="28:28" x14ac:dyDescent="0.2">
      <c r="AB5290"/>
    </row>
    <row r="5291" spans="28:28" x14ac:dyDescent="0.2">
      <c r="AB5291"/>
    </row>
    <row r="5292" spans="28:28" x14ac:dyDescent="0.2">
      <c r="AB5292"/>
    </row>
    <row r="5293" spans="28:28" x14ac:dyDescent="0.2">
      <c r="AB5293"/>
    </row>
    <row r="5294" spans="28:28" x14ac:dyDescent="0.2">
      <c r="AB5294"/>
    </row>
    <row r="5295" spans="28:28" x14ac:dyDescent="0.2">
      <c r="AB5295"/>
    </row>
    <row r="5296" spans="28:28" x14ac:dyDescent="0.2">
      <c r="AB5296"/>
    </row>
    <row r="5297" spans="28:28" x14ac:dyDescent="0.2">
      <c r="AB5297"/>
    </row>
    <row r="5298" spans="28:28" x14ac:dyDescent="0.2">
      <c r="AB5298"/>
    </row>
    <row r="5299" spans="28:28" x14ac:dyDescent="0.2">
      <c r="AB5299"/>
    </row>
    <row r="5300" spans="28:28" x14ac:dyDescent="0.2">
      <c r="AB5300"/>
    </row>
    <row r="5301" spans="28:28" x14ac:dyDescent="0.2">
      <c r="AB5301"/>
    </row>
    <row r="5302" spans="28:28" x14ac:dyDescent="0.2">
      <c r="AB5302"/>
    </row>
    <row r="5303" spans="28:28" x14ac:dyDescent="0.2">
      <c r="AB5303"/>
    </row>
    <row r="5304" spans="28:28" x14ac:dyDescent="0.2">
      <c r="AB5304"/>
    </row>
    <row r="5305" spans="28:28" x14ac:dyDescent="0.2">
      <c r="AB5305"/>
    </row>
    <row r="5306" spans="28:28" x14ac:dyDescent="0.2">
      <c r="AB5306"/>
    </row>
    <row r="5307" spans="28:28" x14ac:dyDescent="0.2">
      <c r="AB5307"/>
    </row>
    <row r="5308" spans="28:28" x14ac:dyDescent="0.2">
      <c r="AB5308"/>
    </row>
    <row r="5309" spans="28:28" x14ac:dyDescent="0.2">
      <c r="AB5309"/>
    </row>
    <row r="5310" spans="28:28" x14ac:dyDescent="0.2">
      <c r="AB5310"/>
    </row>
    <row r="5311" spans="28:28" x14ac:dyDescent="0.2">
      <c r="AB5311"/>
    </row>
    <row r="5312" spans="28:28" x14ac:dyDescent="0.2">
      <c r="AB5312"/>
    </row>
    <row r="5313" spans="28:28" x14ac:dyDescent="0.2">
      <c r="AB5313"/>
    </row>
    <row r="5314" spans="28:28" x14ac:dyDescent="0.2">
      <c r="AB5314"/>
    </row>
    <row r="5315" spans="28:28" x14ac:dyDescent="0.2">
      <c r="AB5315"/>
    </row>
    <row r="5316" spans="28:28" x14ac:dyDescent="0.2">
      <c r="AB5316"/>
    </row>
    <row r="5317" spans="28:28" x14ac:dyDescent="0.2">
      <c r="AB5317"/>
    </row>
    <row r="5318" spans="28:28" x14ac:dyDescent="0.2">
      <c r="AB5318"/>
    </row>
    <row r="5319" spans="28:28" x14ac:dyDescent="0.2">
      <c r="AB5319"/>
    </row>
    <row r="5320" spans="28:28" x14ac:dyDescent="0.2">
      <c r="AB5320"/>
    </row>
    <row r="5321" spans="28:28" x14ac:dyDescent="0.2">
      <c r="AB5321"/>
    </row>
    <row r="5322" spans="28:28" x14ac:dyDescent="0.2">
      <c r="AB5322"/>
    </row>
    <row r="5323" spans="28:28" x14ac:dyDescent="0.2">
      <c r="AB5323"/>
    </row>
    <row r="5324" spans="28:28" x14ac:dyDescent="0.2">
      <c r="AB5324"/>
    </row>
    <row r="5325" spans="28:28" x14ac:dyDescent="0.2">
      <c r="AB5325"/>
    </row>
    <row r="5326" spans="28:28" x14ac:dyDescent="0.2">
      <c r="AB5326"/>
    </row>
    <row r="5327" spans="28:28" x14ac:dyDescent="0.2">
      <c r="AB5327"/>
    </row>
    <row r="5328" spans="28:28" x14ac:dyDescent="0.2">
      <c r="AB5328"/>
    </row>
    <row r="5329" spans="28:28" x14ac:dyDescent="0.2">
      <c r="AB5329"/>
    </row>
    <row r="5330" spans="28:28" x14ac:dyDescent="0.2">
      <c r="AB5330"/>
    </row>
    <row r="5331" spans="28:28" x14ac:dyDescent="0.2">
      <c r="AB5331"/>
    </row>
    <row r="5332" spans="28:28" x14ac:dyDescent="0.2">
      <c r="AB5332"/>
    </row>
    <row r="5333" spans="28:28" x14ac:dyDescent="0.2">
      <c r="AB5333"/>
    </row>
    <row r="5334" spans="28:28" x14ac:dyDescent="0.2">
      <c r="AB5334"/>
    </row>
    <row r="5335" spans="28:28" x14ac:dyDescent="0.2">
      <c r="AB5335"/>
    </row>
    <row r="5336" spans="28:28" x14ac:dyDescent="0.2">
      <c r="AB5336"/>
    </row>
    <row r="5337" spans="28:28" x14ac:dyDescent="0.2">
      <c r="AB5337"/>
    </row>
    <row r="5338" spans="28:28" x14ac:dyDescent="0.2">
      <c r="AB5338"/>
    </row>
    <row r="5339" spans="28:28" x14ac:dyDescent="0.2">
      <c r="AB5339"/>
    </row>
    <row r="5340" spans="28:28" x14ac:dyDescent="0.2">
      <c r="AB5340"/>
    </row>
    <row r="5341" spans="28:28" x14ac:dyDescent="0.2">
      <c r="AB5341"/>
    </row>
    <row r="5342" spans="28:28" x14ac:dyDescent="0.2">
      <c r="AB5342"/>
    </row>
    <row r="5343" spans="28:28" x14ac:dyDescent="0.2">
      <c r="AB5343"/>
    </row>
    <row r="5344" spans="28:28" x14ac:dyDescent="0.2">
      <c r="AB5344"/>
    </row>
    <row r="5345" spans="28:28" x14ac:dyDescent="0.2">
      <c r="AB5345"/>
    </row>
    <row r="5346" spans="28:28" x14ac:dyDescent="0.2">
      <c r="AB5346"/>
    </row>
    <row r="5347" spans="28:28" x14ac:dyDescent="0.2">
      <c r="AB5347"/>
    </row>
    <row r="5348" spans="28:28" x14ac:dyDescent="0.2">
      <c r="AB5348"/>
    </row>
    <row r="5349" spans="28:28" x14ac:dyDescent="0.2">
      <c r="AB5349"/>
    </row>
    <row r="5350" spans="28:28" x14ac:dyDescent="0.2">
      <c r="AB5350"/>
    </row>
    <row r="5351" spans="28:28" x14ac:dyDescent="0.2">
      <c r="AB5351"/>
    </row>
    <row r="5352" spans="28:28" x14ac:dyDescent="0.2">
      <c r="AB5352"/>
    </row>
    <row r="5353" spans="28:28" x14ac:dyDescent="0.2">
      <c r="AB5353"/>
    </row>
    <row r="5354" spans="28:28" x14ac:dyDescent="0.2">
      <c r="AB5354"/>
    </row>
    <row r="5355" spans="28:28" x14ac:dyDescent="0.2">
      <c r="AB5355"/>
    </row>
    <row r="5356" spans="28:28" x14ac:dyDescent="0.2">
      <c r="AB5356"/>
    </row>
    <row r="5357" spans="28:28" x14ac:dyDescent="0.2">
      <c r="AB5357"/>
    </row>
    <row r="5358" spans="28:28" x14ac:dyDescent="0.2">
      <c r="AB5358"/>
    </row>
    <row r="5359" spans="28:28" x14ac:dyDescent="0.2">
      <c r="AB5359"/>
    </row>
    <row r="5360" spans="28:28" x14ac:dyDescent="0.2">
      <c r="AB5360"/>
    </row>
    <row r="5361" spans="28:28" x14ac:dyDescent="0.2">
      <c r="AB5361"/>
    </row>
    <row r="5362" spans="28:28" x14ac:dyDescent="0.2">
      <c r="AB5362"/>
    </row>
    <row r="5363" spans="28:28" x14ac:dyDescent="0.2">
      <c r="AB5363"/>
    </row>
    <row r="5364" spans="28:28" x14ac:dyDescent="0.2">
      <c r="AB5364"/>
    </row>
    <row r="5365" spans="28:28" x14ac:dyDescent="0.2">
      <c r="AB5365"/>
    </row>
    <row r="5366" spans="28:28" x14ac:dyDescent="0.2">
      <c r="AB5366"/>
    </row>
    <row r="5367" spans="28:28" x14ac:dyDescent="0.2">
      <c r="AB5367"/>
    </row>
    <row r="5368" spans="28:28" x14ac:dyDescent="0.2">
      <c r="AB5368"/>
    </row>
    <row r="5369" spans="28:28" x14ac:dyDescent="0.2">
      <c r="AB5369"/>
    </row>
    <row r="5370" spans="28:28" x14ac:dyDescent="0.2">
      <c r="AB5370"/>
    </row>
    <row r="5371" spans="28:28" x14ac:dyDescent="0.2">
      <c r="AB5371"/>
    </row>
    <row r="5372" spans="28:28" x14ac:dyDescent="0.2">
      <c r="AB5372"/>
    </row>
    <row r="5373" spans="28:28" x14ac:dyDescent="0.2">
      <c r="AB5373"/>
    </row>
    <row r="5374" spans="28:28" x14ac:dyDescent="0.2">
      <c r="AB5374"/>
    </row>
    <row r="5375" spans="28:28" x14ac:dyDescent="0.2">
      <c r="AB5375"/>
    </row>
    <row r="5376" spans="28:28" x14ac:dyDescent="0.2">
      <c r="AB5376"/>
    </row>
    <row r="5377" spans="28:28" x14ac:dyDescent="0.2">
      <c r="AB5377"/>
    </row>
    <row r="5378" spans="28:28" x14ac:dyDescent="0.2">
      <c r="AB5378"/>
    </row>
    <row r="5379" spans="28:28" x14ac:dyDescent="0.2">
      <c r="AB5379"/>
    </row>
    <row r="5380" spans="28:28" x14ac:dyDescent="0.2">
      <c r="AB5380"/>
    </row>
    <row r="5381" spans="28:28" x14ac:dyDescent="0.2">
      <c r="AB5381"/>
    </row>
    <row r="5382" spans="28:28" x14ac:dyDescent="0.2">
      <c r="AB5382"/>
    </row>
    <row r="5383" spans="28:28" x14ac:dyDescent="0.2">
      <c r="AB5383"/>
    </row>
    <row r="5384" spans="28:28" x14ac:dyDescent="0.2">
      <c r="AB5384"/>
    </row>
    <row r="5385" spans="28:28" x14ac:dyDescent="0.2">
      <c r="AB5385"/>
    </row>
    <row r="5386" spans="28:28" x14ac:dyDescent="0.2">
      <c r="AB5386"/>
    </row>
    <row r="5387" spans="28:28" x14ac:dyDescent="0.2">
      <c r="AB5387"/>
    </row>
    <row r="5388" spans="28:28" x14ac:dyDescent="0.2">
      <c r="AB5388"/>
    </row>
    <row r="5389" spans="28:28" x14ac:dyDescent="0.2">
      <c r="AB5389"/>
    </row>
    <row r="5390" spans="28:28" x14ac:dyDescent="0.2">
      <c r="AB5390"/>
    </row>
    <row r="5391" spans="28:28" x14ac:dyDescent="0.2">
      <c r="AB5391"/>
    </row>
    <row r="5392" spans="28:28" x14ac:dyDescent="0.2">
      <c r="AB5392"/>
    </row>
  </sheetData>
  <pageMargins left="0.7" right="0.7" top="0.75" bottom="0.75" header="0.3" footer="0.3"/>
  <pageSetup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51"/>
  </sheetPr>
  <dimension ref="A1:A5282"/>
  <sheetViews>
    <sheetView workbookViewId="0"/>
  </sheetViews>
  <sheetFormatPr defaultColWidth="10.6640625" defaultRowHeight="12.75" x14ac:dyDescent="0.2"/>
  <cols>
    <col min="1" max="1" width="52.83203125" style="372" customWidth="1"/>
    <col min="2" max="2" width="85.6640625" style="372" customWidth="1"/>
    <col min="3" max="3" width="32.1640625" style="372" customWidth="1"/>
    <col min="4" max="4" width="16.33203125" style="372" customWidth="1"/>
    <col min="5" max="5" width="32" style="372" customWidth="1"/>
    <col min="6" max="6" width="16.33203125" style="372" customWidth="1"/>
    <col min="7" max="9" width="17.5" style="372" customWidth="1"/>
    <col min="10" max="10" width="14.83203125" style="372" customWidth="1"/>
    <col min="11" max="11" width="35.1640625" style="372" customWidth="1"/>
    <col min="12" max="12" width="11.1640625" style="372" customWidth="1"/>
    <col min="13" max="13" width="15.1640625" style="372" customWidth="1"/>
    <col min="14" max="14" width="21.5" style="372" customWidth="1"/>
    <col min="15" max="15" width="15.1640625" style="372" customWidth="1"/>
    <col min="16" max="16" width="28.33203125" style="372" customWidth="1"/>
    <col min="17" max="18" width="16.33203125" style="372" customWidth="1"/>
    <col min="19" max="19" width="10.6640625" style="372" customWidth="1"/>
    <col min="20" max="20" width="11.83203125" style="372" customWidth="1"/>
    <col min="21" max="25" width="10.6640625" style="372" customWidth="1"/>
    <col min="26" max="26" width="12.1640625" style="372" customWidth="1"/>
    <col min="27" max="27" width="10.6640625" style="372" customWidth="1"/>
    <col min="28" max="16384" width="10.6640625" style="372"/>
  </cols>
  <sheetData>
    <row r="1" ht="12.75" customHeight="1" x14ac:dyDescent="0.2"/>
    <row r="2" ht="14.25" customHeight="1" x14ac:dyDescent="0.2"/>
    <row r="3" ht="13.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</sheetData>
  <pageMargins left="0.5" right="0.5" top="0.5" bottom="0.5" header="0.25" footer="0.25"/>
  <pageSetup paperSize="9" orientation="portrait"/>
  <headerFooter>
    <oddHeader>&amp;L&amp;G[C:\\temp\\images\\Logo.gif]&amp;Czicc305_06-06-2014-14:04:22&amp;R&amp;D</oddHeader>
    <oddFooter>&amp;CPage &amp;P</oddFooter>
  </headerFooter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T198"/>
  <sheetViews>
    <sheetView showGridLines="0" zoomScale="85" zoomScaleNormal="85" workbookViewId="0">
      <pane xSplit="6" ySplit="6" topLeftCell="G7" activePane="bottomRight" state="frozen"/>
      <selection pane="topRight"/>
      <selection pane="bottomLeft"/>
      <selection pane="bottomRight" activeCell="G7" sqref="G7"/>
    </sheetView>
  </sheetViews>
  <sheetFormatPr defaultColWidth="10.83203125" defaultRowHeight="12" customHeight="1" x14ac:dyDescent="0.2"/>
  <cols>
    <col min="1" max="1" width="75.1640625" style="114" hidden="1" customWidth="1"/>
    <col min="2" max="2" width="46.33203125" style="115" customWidth="1"/>
    <col min="3" max="4" width="7.33203125" style="115" hidden="1" customWidth="1"/>
    <col min="5" max="5" width="15.33203125" style="115" hidden="1" customWidth="1"/>
    <col min="6" max="6" width="17.5" style="115" hidden="1" customWidth="1"/>
    <col min="7" max="7" width="16.83203125" style="115" customWidth="1"/>
    <col min="8" max="8" width="16.83203125" hidden="1" customWidth="1"/>
    <col min="9" max="9" width="9.33203125" style="242" customWidth="1"/>
    <col min="10" max="10" width="11" customWidth="1"/>
    <col min="11" max="11" width="10.33203125" style="115" customWidth="1"/>
    <col min="12" max="12" width="21.1640625" hidden="1" customWidth="1"/>
    <col min="13" max="13" width="16.83203125" hidden="1" customWidth="1"/>
    <col min="14" max="14" width="16" hidden="1" customWidth="1"/>
    <col min="15" max="15" width="14.83203125" hidden="1" customWidth="1"/>
    <col min="16" max="16" width="10.83203125" style="115" customWidth="1"/>
    <col min="17" max="17" width="14.1640625" style="115" customWidth="1"/>
    <col min="18" max="18" width="14.83203125" hidden="1" customWidth="1"/>
    <col min="19" max="19" width="9.33203125" style="242" customWidth="1"/>
    <col min="20" max="20" width="9.5" customWidth="1"/>
    <col min="21" max="21" width="10.83203125" customWidth="1"/>
    <col min="22" max="23" width="18.6640625" hidden="1" customWidth="1"/>
    <col min="24" max="24" width="18.1640625" hidden="1" customWidth="1"/>
    <col min="25" max="25" width="18" hidden="1" customWidth="1"/>
    <col min="26" max="26" width="9.5" customWidth="1"/>
    <col min="27" max="27" width="13.6640625" customWidth="1"/>
    <col min="28" max="28" width="16.83203125" hidden="1" customWidth="1"/>
    <col min="29" max="29" width="9.83203125" style="242" customWidth="1"/>
    <col min="30" max="30" width="11.33203125" customWidth="1"/>
    <col min="31" max="31" width="11.1640625" customWidth="1"/>
    <col min="32" max="35" width="18.6640625" hidden="1" customWidth="1"/>
    <col min="36" max="36" width="8.33203125" customWidth="1"/>
    <col min="37" max="37" width="14.33203125" customWidth="1"/>
    <col min="38" max="38" width="19.83203125" hidden="1" customWidth="1"/>
    <col min="39" max="39" width="9.33203125" style="242" customWidth="1"/>
    <col min="40" max="40" width="9.83203125" customWidth="1"/>
    <col min="41" max="41" width="10.33203125" customWidth="1"/>
    <col min="42" max="45" width="19.83203125" hidden="1" customWidth="1"/>
    <col min="46" max="46" width="8.33203125" customWidth="1"/>
  </cols>
  <sheetData>
    <row r="1" spans="1:46" s="15" customFormat="1" ht="28.5" x14ac:dyDescent="0.2">
      <c r="A1" s="61"/>
      <c r="B1" s="61"/>
      <c r="C1" s="46"/>
      <c r="D1" s="46"/>
      <c r="E1" s="195" t="s">
        <v>59</v>
      </c>
      <c r="F1" s="196" t="s">
        <v>22</v>
      </c>
      <c r="G1" s="379" t="s">
        <v>218</v>
      </c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  <c r="AQ1" s="380"/>
      <c r="AR1" s="380"/>
      <c r="AS1" s="380"/>
      <c r="AT1" s="380"/>
    </row>
    <row r="2" spans="1:46" s="15" customFormat="1" ht="28.5" x14ac:dyDescent="0.2">
      <c r="A2" s="61"/>
      <c r="B2" s="61"/>
      <c r="C2" s="197" t="s">
        <v>20</v>
      </c>
      <c r="D2" s="195" t="s">
        <v>21</v>
      </c>
      <c r="E2" s="195"/>
      <c r="F2" s="196"/>
      <c r="G2" s="381">
        <f ca="1">Info!L2</f>
        <v>0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s="15" customFormat="1" ht="19.5" customHeight="1" x14ac:dyDescent="0.35">
      <c r="A3" s="378"/>
      <c r="B3" s="378"/>
      <c r="C3" s="197"/>
      <c r="D3" s="195"/>
      <c r="E3" s="195"/>
      <c r="F3" s="196"/>
      <c r="G3" s="382" t="e">
        <f>Info!T2</f>
        <v>#VALUE!</v>
      </c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</row>
    <row r="4" spans="1:46" s="19" customFormat="1" ht="13.9" customHeight="1" x14ac:dyDescent="0.2">
      <c r="A4" s="378"/>
      <c r="B4" s="378"/>
      <c r="C4" s="197"/>
      <c r="D4" s="195"/>
      <c r="E4" s="195"/>
      <c r="F4" s="196"/>
      <c r="G4" s="7">
        <f>Info!Q1</f>
        <v>0</v>
      </c>
      <c r="H4" s="6"/>
      <c r="I4" s="6"/>
      <c r="J4" s="6"/>
      <c r="K4" s="6"/>
      <c r="L4" s="6"/>
      <c r="M4" s="6"/>
      <c r="N4" s="6"/>
      <c r="O4" s="6"/>
      <c r="P4" s="5"/>
      <c r="Q4" s="7">
        <f>Info!Q2</f>
        <v>0</v>
      </c>
      <c r="R4" s="6"/>
      <c r="S4" s="6"/>
      <c r="T4" s="6"/>
      <c r="U4" s="6"/>
      <c r="V4" s="6"/>
      <c r="W4" s="6"/>
      <c r="X4" s="6"/>
      <c r="Y4" s="6"/>
      <c r="Z4" s="5"/>
      <c r="AA4" s="7">
        <f>Info!Q3</f>
        <v>0</v>
      </c>
      <c r="AB4" s="6"/>
      <c r="AC4" s="6"/>
      <c r="AD4" s="6"/>
      <c r="AE4" s="6"/>
      <c r="AF4" s="6"/>
      <c r="AG4" s="6"/>
      <c r="AH4" s="6"/>
      <c r="AI4" s="6"/>
      <c r="AJ4" s="5"/>
      <c r="AK4" s="6">
        <f>Info!Q4</f>
        <v>0</v>
      </c>
      <c r="AL4" s="6"/>
      <c r="AM4" s="6"/>
      <c r="AN4" s="6"/>
      <c r="AO4" s="6"/>
      <c r="AP4" s="6"/>
      <c r="AQ4" s="6"/>
      <c r="AR4" s="6"/>
      <c r="AS4" s="6"/>
      <c r="AT4" s="5"/>
    </row>
    <row r="5" spans="1:46" s="19" customFormat="1" ht="13.9" customHeight="1" x14ac:dyDescent="0.2">
      <c r="A5" s="378"/>
      <c r="B5" s="378"/>
      <c r="C5" s="197"/>
      <c r="D5" s="195"/>
      <c r="E5" s="195"/>
      <c r="F5" s="196"/>
      <c r="G5" s="384" t="s">
        <v>62</v>
      </c>
      <c r="H5" s="385"/>
      <c r="I5" s="375"/>
      <c r="J5" s="377" t="s">
        <v>4</v>
      </c>
      <c r="K5" s="375"/>
      <c r="L5" s="159"/>
      <c r="M5" s="159"/>
      <c r="N5" s="159"/>
      <c r="O5" s="159"/>
      <c r="P5" s="161" t="s">
        <v>61</v>
      </c>
      <c r="Q5" s="386" t="s">
        <v>62</v>
      </c>
      <c r="R5" s="376"/>
      <c r="S5" s="376"/>
      <c r="T5" s="376" t="s">
        <v>4</v>
      </c>
      <c r="U5" s="376"/>
      <c r="V5" s="269"/>
      <c r="W5" s="269"/>
      <c r="X5" s="269"/>
      <c r="Y5" s="269"/>
      <c r="Z5" s="161" t="s">
        <v>61</v>
      </c>
      <c r="AA5" s="375" t="s">
        <v>62</v>
      </c>
      <c r="AB5" s="376"/>
      <c r="AC5" s="376"/>
      <c r="AD5" s="376" t="s">
        <v>4</v>
      </c>
      <c r="AE5" s="376"/>
      <c r="AF5" s="269"/>
      <c r="AG5" s="269"/>
      <c r="AH5" s="269"/>
      <c r="AI5" s="269"/>
      <c r="AJ5" s="161" t="s">
        <v>61</v>
      </c>
      <c r="AK5" s="375" t="s">
        <v>62</v>
      </c>
      <c r="AL5" s="376"/>
      <c r="AM5" s="376"/>
      <c r="AN5" s="377" t="s">
        <v>4</v>
      </c>
      <c r="AO5" s="375"/>
      <c r="AP5" s="269"/>
      <c r="AQ5" s="269"/>
      <c r="AR5" s="269"/>
      <c r="AS5" s="269"/>
      <c r="AT5" s="161" t="s">
        <v>61</v>
      </c>
    </row>
    <row r="6" spans="1:46" s="19" customFormat="1" ht="28.9" customHeight="1" x14ac:dyDescent="0.2">
      <c r="A6" s="378"/>
      <c r="B6" s="378"/>
      <c r="C6" s="198"/>
      <c r="D6" s="199"/>
      <c r="E6" s="199"/>
      <c r="F6" s="196"/>
      <c r="G6" s="275" t="str">
        <f ca="1">Info!$O$2&amp;"(000)"</f>
        <v>Dollars(000)</v>
      </c>
      <c r="H6" s="276" t="str">
        <f ca="1">Info!$O$2&amp;" (000) Yago"</f>
        <v>Dollars (000) Yago</v>
      </c>
      <c r="I6" s="277" t="str">
        <f ca="1">Info!$O$2&amp;" % Chg"</f>
        <v>Dollars % Chg</v>
      </c>
      <c r="J6" s="278" t="str">
        <f ca="1">Info!$O$2&amp;" Share"</f>
        <v>Dollars Share</v>
      </c>
      <c r="K6" s="278" t="str">
        <f ca="1">Info!$O$2&amp;" Share Chg"</f>
        <v>Dollars Share Chg</v>
      </c>
      <c r="L6" s="271" t="s">
        <v>159</v>
      </c>
      <c r="M6" s="271" t="s">
        <v>160</v>
      </c>
      <c r="N6" s="271" t="s">
        <v>161</v>
      </c>
      <c r="O6" s="271" t="s">
        <v>162</v>
      </c>
      <c r="P6" s="279" t="s">
        <v>35</v>
      </c>
      <c r="Q6" s="275" t="str">
        <f ca="1">G6</f>
        <v>Dollars(000)</v>
      </c>
      <c r="R6" s="280" t="str">
        <f ca="1">Info!$O$2&amp;" (000) Yago"</f>
        <v>Dollars (000) Yago</v>
      </c>
      <c r="S6" s="277" t="str">
        <f ca="1">I6</f>
        <v>Dollars % Chg</v>
      </c>
      <c r="T6" s="278" t="str">
        <f ca="1">J6</f>
        <v>Dollars Share</v>
      </c>
      <c r="U6" s="278" t="str">
        <f ca="1">K6</f>
        <v>Dollars Share Chg</v>
      </c>
      <c r="V6" s="271" t="s">
        <v>159</v>
      </c>
      <c r="W6" s="271" t="s">
        <v>160</v>
      </c>
      <c r="X6" s="271" t="s">
        <v>161</v>
      </c>
      <c r="Y6" s="271" t="s">
        <v>162</v>
      </c>
      <c r="Z6" s="281" t="str">
        <f>P6</f>
        <v>$/Vol 
% Chg</v>
      </c>
      <c r="AA6" s="282" t="str">
        <f ca="1">Q6</f>
        <v>Dollars(000)</v>
      </c>
      <c r="AB6" s="280" t="str">
        <f ca="1">Info!$O$2&amp;" (000) Yago"</f>
        <v>Dollars (000) Yago</v>
      </c>
      <c r="AC6" s="277" t="str">
        <f ca="1">S6</f>
        <v>Dollars % Chg</v>
      </c>
      <c r="AD6" s="278" t="str">
        <f ca="1">T6</f>
        <v>Dollars Share</v>
      </c>
      <c r="AE6" s="278" t="str">
        <f ca="1">U6</f>
        <v>Dollars Share Chg</v>
      </c>
      <c r="AF6" s="271" t="s">
        <v>159</v>
      </c>
      <c r="AG6" s="271" t="s">
        <v>160</v>
      </c>
      <c r="AH6" s="271" t="s">
        <v>161</v>
      </c>
      <c r="AI6" s="271" t="s">
        <v>162</v>
      </c>
      <c r="AJ6" s="281" t="str">
        <f>Z6</f>
        <v>$/Vol 
% Chg</v>
      </c>
      <c r="AK6" s="282" t="str">
        <f ca="1">AA6</f>
        <v>Dollars(000)</v>
      </c>
      <c r="AL6" s="276" t="str">
        <f ca="1">Info!$O$2&amp;" (000) Yago"</f>
        <v>Dollars (000) Yago</v>
      </c>
      <c r="AM6" s="277" t="str">
        <f ca="1">AC6</f>
        <v>Dollars % Chg</v>
      </c>
      <c r="AN6" s="278" t="str">
        <f ca="1">AD6</f>
        <v>Dollars Share</v>
      </c>
      <c r="AO6" s="278" t="str">
        <f ca="1">AE6</f>
        <v>Dollars Share Chg</v>
      </c>
      <c r="AP6" s="271" t="s">
        <v>159</v>
      </c>
      <c r="AQ6" s="271" t="s">
        <v>160</v>
      </c>
      <c r="AR6" s="271" t="s">
        <v>161</v>
      </c>
      <c r="AS6" s="271" t="s">
        <v>162</v>
      </c>
      <c r="AT6" s="281" t="str">
        <f>AJ6</f>
        <v>$/Vol 
% Chg</v>
      </c>
    </row>
    <row r="7" spans="1:46" s="22" customFormat="1" ht="15" customHeight="1" x14ac:dyDescent="0.2">
      <c r="A7" s="61">
        <f ca="1">Comp._Summary_Cat_REF!B4</f>
        <v>0</v>
      </c>
      <c r="B7" s="212" t="s">
        <v>1</v>
      </c>
      <c r="C7" s="213" t="s">
        <v>38</v>
      </c>
      <c r="D7" s="63" t="s">
        <v>38</v>
      </c>
      <c r="E7" s="63" t="s">
        <v>38</v>
      </c>
      <c r="F7" s="178"/>
      <c r="G7" s="287">
        <f ca="1">IF(Info!$O$1=1,L7,N7)</f>
        <v>0</v>
      </c>
      <c r="H7" s="189">
        <f ca="1">IF(Info!$O$1=1,M7,O7)</f>
        <v>0</v>
      </c>
      <c r="I7" s="353" t="str">
        <f ca="1">IFERROR((G7-H7)/H7*100,"NA")</f>
        <v>NA</v>
      </c>
      <c r="J7" s="289" t="e">
        <f ca="1">(G7/G7)*100</f>
        <v>#DIV/0!</v>
      </c>
      <c r="K7" s="335" t="s">
        <v>16</v>
      </c>
      <c r="L7" s="189">
        <f ca="1">Comp._Summary_Cat_REF!C4</f>
        <v>0</v>
      </c>
      <c r="M7" s="189">
        <f ca="1">Comp._Summary_Cat_REF!D4</f>
        <v>0</v>
      </c>
      <c r="N7" s="189">
        <f ca="1">Comp._Summary_Cat_REF!K4</f>
        <v>0</v>
      </c>
      <c r="O7" s="189">
        <f ca="1">Comp._Summary_Cat_REF!L4</f>
        <v>0</v>
      </c>
      <c r="P7" s="354" t="str">
        <f ca="1">IFERROR(((L7/N7)-(M7/O7))/(M7/O7)*100,"NA")</f>
        <v>NA</v>
      </c>
      <c r="Q7" s="287">
        <f ca="1">IF(Info!$O$1=1,V7,X7)</f>
        <v>0</v>
      </c>
      <c r="R7" s="189">
        <f ca="1">IF(Info!$O$1=1,W7,Y7)</f>
        <v>0</v>
      </c>
      <c r="S7" s="353" t="str">
        <f ca="1">IFERROR((Q7-R7)/R7*100,"NA")</f>
        <v>NA</v>
      </c>
      <c r="T7" s="289" t="e">
        <f ca="1">(Q7/Q7)*100</f>
        <v>#DIV/0!</v>
      </c>
      <c r="U7" s="335" t="s">
        <v>16</v>
      </c>
      <c r="V7" s="189">
        <f ca="1">Comp._Summary_Cat_REF!E4</f>
        <v>0</v>
      </c>
      <c r="W7" s="189">
        <f ca="1">Comp._Summary_Cat_REF!F4</f>
        <v>0</v>
      </c>
      <c r="X7" s="189">
        <f ca="1">Comp._Summary_Cat_REF!M4</f>
        <v>0</v>
      </c>
      <c r="Y7" s="189">
        <f ca="1">Comp._Summary_Cat_REF!N4</f>
        <v>0</v>
      </c>
      <c r="Z7" s="354" t="str">
        <f ca="1">IFERROR(((V7/X7)-(W7/Y7))/(W7/Y7)*100,"NA")</f>
        <v>NA</v>
      </c>
      <c r="AA7" s="287">
        <f ca="1">IF(Info!$O$1=1,AF7,AH7)</f>
        <v>0</v>
      </c>
      <c r="AB7" s="189">
        <f ca="1">IF(Info!$O$1=1,AG7,AI7)</f>
        <v>0</v>
      </c>
      <c r="AC7" s="353" t="str">
        <f ca="1">IFERROR((AA7-AB7)/AB7*100,"NA")</f>
        <v>NA</v>
      </c>
      <c r="AD7" s="289" t="e">
        <f ca="1">(AA7/AA7)*100</f>
        <v>#DIV/0!</v>
      </c>
      <c r="AE7" s="335" t="s">
        <v>16</v>
      </c>
      <c r="AF7" s="189">
        <f ca="1">Comp._Summary_Cat_REF!G4</f>
        <v>0</v>
      </c>
      <c r="AG7" s="189">
        <f ca="1">Comp._Summary_Cat_REF!H4</f>
        <v>0</v>
      </c>
      <c r="AH7" s="189">
        <f ca="1">Comp._Summary_Cat_REF!O4</f>
        <v>0</v>
      </c>
      <c r="AI7" s="189">
        <f ca="1">Comp._Summary_Cat_REF!P4</f>
        <v>0</v>
      </c>
      <c r="AJ7" s="354" t="str">
        <f ca="1">IFERROR(((AF7/AH7)-(AG7/AI7))/(AG7/AI7)*100,"NA")</f>
        <v>NA</v>
      </c>
      <c r="AK7" s="287">
        <f ca="1">IF(Info!$O$1=1,AP7,AR7)</f>
        <v>0</v>
      </c>
      <c r="AL7" s="189">
        <f ca="1">IF(Info!$O$1=1,AQ7,AS7)</f>
        <v>0</v>
      </c>
      <c r="AM7" s="353" t="str">
        <f ca="1">IFERROR((AK7-AL7)/AL7*100,"NA")</f>
        <v>NA</v>
      </c>
      <c r="AN7" s="289" t="e">
        <f ca="1">(AK7/AK7)*100</f>
        <v>#DIV/0!</v>
      </c>
      <c r="AO7" s="335" t="s">
        <v>16</v>
      </c>
      <c r="AP7" s="189">
        <f ca="1">Comp._Summary_Cat_REF!I4</f>
        <v>0</v>
      </c>
      <c r="AQ7" s="189">
        <f ca="1">Comp._Summary_Cat_REF!J4</f>
        <v>0</v>
      </c>
      <c r="AR7" s="189">
        <f ca="1">Comp._Summary_Cat_REF!Q4</f>
        <v>0</v>
      </c>
      <c r="AS7" s="189">
        <f ca="1">Comp._Summary_Cat_REF!R4</f>
        <v>0</v>
      </c>
      <c r="AT7" s="354" t="str">
        <f ca="1">IFERROR(((AP7/AR7)-(AQ7/AS7))/(AQ7/AS7)*100,"NA")</f>
        <v>NA</v>
      </c>
    </row>
    <row r="8" spans="1:46" s="22" customFormat="1" ht="11.45" customHeight="1" x14ac:dyDescent="0.2">
      <c r="A8" s="61">
        <f ca="1">Comp._Summary_Cat_REF!B5</f>
        <v>0</v>
      </c>
      <c r="B8" s="212" t="s">
        <v>170</v>
      </c>
      <c r="C8" s="26"/>
      <c r="D8" s="65" t="s">
        <v>38</v>
      </c>
      <c r="E8" s="65" t="s">
        <v>38</v>
      </c>
      <c r="F8" s="179"/>
      <c r="G8" s="287">
        <f ca="1">IF(Info!$O$1=1,L8,N8)</f>
        <v>0</v>
      </c>
      <c r="H8" s="189">
        <f ca="1">IF(Info!$O$1=1,M8,O8)</f>
        <v>0</v>
      </c>
      <c r="I8" s="353" t="str">
        <f ca="1">IFERROR((G8-H8)/H8*100,"NA")</f>
        <v>NA</v>
      </c>
      <c r="J8" s="289" t="e">
        <f ca="1">(G8/G8)*100</f>
        <v>#DIV/0!</v>
      </c>
      <c r="K8" s="335" t="s">
        <v>16</v>
      </c>
      <c r="L8" s="189">
        <f ca="1">Comp._Summary_Cat_REF!C5</f>
        <v>0</v>
      </c>
      <c r="M8" s="189">
        <f ca="1">Comp._Summary_Cat_REF!D5</f>
        <v>0</v>
      </c>
      <c r="N8" s="189">
        <f ca="1">Comp._Summary_Cat_REF!K5</f>
        <v>0</v>
      </c>
      <c r="O8" s="189">
        <f ca="1">Comp._Summary_Cat_REF!L5</f>
        <v>0</v>
      </c>
      <c r="P8" s="354" t="str">
        <f t="shared" ref="P8:P71" ca="1" si="0">IFERROR(((L8/N8)-(M8/O8))/(M8/O8)*100,"NA")</f>
        <v>NA</v>
      </c>
      <c r="Q8" s="287">
        <f ca="1">IF(Info!$O$1=1,V8,X8)</f>
        <v>0</v>
      </c>
      <c r="R8" s="189">
        <f ca="1">IF(Info!$O$1=1,W8,Y8)</f>
        <v>0</v>
      </c>
      <c r="S8" s="353" t="str">
        <f ca="1">IFERROR((Q8-R8)/R8*100,"NA")</f>
        <v>NA</v>
      </c>
      <c r="T8" s="289" t="e">
        <f ca="1">(Q8/Q8)*100</f>
        <v>#DIV/0!</v>
      </c>
      <c r="U8" s="335" t="s">
        <v>16</v>
      </c>
      <c r="V8" s="189">
        <f ca="1">Comp._Summary_Cat_REF!E5</f>
        <v>0</v>
      </c>
      <c r="W8" s="189">
        <f ca="1">Comp._Summary_Cat_REF!F5</f>
        <v>0</v>
      </c>
      <c r="X8" s="189">
        <f ca="1">Comp._Summary_Cat_REF!M5</f>
        <v>0</v>
      </c>
      <c r="Y8" s="189">
        <f ca="1">Comp._Summary_Cat_REF!N5</f>
        <v>0</v>
      </c>
      <c r="Z8" s="354" t="str">
        <f ca="1">IFERROR(((V8/X8)-(W8/Y8))/(W8/Y8)*100,"NA")</f>
        <v>NA</v>
      </c>
      <c r="AA8" s="287">
        <f ca="1">IF(Info!$O$1=1,AF8,AH8)</f>
        <v>0</v>
      </c>
      <c r="AB8" s="189">
        <f ca="1">IF(Info!$O$1=1,AG8,AI8)</f>
        <v>0</v>
      </c>
      <c r="AC8" s="353" t="str">
        <f ca="1">IFERROR((AA8-AB8)/AB8*100,"NA")</f>
        <v>NA</v>
      </c>
      <c r="AD8" s="289" t="e">
        <f ca="1">(AA8/AA8)*100</f>
        <v>#DIV/0!</v>
      </c>
      <c r="AE8" s="335" t="s">
        <v>16</v>
      </c>
      <c r="AF8" s="189">
        <f ca="1">Comp._Summary_Cat_REF!G5</f>
        <v>0</v>
      </c>
      <c r="AG8" s="189">
        <f ca="1">Comp._Summary_Cat_REF!H5</f>
        <v>0</v>
      </c>
      <c r="AH8" s="189">
        <f ca="1">Comp._Summary_Cat_REF!O5</f>
        <v>0</v>
      </c>
      <c r="AI8" s="189">
        <f ca="1">Comp._Summary_Cat_REF!P5</f>
        <v>0</v>
      </c>
      <c r="AJ8" s="354" t="str">
        <f ca="1">IFERROR(((AF8/AH8)-(AG8/AI8))/(AG8/AI8)*100,"NA")</f>
        <v>NA</v>
      </c>
      <c r="AK8" s="287">
        <f ca="1">IF(Info!$O$1=1,AP8,AR8)</f>
        <v>0</v>
      </c>
      <c r="AL8" s="189">
        <f ca="1">IF(Info!$O$1=1,AQ8,AS8)</f>
        <v>0</v>
      </c>
      <c r="AM8" s="353" t="str">
        <f ca="1">IFERROR((AK8-AL8)/AL8*100,"NA")</f>
        <v>NA</v>
      </c>
      <c r="AN8" s="289" t="e">
        <f ca="1">(AK8/AK8)*100</f>
        <v>#DIV/0!</v>
      </c>
      <c r="AO8" s="335" t="s">
        <v>16</v>
      </c>
      <c r="AP8" s="189">
        <f ca="1">Comp._Summary_Cat_REF!I5</f>
        <v>0</v>
      </c>
      <c r="AQ8" s="189">
        <f ca="1">Comp._Summary_Cat_REF!J5</f>
        <v>0</v>
      </c>
      <c r="AR8" s="189">
        <f ca="1">Comp._Summary_Cat_REF!Q5</f>
        <v>0</v>
      </c>
      <c r="AS8" s="189">
        <f ca="1">Comp._Summary_Cat_REF!R5</f>
        <v>0</v>
      </c>
      <c r="AT8" s="354" t="str">
        <f ca="1">IFERROR(((AP8/AR8)-(AQ8/AS8))/(AQ8/AS8)*100,"NA")</f>
        <v>NA</v>
      </c>
    </row>
    <row r="9" spans="1:46" s="22" customFormat="1" ht="11.45" customHeight="1" x14ac:dyDescent="0.2">
      <c r="A9" s="61">
        <f ca="1">Comp._Summary_Cat_REF!B6</f>
        <v>0</v>
      </c>
      <c r="B9" s="212" t="s">
        <v>231</v>
      </c>
      <c r="C9" s="26"/>
      <c r="D9" s="39"/>
      <c r="E9" s="65" t="s">
        <v>38</v>
      </c>
      <c r="F9" s="179"/>
      <c r="G9" s="287">
        <f ca="1">IF(Info!$O$1=1,L9,N9)</f>
        <v>0</v>
      </c>
      <c r="H9" s="189">
        <f ca="1">IF(Info!$O$1=1,M9,O9)</f>
        <v>0</v>
      </c>
      <c r="I9" s="353" t="str">
        <f ca="1">IFERROR((G9-H9)/H9*100,"NA")</f>
        <v>NA</v>
      </c>
      <c r="J9" s="289" t="e">
        <f ca="1">(G9/G9)*100</f>
        <v>#DIV/0!</v>
      </c>
      <c r="K9" s="335" t="s">
        <v>16</v>
      </c>
      <c r="L9" s="189">
        <f ca="1">Comp._Summary_Cat_REF!C6</f>
        <v>0</v>
      </c>
      <c r="M9" s="189">
        <f ca="1">Comp._Summary_Cat_REF!D6</f>
        <v>0</v>
      </c>
      <c r="N9" s="189">
        <f ca="1">Comp._Summary_Cat_REF!K6</f>
        <v>0</v>
      </c>
      <c r="O9" s="189">
        <f ca="1">Comp._Summary_Cat_REF!L6</f>
        <v>0</v>
      </c>
      <c r="P9" s="354" t="str">
        <f t="shared" ca="1" si="0"/>
        <v>NA</v>
      </c>
      <c r="Q9" s="287">
        <f ca="1">IF(Info!$O$1=1,V9,X9)</f>
        <v>0</v>
      </c>
      <c r="R9" s="189">
        <f ca="1">IF(Info!$O$1=1,W9,Y9)</f>
        <v>0</v>
      </c>
      <c r="S9" s="353" t="str">
        <f ca="1">IFERROR((Q9-R9)/R9*100,"NA")</f>
        <v>NA</v>
      </c>
      <c r="T9" s="289" t="e">
        <f ca="1">(Q9/Q9)*100</f>
        <v>#DIV/0!</v>
      </c>
      <c r="U9" s="335" t="s">
        <v>16</v>
      </c>
      <c r="V9" s="189">
        <f ca="1">Comp._Summary_Cat_REF!E6</f>
        <v>0</v>
      </c>
      <c r="W9" s="189">
        <f ca="1">Comp._Summary_Cat_REF!F6</f>
        <v>0</v>
      </c>
      <c r="X9" s="189">
        <f ca="1">Comp._Summary_Cat_REF!M6</f>
        <v>0</v>
      </c>
      <c r="Y9" s="189">
        <f ca="1">Comp._Summary_Cat_REF!N6</f>
        <v>0</v>
      </c>
      <c r="Z9" s="354" t="str">
        <f ca="1">IFERROR(((V9/X9)-(W9/Y9))/(W9/Y9)*100,"NA")</f>
        <v>NA</v>
      </c>
      <c r="AA9" s="287">
        <f ca="1">IF(Info!$O$1=1,AF9,AH9)</f>
        <v>0</v>
      </c>
      <c r="AB9" s="189">
        <f ca="1">IF(Info!$O$1=1,AG9,AI9)</f>
        <v>0</v>
      </c>
      <c r="AC9" s="353" t="str">
        <f ca="1">IFERROR((AA9-AB9)/AB9*100,"NA")</f>
        <v>NA</v>
      </c>
      <c r="AD9" s="289" t="e">
        <f ca="1">(AA9/AA9)*100</f>
        <v>#DIV/0!</v>
      </c>
      <c r="AE9" s="335" t="s">
        <v>16</v>
      </c>
      <c r="AF9" s="189">
        <f ca="1">Comp._Summary_Cat_REF!G6</f>
        <v>0</v>
      </c>
      <c r="AG9" s="189">
        <f ca="1">Comp._Summary_Cat_REF!H6</f>
        <v>0</v>
      </c>
      <c r="AH9" s="189">
        <f ca="1">Comp._Summary_Cat_REF!O6</f>
        <v>0</v>
      </c>
      <c r="AI9" s="189">
        <f ca="1">Comp._Summary_Cat_REF!P6</f>
        <v>0</v>
      </c>
      <c r="AJ9" s="354" t="str">
        <f ca="1">IFERROR(((AF9/AH9)-(AG9/AI9))/(AG9/AI9)*100,"NA")</f>
        <v>NA</v>
      </c>
      <c r="AK9" s="287">
        <f ca="1">IF(Info!$O$1=1,AP9,AR9)</f>
        <v>0</v>
      </c>
      <c r="AL9" s="189">
        <f ca="1">IF(Info!$O$1=1,AQ9,AS9)</f>
        <v>0</v>
      </c>
      <c r="AM9" s="353" t="str">
        <f ca="1">IFERROR((AK9-AL9)/AL9*100,"NA")</f>
        <v>NA</v>
      </c>
      <c r="AN9" s="289" t="e">
        <f ca="1">(AK9/AK9)*100</f>
        <v>#DIV/0!</v>
      </c>
      <c r="AO9" s="335" t="s">
        <v>16</v>
      </c>
      <c r="AP9" s="189">
        <f ca="1">Comp._Summary_Cat_REF!I6</f>
        <v>0</v>
      </c>
      <c r="AQ9" s="189">
        <f ca="1">Comp._Summary_Cat_REF!J6</f>
        <v>0</v>
      </c>
      <c r="AR9" s="189">
        <f ca="1">Comp._Summary_Cat_REF!Q6</f>
        <v>0</v>
      </c>
      <c r="AS9" s="189">
        <f ca="1">Comp._Summary_Cat_REF!R6</f>
        <v>0</v>
      </c>
      <c r="AT9" s="354" t="str">
        <f ca="1">IFERROR(((AP9/AR9)-(AQ9/AS9))/(AQ9/AS9)*100,"NA")</f>
        <v>NA</v>
      </c>
    </row>
    <row r="10" spans="1:46" s="22" customFormat="1" ht="11.45" customHeight="1" x14ac:dyDescent="0.2">
      <c r="A10" s="61">
        <f ca="1">Comp._Summary_Cat_REF!B7</f>
        <v>0</v>
      </c>
      <c r="B10" s="231" t="s">
        <v>232</v>
      </c>
      <c r="C10" s="54"/>
      <c r="D10" s="55"/>
      <c r="E10" s="55"/>
      <c r="F10" s="180" t="s">
        <v>38</v>
      </c>
      <c r="G10" s="287">
        <f ca="1">IF(Info!$O$1=1,L10,N10)</f>
        <v>0</v>
      </c>
      <c r="H10" s="190">
        <f ca="1">IF(Info!$O$1=1,M10,O10)</f>
        <v>0</v>
      </c>
      <c r="I10" s="355" t="str">
        <f ca="1">IFERROR((G10-H10)/H10*100,"NA")</f>
        <v>NA</v>
      </c>
      <c r="J10" s="289" t="e">
        <f ca="1">(G10/G10)*100</f>
        <v>#DIV/0!</v>
      </c>
      <c r="K10" s="356" t="s">
        <v>16</v>
      </c>
      <c r="L10" s="190">
        <f ca="1">Comp._Summary_Cat_REF!C7</f>
        <v>0</v>
      </c>
      <c r="M10" s="190">
        <f ca="1">Comp._Summary_Cat_REF!D7</f>
        <v>0</v>
      </c>
      <c r="N10" s="190">
        <f ca="1">Comp._Summary_Cat_REF!K7</f>
        <v>0</v>
      </c>
      <c r="O10" s="190">
        <f ca="1">Comp._Summary_Cat_REF!L7</f>
        <v>0</v>
      </c>
      <c r="P10" s="357" t="str">
        <f t="shared" ca="1" si="0"/>
        <v>NA</v>
      </c>
      <c r="Q10" s="287">
        <f ca="1">IF(Info!$O$1=1,V10,X10)</f>
        <v>0</v>
      </c>
      <c r="R10" s="190">
        <f ca="1">IF(Info!$O$1=1,W10,Y10)</f>
        <v>0</v>
      </c>
      <c r="S10" s="355" t="str">
        <f ca="1">IFERROR((Q10-R10)/R10*100,"NA")</f>
        <v>NA</v>
      </c>
      <c r="T10" s="289" t="e">
        <f ca="1">(Q10/Q10)*100</f>
        <v>#DIV/0!</v>
      </c>
      <c r="U10" s="356" t="s">
        <v>16</v>
      </c>
      <c r="V10" s="190">
        <f ca="1">Comp._Summary_Cat_REF!E7</f>
        <v>0</v>
      </c>
      <c r="W10" s="190">
        <f ca="1">Comp._Summary_Cat_REF!F7</f>
        <v>0</v>
      </c>
      <c r="X10" s="190">
        <f ca="1">Comp._Summary_Cat_REF!M7</f>
        <v>0</v>
      </c>
      <c r="Y10" s="190">
        <f ca="1">Comp._Summary_Cat_REF!N7</f>
        <v>0</v>
      </c>
      <c r="Z10" s="357" t="str">
        <f ca="1">IFERROR(((V10/X10)-(W10/Y10))/(W10/Y10)*100,"NA")</f>
        <v>NA</v>
      </c>
      <c r="AA10" s="287">
        <f ca="1">IF(Info!$O$1=1,AF10,AH10)</f>
        <v>0</v>
      </c>
      <c r="AB10" s="190">
        <f ca="1">IF(Info!$O$1=1,AG10,AI10)</f>
        <v>0</v>
      </c>
      <c r="AC10" s="355" t="str">
        <f ca="1">IFERROR((AA10-AB10)/AB10*100,"NA")</f>
        <v>NA</v>
      </c>
      <c r="AD10" s="289" t="e">
        <f ca="1">(AA10/AA10)*100</f>
        <v>#DIV/0!</v>
      </c>
      <c r="AE10" s="356" t="s">
        <v>16</v>
      </c>
      <c r="AF10" s="190">
        <f ca="1">Comp._Summary_Cat_REF!G7</f>
        <v>0</v>
      </c>
      <c r="AG10" s="190">
        <f ca="1">Comp._Summary_Cat_REF!H7</f>
        <v>0</v>
      </c>
      <c r="AH10" s="190">
        <f ca="1">Comp._Summary_Cat_REF!O7</f>
        <v>0</v>
      </c>
      <c r="AI10" s="190">
        <f ca="1">Comp._Summary_Cat_REF!P7</f>
        <v>0</v>
      </c>
      <c r="AJ10" s="357" t="str">
        <f ca="1">IFERROR(((AF10/AH10)-(AG10/AI10))/(AG10/AI10)*100,"NA")</f>
        <v>NA</v>
      </c>
      <c r="AK10" s="287">
        <f ca="1">IF(Info!$O$1=1,AP10,AR10)</f>
        <v>0</v>
      </c>
      <c r="AL10" s="190">
        <f ca="1">IF(Info!$O$1=1,AQ10,AS10)</f>
        <v>0</v>
      </c>
      <c r="AM10" s="355" t="str">
        <f ca="1">IFERROR((AK10-AL10)/AL10*100,"NA")</f>
        <v>NA</v>
      </c>
      <c r="AN10" s="289" t="e">
        <f ca="1">(AK10/AK10)*100</f>
        <v>#DIV/0!</v>
      </c>
      <c r="AO10" s="356" t="s">
        <v>16</v>
      </c>
      <c r="AP10" s="190">
        <f ca="1">Comp._Summary_Cat_REF!I7</f>
        <v>0</v>
      </c>
      <c r="AQ10" s="190">
        <f ca="1">Comp._Summary_Cat_REF!J7</f>
        <v>0</v>
      </c>
      <c r="AR10" s="190">
        <f ca="1">Comp._Summary_Cat_REF!Q7</f>
        <v>0</v>
      </c>
      <c r="AS10" s="190">
        <f ca="1">Comp._Summary_Cat_REF!R7</f>
        <v>0</v>
      </c>
      <c r="AT10" s="357" t="str">
        <f ca="1">IFERROR(((AP10/AR10)-(AQ10/AS10))/(AQ10/AS10)*100,"NA")</f>
        <v>NA</v>
      </c>
    </row>
    <row r="11" spans="1:46" s="61" customFormat="1" ht="11.45" customHeight="1" x14ac:dyDescent="0.2">
      <c r="C11" s="26"/>
      <c r="D11" s="26"/>
      <c r="E11" s="26"/>
      <c r="F11" s="37"/>
      <c r="G11" s="358"/>
      <c r="H11" s="191"/>
      <c r="I11" s="359"/>
      <c r="J11" s="360"/>
      <c r="K11" s="303"/>
      <c r="L11" s="334"/>
      <c r="M11" s="334"/>
      <c r="N11" s="334"/>
      <c r="O11" s="334"/>
      <c r="P11" s="361"/>
      <c r="Q11" s="358"/>
      <c r="R11" s="191"/>
      <c r="S11" s="359"/>
      <c r="T11" s="360"/>
      <c r="U11" s="303"/>
      <c r="V11" s="334"/>
      <c r="W11" s="334"/>
      <c r="X11" s="334"/>
      <c r="Y11" s="334"/>
      <c r="Z11" s="361"/>
      <c r="AA11" s="358"/>
      <c r="AB11" s="191"/>
      <c r="AC11" s="359"/>
      <c r="AD11" s="360"/>
      <c r="AE11" s="303"/>
      <c r="AF11" s="334"/>
      <c r="AG11" s="334"/>
      <c r="AH11" s="334"/>
      <c r="AI11" s="334"/>
      <c r="AJ11" s="361"/>
      <c r="AK11" s="358"/>
      <c r="AL11" s="191"/>
      <c r="AM11" s="359"/>
      <c r="AN11" s="360"/>
      <c r="AO11" s="303"/>
      <c r="AP11" s="334"/>
      <c r="AQ11" s="334"/>
      <c r="AR11" s="334"/>
      <c r="AS11" s="334"/>
      <c r="AT11" s="361"/>
    </row>
    <row r="12" spans="1:46" s="22" customFormat="1" ht="11.45" customHeight="1" x14ac:dyDescent="0.2">
      <c r="A12" s="61">
        <f ca="1">Comp._Summary_Cat_REF!B8</f>
        <v>0</v>
      </c>
      <c r="B12" s="186" t="s">
        <v>24</v>
      </c>
      <c r="C12" s="187" t="s">
        <v>38</v>
      </c>
      <c r="D12" s="187" t="s">
        <v>38</v>
      </c>
      <c r="E12" s="188"/>
      <c r="F12" s="185"/>
      <c r="G12" s="362">
        <f ca="1">IF(Info!$O$1=1,L12,N12)</f>
        <v>0</v>
      </c>
      <c r="H12" s="192">
        <f ca="1">IF(Info!$O$1=1,M12,O12)</f>
        <v>0</v>
      </c>
      <c r="I12" s="363" t="str">
        <f ca="1">IFERROR((G12-H12)/H12*100,"NA")</f>
        <v>NA</v>
      </c>
      <c r="J12" s="342" t="e">
        <f ca="1">(G12/G$12)*100</f>
        <v>#DIV/0!</v>
      </c>
      <c r="K12" s="342" t="e">
        <f ca="1">J12-(H12/H$12*100)</f>
        <v>#DIV/0!</v>
      </c>
      <c r="L12" s="193">
        <f ca="1">Comp._Summary_Cat_REF!C8</f>
        <v>0</v>
      </c>
      <c r="M12" s="193">
        <f ca="1">Comp._Summary_Cat_REF!D8</f>
        <v>0</v>
      </c>
      <c r="N12" s="193">
        <f ca="1">Comp._Summary_Cat_REF!K8</f>
        <v>0</v>
      </c>
      <c r="O12" s="193">
        <f ca="1">Comp._Summary_Cat_REF!L8</f>
        <v>0</v>
      </c>
      <c r="P12" s="364" t="str">
        <f t="shared" ca="1" si="0"/>
        <v>NA</v>
      </c>
      <c r="Q12" s="362">
        <f ca="1">IF(Info!$O$1=1,V12,X12)</f>
        <v>0</v>
      </c>
      <c r="R12" s="192">
        <f ca="1">IF(Info!$O$1=1,W12,Y12)</f>
        <v>0</v>
      </c>
      <c r="S12" s="363" t="str">
        <f ca="1">IFERROR((Q12-R12)/R12*100,"NA")</f>
        <v>NA</v>
      </c>
      <c r="T12" s="342" t="e">
        <f ca="1">(Q12/Q$12)*100</f>
        <v>#DIV/0!</v>
      </c>
      <c r="U12" s="342" t="e">
        <f ca="1">T12-(R12/R$12*100)</f>
        <v>#DIV/0!</v>
      </c>
      <c r="V12" s="193">
        <f ca="1">Comp._Summary_Cat_REF!E8</f>
        <v>0</v>
      </c>
      <c r="W12" s="193">
        <f ca="1">Comp._Summary_Cat_REF!F8</f>
        <v>0</v>
      </c>
      <c r="X12" s="193">
        <f ca="1">Comp._Summary_Cat_REF!M8</f>
        <v>0</v>
      </c>
      <c r="Y12" s="193">
        <f ca="1">Comp._Summary_Cat_REF!N8</f>
        <v>0</v>
      </c>
      <c r="Z12" s="364" t="str">
        <f t="shared" ref="Z12:Z75" ca="1" si="1">IFERROR(((V12/X12)-(W12/Y12))/(W12/Y12)*100,"NA")</f>
        <v>NA</v>
      </c>
      <c r="AA12" s="362">
        <f ca="1">IF(Info!$O$1=1,AF12,AH12)</f>
        <v>0</v>
      </c>
      <c r="AB12" s="192">
        <f ca="1">IF(Info!$O$1=1,AG12,AI12)</f>
        <v>0</v>
      </c>
      <c r="AC12" s="363" t="str">
        <f ca="1">IFERROR((AA12-AB12)/AB12*100,"NA")</f>
        <v>NA</v>
      </c>
      <c r="AD12" s="342" t="e">
        <f ca="1">(AA12/AA$12)*100</f>
        <v>#DIV/0!</v>
      </c>
      <c r="AE12" s="342" t="e">
        <f ca="1">AD12-(AB12/AB$12*100)</f>
        <v>#DIV/0!</v>
      </c>
      <c r="AF12" s="193">
        <f ca="1">Comp._Summary_Cat_REF!G8</f>
        <v>0</v>
      </c>
      <c r="AG12" s="193">
        <f ca="1">Comp._Summary_Cat_REF!H8</f>
        <v>0</v>
      </c>
      <c r="AH12" s="193">
        <f ca="1">Comp._Summary_Cat_REF!O8</f>
        <v>0</v>
      </c>
      <c r="AI12" s="193">
        <f ca="1">Comp._Summary_Cat_REF!P8</f>
        <v>0</v>
      </c>
      <c r="AJ12" s="364" t="str">
        <f t="shared" ref="AJ12:AJ75" ca="1" si="2">IFERROR(((AF12/AH12)-(AG12/AI12))/(AG12/AI12)*100,"NA")</f>
        <v>NA</v>
      </c>
      <c r="AK12" s="362">
        <f ca="1">IF(Info!$O$1=1,AP12,AR12)</f>
        <v>0</v>
      </c>
      <c r="AL12" s="192">
        <f ca="1">IF(Info!$O$1=1,AQ12,AS12)</f>
        <v>0</v>
      </c>
      <c r="AM12" s="363" t="str">
        <f ca="1">IFERROR((AK12-AL12)/AL12*100,"NA")</f>
        <v>NA</v>
      </c>
      <c r="AN12" s="342" t="e">
        <f ca="1">(AK12/AK$12)*100</f>
        <v>#DIV/0!</v>
      </c>
      <c r="AO12" s="342" t="e">
        <f ca="1">AN12-(AL12/AL$12*100)</f>
        <v>#DIV/0!</v>
      </c>
      <c r="AP12" s="193">
        <f ca="1">Comp._Summary_Cat_REF!I8</f>
        <v>0</v>
      </c>
      <c r="AQ12" s="193">
        <f ca="1">Comp._Summary_Cat_REF!J8</f>
        <v>0</v>
      </c>
      <c r="AR12" s="193">
        <f ca="1">Comp._Summary_Cat_REF!Q8</f>
        <v>0</v>
      </c>
      <c r="AS12" s="193">
        <f ca="1">Comp._Summary_Cat_REF!R8</f>
        <v>0</v>
      </c>
      <c r="AT12" s="364" t="str">
        <f t="shared" ref="AT12:AT75" ca="1" si="3">IFERROR(((AP12/AR12)-(AQ12/AS12))/(AQ12/AS12)*100,"NA")</f>
        <v>NA</v>
      </c>
    </row>
    <row r="13" spans="1:46" s="15" customFormat="1" ht="11.45" customHeight="1" x14ac:dyDescent="0.2">
      <c r="A13" s="61">
        <f ca="1">Comp._Summary_Cat_REF!B9</f>
        <v>0</v>
      </c>
      <c r="B13" s="258" t="s">
        <v>67</v>
      </c>
      <c r="C13" s="41"/>
      <c r="D13" s="41"/>
      <c r="E13" s="41"/>
      <c r="F13" s="181"/>
      <c r="G13" s="365">
        <f ca="1">IF(Info!$O$1=1,L13,N13)</f>
        <v>0</v>
      </c>
      <c r="H13" s="194">
        <f ca="1">IF(Info!$O$1=1,M13,O13)</f>
        <v>0</v>
      </c>
      <c r="I13" s="366" t="str">
        <f t="shared" ref="I13:I76" ca="1" si="4">IFERROR((G13-H13)/H13*100,"NA")</f>
        <v>NA</v>
      </c>
      <c r="J13" s="330" t="e">
        <f t="shared" ref="J13:J27" ca="1" si="5">(G13/G$12)*100</f>
        <v>#DIV/0!</v>
      </c>
      <c r="K13" s="335" t="e">
        <f t="shared" ref="K13:K27" ca="1" si="6">J13-(H13/H$12*100)</f>
        <v>#DIV/0!</v>
      </c>
      <c r="L13" s="194">
        <f ca="1">Comp._Summary_Cat_REF!C9</f>
        <v>0</v>
      </c>
      <c r="M13" s="194">
        <f ca="1">Comp._Summary_Cat_REF!D9</f>
        <v>0</v>
      </c>
      <c r="N13" s="194">
        <f ca="1">Comp._Summary_Cat_REF!K9</f>
        <v>0</v>
      </c>
      <c r="O13" s="194">
        <f ca="1">Comp._Summary_Cat_REF!L9</f>
        <v>0</v>
      </c>
      <c r="P13" s="367" t="str">
        <f t="shared" ca="1" si="0"/>
        <v>NA</v>
      </c>
      <c r="Q13" s="365">
        <f ca="1">IF(Info!$O$1=1,V13,X13)</f>
        <v>0</v>
      </c>
      <c r="R13" s="194">
        <f ca="1">IF(Info!$O$1=1,W13,Y13)</f>
        <v>0</v>
      </c>
      <c r="S13" s="366" t="str">
        <f t="shared" ref="S13:S76" ca="1" si="7">IFERROR((Q13-R13)/R13*100,"NA")</f>
        <v>NA</v>
      </c>
      <c r="T13" s="330" t="e">
        <f t="shared" ref="T13:T27" ca="1" si="8">(Q13/Q$12)*100</f>
        <v>#DIV/0!</v>
      </c>
      <c r="U13" s="335" t="e">
        <f t="shared" ref="U13:U27" ca="1" si="9">T13-(R13/R$12*100)</f>
        <v>#DIV/0!</v>
      </c>
      <c r="V13" s="194">
        <f ca="1">Comp._Summary_Cat_REF!E9</f>
        <v>0</v>
      </c>
      <c r="W13" s="194">
        <f ca="1">Comp._Summary_Cat_REF!F9</f>
        <v>0</v>
      </c>
      <c r="X13" s="194">
        <f ca="1">Comp._Summary_Cat_REF!M9</f>
        <v>0</v>
      </c>
      <c r="Y13" s="194">
        <f ca="1">Comp._Summary_Cat_REF!N9</f>
        <v>0</v>
      </c>
      <c r="Z13" s="367" t="str">
        <f t="shared" ca="1" si="1"/>
        <v>NA</v>
      </c>
      <c r="AA13" s="365">
        <f ca="1">IF(Info!$O$1=1,AF13,AH13)</f>
        <v>0</v>
      </c>
      <c r="AB13" s="194">
        <f ca="1">IF(Info!$O$1=1,AG13,AI13)</f>
        <v>0</v>
      </c>
      <c r="AC13" s="366" t="str">
        <f t="shared" ref="AC13:AC76" ca="1" si="10">IFERROR((AA13-AB13)/AB13*100,"NA")</f>
        <v>NA</v>
      </c>
      <c r="AD13" s="330" t="e">
        <f t="shared" ref="AD13:AD27" ca="1" si="11">(AA13/AA$12)*100</f>
        <v>#DIV/0!</v>
      </c>
      <c r="AE13" s="335" t="e">
        <f t="shared" ref="AE13:AE27" ca="1" si="12">AD13-(AB13/AB$12*100)</f>
        <v>#DIV/0!</v>
      </c>
      <c r="AF13" s="194">
        <f ca="1">Comp._Summary_Cat_REF!G9</f>
        <v>0</v>
      </c>
      <c r="AG13" s="194">
        <f ca="1">Comp._Summary_Cat_REF!H9</f>
        <v>0</v>
      </c>
      <c r="AH13" s="194">
        <f ca="1">Comp._Summary_Cat_REF!O9</f>
        <v>0</v>
      </c>
      <c r="AI13" s="194">
        <f ca="1">Comp._Summary_Cat_REF!P9</f>
        <v>0</v>
      </c>
      <c r="AJ13" s="367" t="str">
        <f t="shared" ca="1" si="2"/>
        <v>NA</v>
      </c>
      <c r="AK13" s="365">
        <f ca="1">IF(Info!$O$1=1,AP13,AR13)</f>
        <v>0</v>
      </c>
      <c r="AL13" s="194">
        <f ca="1">IF(Info!$O$1=1,AQ13,AS13)</f>
        <v>0</v>
      </c>
      <c r="AM13" s="366" t="str">
        <f t="shared" ref="AM13:AM76" ca="1" si="13">IFERROR((AK13-AL13)/AL13*100,"NA")</f>
        <v>NA</v>
      </c>
      <c r="AN13" s="330" t="e">
        <f t="shared" ref="AN13:AN27" ca="1" si="14">(AK13/AK$12)*100</f>
        <v>#DIV/0!</v>
      </c>
      <c r="AO13" s="335" t="e">
        <f t="shared" ref="AO13:AO27" ca="1" si="15">AN13-(AL13/AL$12*100)</f>
        <v>#DIV/0!</v>
      </c>
      <c r="AP13" s="194">
        <f ca="1">Comp._Summary_Cat_REF!I9</f>
        <v>0</v>
      </c>
      <c r="AQ13" s="194">
        <f ca="1">Comp._Summary_Cat_REF!J9</f>
        <v>0</v>
      </c>
      <c r="AR13" s="194">
        <f ca="1">Comp._Summary_Cat_REF!Q9</f>
        <v>0</v>
      </c>
      <c r="AS13" s="194">
        <f ca="1">Comp._Summary_Cat_REF!R9</f>
        <v>0</v>
      </c>
      <c r="AT13" s="367" t="str">
        <f t="shared" ca="1" si="3"/>
        <v>NA</v>
      </c>
    </row>
    <row r="14" spans="1:46" s="15" customFormat="1" ht="11.45" customHeight="1" x14ac:dyDescent="0.2">
      <c r="A14" s="61">
        <f ca="1">Comp._Summary_Cat_REF!B10</f>
        <v>0</v>
      </c>
      <c r="B14" s="245" t="s">
        <v>191</v>
      </c>
      <c r="C14" s="41"/>
      <c r="D14" s="41"/>
      <c r="E14" s="41"/>
      <c r="F14" s="181"/>
      <c r="G14" s="365">
        <f ca="1">IF(Info!$O$1=1,L14,N14)</f>
        <v>0</v>
      </c>
      <c r="H14" s="194">
        <f ca="1">IF(Info!$O$1=1,M14,O14)</f>
        <v>0</v>
      </c>
      <c r="I14" s="366" t="str">
        <f t="shared" ca="1" si="4"/>
        <v>NA</v>
      </c>
      <c r="J14" s="330" t="e">
        <f t="shared" ca="1" si="5"/>
        <v>#DIV/0!</v>
      </c>
      <c r="K14" s="335" t="e">
        <f t="shared" ca="1" si="6"/>
        <v>#DIV/0!</v>
      </c>
      <c r="L14" s="194">
        <f ca="1">Comp._Summary_Cat_REF!C10</f>
        <v>0</v>
      </c>
      <c r="M14" s="194">
        <f ca="1">Comp._Summary_Cat_REF!D10</f>
        <v>0</v>
      </c>
      <c r="N14" s="194">
        <f ca="1">Comp._Summary_Cat_REF!K10</f>
        <v>0</v>
      </c>
      <c r="O14" s="194">
        <f ca="1">Comp._Summary_Cat_REF!L10</f>
        <v>0</v>
      </c>
      <c r="P14" s="367" t="str">
        <f t="shared" ca="1" si="0"/>
        <v>NA</v>
      </c>
      <c r="Q14" s="365">
        <f ca="1">IF(Info!$O$1=1,V14,X14)</f>
        <v>0</v>
      </c>
      <c r="R14" s="194">
        <f ca="1">IF(Info!$O$1=1,W14,Y14)</f>
        <v>0</v>
      </c>
      <c r="S14" s="366" t="str">
        <f t="shared" ca="1" si="7"/>
        <v>NA</v>
      </c>
      <c r="T14" s="330" t="e">
        <f t="shared" ca="1" si="8"/>
        <v>#DIV/0!</v>
      </c>
      <c r="U14" s="335" t="e">
        <f t="shared" ca="1" si="9"/>
        <v>#DIV/0!</v>
      </c>
      <c r="V14" s="194">
        <f ca="1">Comp._Summary_Cat_REF!E10</f>
        <v>0</v>
      </c>
      <c r="W14" s="194">
        <f ca="1">Comp._Summary_Cat_REF!F10</f>
        <v>0</v>
      </c>
      <c r="X14" s="194">
        <f ca="1">Comp._Summary_Cat_REF!M10</f>
        <v>0</v>
      </c>
      <c r="Y14" s="194">
        <f ca="1">Comp._Summary_Cat_REF!N10</f>
        <v>0</v>
      </c>
      <c r="Z14" s="367" t="str">
        <f t="shared" ca="1" si="1"/>
        <v>NA</v>
      </c>
      <c r="AA14" s="365">
        <f ca="1">IF(Info!$O$1=1,AF14,AH14)</f>
        <v>0</v>
      </c>
      <c r="AB14" s="194">
        <f ca="1">IF(Info!$O$1=1,AG14,AI14)</f>
        <v>0</v>
      </c>
      <c r="AC14" s="366" t="str">
        <f t="shared" ca="1" si="10"/>
        <v>NA</v>
      </c>
      <c r="AD14" s="330" t="e">
        <f t="shared" ca="1" si="11"/>
        <v>#DIV/0!</v>
      </c>
      <c r="AE14" s="335" t="e">
        <f t="shared" ca="1" si="12"/>
        <v>#DIV/0!</v>
      </c>
      <c r="AF14" s="194">
        <f ca="1">Comp._Summary_Cat_REF!G10</f>
        <v>0</v>
      </c>
      <c r="AG14" s="194">
        <f ca="1">Comp._Summary_Cat_REF!H10</f>
        <v>0</v>
      </c>
      <c r="AH14" s="194">
        <f ca="1">Comp._Summary_Cat_REF!O10</f>
        <v>0</v>
      </c>
      <c r="AI14" s="194">
        <f ca="1">Comp._Summary_Cat_REF!P10</f>
        <v>0</v>
      </c>
      <c r="AJ14" s="367" t="str">
        <f t="shared" ca="1" si="2"/>
        <v>NA</v>
      </c>
      <c r="AK14" s="365">
        <f ca="1">IF(Info!$O$1=1,AP14,AR14)</f>
        <v>0</v>
      </c>
      <c r="AL14" s="194">
        <f ca="1">IF(Info!$O$1=1,AQ14,AS14)</f>
        <v>0</v>
      </c>
      <c r="AM14" s="366" t="str">
        <f t="shared" ca="1" si="13"/>
        <v>NA</v>
      </c>
      <c r="AN14" s="330" t="e">
        <f t="shared" ca="1" si="14"/>
        <v>#DIV/0!</v>
      </c>
      <c r="AO14" s="335" t="e">
        <f t="shared" ca="1" si="15"/>
        <v>#DIV/0!</v>
      </c>
      <c r="AP14" s="194">
        <f ca="1">Comp._Summary_Cat_REF!I10</f>
        <v>0</v>
      </c>
      <c r="AQ14" s="194">
        <f ca="1">Comp._Summary_Cat_REF!J10</f>
        <v>0</v>
      </c>
      <c r="AR14" s="194">
        <f ca="1">Comp._Summary_Cat_REF!Q10</f>
        <v>0</v>
      </c>
      <c r="AS14" s="194">
        <f ca="1">Comp._Summary_Cat_REF!R10</f>
        <v>0</v>
      </c>
      <c r="AT14" s="367" t="str">
        <f t="shared" ca="1" si="3"/>
        <v>NA</v>
      </c>
    </row>
    <row r="15" spans="1:46" s="15" customFormat="1" ht="11.45" customHeight="1" x14ac:dyDescent="0.2">
      <c r="A15" s="61">
        <f ca="1">Comp._Summary_Cat_REF!B11</f>
        <v>0</v>
      </c>
      <c r="B15" s="245" t="s">
        <v>192</v>
      </c>
      <c r="C15" s="209"/>
      <c r="D15" s="209"/>
      <c r="E15" s="209"/>
      <c r="F15" s="210"/>
      <c r="G15" s="368">
        <f ca="1">IF(Info!$O$1=1,L15,N15)</f>
        <v>0</v>
      </c>
      <c r="H15" s="211">
        <f ca="1">IF(Info!$O$1=1,M15,O15)</f>
        <v>0</v>
      </c>
      <c r="I15" s="369" t="str">
        <f t="shared" ca="1" si="4"/>
        <v>NA</v>
      </c>
      <c r="J15" s="333" t="e">
        <f t="shared" ca="1" si="5"/>
        <v>#DIV/0!</v>
      </c>
      <c r="K15" s="335" t="e">
        <f t="shared" ca="1" si="6"/>
        <v>#DIV/0!</v>
      </c>
      <c r="L15" s="194">
        <f ca="1">Comp._Summary_Cat_REF!C11</f>
        <v>0</v>
      </c>
      <c r="M15" s="194">
        <f ca="1">Comp._Summary_Cat_REF!D11</f>
        <v>0</v>
      </c>
      <c r="N15" s="194">
        <f ca="1">Comp._Summary_Cat_REF!K11</f>
        <v>0</v>
      </c>
      <c r="O15" s="194">
        <f ca="1">Comp._Summary_Cat_REF!L11</f>
        <v>0</v>
      </c>
      <c r="P15" s="367" t="str">
        <f t="shared" ca="1" si="0"/>
        <v>NA</v>
      </c>
      <c r="Q15" s="368">
        <f ca="1">IF(Info!$O$1=1,V15,X15)</f>
        <v>0</v>
      </c>
      <c r="R15" s="211">
        <f ca="1">IF(Info!$O$1=1,W15,Y15)</f>
        <v>0</v>
      </c>
      <c r="S15" s="369" t="str">
        <f t="shared" ca="1" si="7"/>
        <v>NA</v>
      </c>
      <c r="T15" s="333" t="e">
        <f t="shared" ca="1" si="8"/>
        <v>#DIV/0!</v>
      </c>
      <c r="U15" s="335" t="e">
        <f t="shared" ca="1" si="9"/>
        <v>#DIV/0!</v>
      </c>
      <c r="V15" s="194">
        <f ca="1">Comp._Summary_Cat_REF!E11</f>
        <v>0</v>
      </c>
      <c r="W15" s="194">
        <f ca="1">Comp._Summary_Cat_REF!F11</f>
        <v>0</v>
      </c>
      <c r="X15" s="194">
        <f ca="1">Comp._Summary_Cat_REF!M11</f>
        <v>0</v>
      </c>
      <c r="Y15" s="194">
        <f ca="1">Comp._Summary_Cat_REF!N11</f>
        <v>0</v>
      </c>
      <c r="Z15" s="367" t="str">
        <f t="shared" ca="1" si="1"/>
        <v>NA</v>
      </c>
      <c r="AA15" s="368">
        <f ca="1">IF(Info!$O$1=1,AF15,AH15)</f>
        <v>0</v>
      </c>
      <c r="AB15" s="211">
        <f ca="1">IF(Info!$O$1=1,AG15,AI15)</f>
        <v>0</v>
      </c>
      <c r="AC15" s="369" t="str">
        <f t="shared" ca="1" si="10"/>
        <v>NA</v>
      </c>
      <c r="AD15" s="333" t="e">
        <f t="shared" ca="1" si="11"/>
        <v>#DIV/0!</v>
      </c>
      <c r="AE15" s="335" t="e">
        <f t="shared" ca="1" si="12"/>
        <v>#DIV/0!</v>
      </c>
      <c r="AF15" s="194">
        <f ca="1">Comp._Summary_Cat_REF!G11</f>
        <v>0</v>
      </c>
      <c r="AG15" s="194">
        <f ca="1">Comp._Summary_Cat_REF!H11</f>
        <v>0</v>
      </c>
      <c r="AH15" s="194">
        <f ca="1">Comp._Summary_Cat_REF!O11</f>
        <v>0</v>
      </c>
      <c r="AI15" s="194">
        <f ca="1">Comp._Summary_Cat_REF!P11</f>
        <v>0</v>
      </c>
      <c r="AJ15" s="367" t="str">
        <f t="shared" ca="1" si="2"/>
        <v>NA</v>
      </c>
      <c r="AK15" s="368">
        <f ca="1">IF(Info!$O$1=1,AP15,AR15)</f>
        <v>0</v>
      </c>
      <c r="AL15" s="211">
        <f ca="1">IF(Info!$O$1=1,AQ15,AS15)</f>
        <v>0</v>
      </c>
      <c r="AM15" s="369" t="str">
        <f t="shared" ca="1" si="13"/>
        <v>NA</v>
      </c>
      <c r="AN15" s="333" t="e">
        <f t="shared" ca="1" si="14"/>
        <v>#DIV/0!</v>
      </c>
      <c r="AO15" s="335" t="e">
        <f t="shared" ca="1" si="15"/>
        <v>#DIV/0!</v>
      </c>
      <c r="AP15" s="194">
        <f ca="1">Comp._Summary_Cat_REF!I11</f>
        <v>0</v>
      </c>
      <c r="AQ15" s="194">
        <f ca="1">Comp._Summary_Cat_REF!J11</f>
        <v>0</v>
      </c>
      <c r="AR15" s="194">
        <f ca="1">Comp._Summary_Cat_REF!Q11</f>
        <v>0</v>
      </c>
      <c r="AS15" s="194">
        <f ca="1">Comp._Summary_Cat_REF!R11</f>
        <v>0</v>
      </c>
      <c r="AT15" s="367" t="str">
        <f t="shared" ca="1" si="3"/>
        <v>NA</v>
      </c>
    </row>
    <row r="16" spans="1:46" s="15" customFormat="1" ht="11.45" customHeight="1" x14ac:dyDescent="0.2">
      <c r="A16" s="61">
        <f ca="1">Comp._Summary_Cat_REF!B12</f>
        <v>0</v>
      </c>
      <c r="B16" s="72" t="s">
        <v>10</v>
      </c>
      <c r="C16" s="42"/>
      <c r="D16" s="42"/>
      <c r="E16" s="42"/>
      <c r="F16" s="182"/>
      <c r="G16" s="370">
        <f ca="1">IF(Info!$O$1=1,L16,N16)</f>
        <v>0</v>
      </c>
      <c r="H16" s="189">
        <f ca="1">IF(Info!$O$1=1,M16,O16)</f>
        <v>0</v>
      </c>
      <c r="I16" s="353" t="str">
        <f t="shared" ca="1" si="4"/>
        <v>NA</v>
      </c>
      <c r="J16" s="289" t="e">
        <f t="shared" ca="1" si="5"/>
        <v>#DIV/0!</v>
      </c>
      <c r="K16" s="335" t="e">
        <f t="shared" ca="1" si="6"/>
        <v>#DIV/0!</v>
      </c>
      <c r="L16" s="189">
        <f ca="1">Comp._Summary_Cat_REF!C12</f>
        <v>0</v>
      </c>
      <c r="M16" s="189">
        <f ca="1">Comp._Summary_Cat_REF!D12</f>
        <v>0</v>
      </c>
      <c r="N16" s="189">
        <f ca="1">Comp._Summary_Cat_REF!K12</f>
        <v>0</v>
      </c>
      <c r="O16" s="189">
        <f ca="1">Comp._Summary_Cat_REF!L12</f>
        <v>0</v>
      </c>
      <c r="P16" s="354" t="str">
        <f t="shared" ca="1" si="0"/>
        <v>NA</v>
      </c>
      <c r="Q16" s="370">
        <f ca="1">IF(Info!$O$1=1,V16,X16)</f>
        <v>0</v>
      </c>
      <c r="R16" s="189">
        <f ca="1">IF(Info!$O$1=1,W16,Y16)</f>
        <v>0</v>
      </c>
      <c r="S16" s="353" t="str">
        <f t="shared" ca="1" si="7"/>
        <v>NA</v>
      </c>
      <c r="T16" s="289" t="e">
        <f t="shared" ca="1" si="8"/>
        <v>#DIV/0!</v>
      </c>
      <c r="U16" s="335" t="e">
        <f t="shared" ca="1" si="9"/>
        <v>#DIV/0!</v>
      </c>
      <c r="V16" s="189">
        <f ca="1">Comp._Summary_Cat_REF!E12</f>
        <v>0</v>
      </c>
      <c r="W16" s="189">
        <f ca="1">Comp._Summary_Cat_REF!F12</f>
        <v>0</v>
      </c>
      <c r="X16" s="189">
        <f ca="1">Comp._Summary_Cat_REF!M12</f>
        <v>0</v>
      </c>
      <c r="Y16" s="189">
        <f ca="1">Comp._Summary_Cat_REF!N12</f>
        <v>0</v>
      </c>
      <c r="Z16" s="354" t="str">
        <f t="shared" ca="1" si="1"/>
        <v>NA</v>
      </c>
      <c r="AA16" s="370">
        <f ca="1">IF(Info!$O$1=1,AF16,AH16)</f>
        <v>0</v>
      </c>
      <c r="AB16" s="189">
        <f ca="1">IF(Info!$O$1=1,AG16,AI16)</f>
        <v>0</v>
      </c>
      <c r="AC16" s="353" t="str">
        <f t="shared" ca="1" si="10"/>
        <v>NA</v>
      </c>
      <c r="AD16" s="289" t="e">
        <f t="shared" ca="1" si="11"/>
        <v>#DIV/0!</v>
      </c>
      <c r="AE16" s="335" t="e">
        <f t="shared" ca="1" si="12"/>
        <v>#DIV/0!</v>
      </c>
      <c r="AF16" s="189">
        <f ca="1">Comp._Summary_Cat_REF!G12</f>
        <v>0</v>
      </c>
      <c r="AG16" s="189">
        <f ca="1">Comp._Summary_Cat_REF!H12</f>
        <v>0</v>
      </c>
      <c r="AH16" s="189">
        <f ca="1">Comp._Summary_Cat_REF!O12</f>
        <v>0</v>
      </c>
      <c r="AI16" s="189">
        <f ca="1">Comp._Summary_Cat_REF!P12</f>
        <v>0</v>
      </c>
      <c r="AJ16" s="354" t="str">
        <f t="shared" ca="1" si="2"/>
        <v>NA</v>
      </c>
      <c r="AK16" s="370">
        <f ca="1">IF(Info!$O$1=1,AP16,AR16)</f>
        <v>0</v>
      </c>
      <c r="AL16" s="189">
        <f ca="1">IF(Info!$O$1=1,AQ16,AS16)</f>
        <v>0</v>
      </c>
      <c r="AM16" s="353" t="str">
        <f t="shared" ca="1" si="13"/>
        <v>NA</v>
      </c>
      <c r="AN16" s="289" t="e">
        <f t="shared" ca="1" si="14"/>
        <v>#DIV/0!</v>
      </c>
      <c r="AO16" s="335" t="e">
        <f t="shared" ca="1" si="15"/>
        <v>#DIV/0!</v>
      </c>
      <c r="AP16" s="189">
        <f ca="1">Comp._Summary_Cat_REF!I12</f>
        <v>0</v>
      </c>
      <c r="AQ16" s="189">
        <f ca="1">Comp._Summary_Cat_REF!J12</f>
        <v>0</v>
      </c>
      <c r="AR16" s="189">
        <f ca="1">Comp._Summary_Cat_REF!Q12</f>
        <v>0</v>
      </c>
      <c r="AS16" s="189">
        <f ca="1">Comp._Summary_Cat_REF!R12</f>
        <v>0</v>
      </c>
      <c r="AT16" s="354" t="str">
        <f t="shared" ca="1" si="3"/>
        <v>NA</v>
      </c>
    </row>
    <row r="17" spans="1:46" s="15" customFormat="1" ht="11.45" customHeight="1" x14ac:dyDescent="0.2">
      <c r="A17" s="61">
        <f ca="1">Comp._Summary_Cat_REF!B13</f>
        <v>0</v>
      </c>
      <c r="B17" s="72" t="s">
        <v>56</v>
      </c>
      <c r="C17" s="42"/>
      <c r="D17" s="42"/>
      <c r="E17" s="42"/>
      <c r="F17" s="182"/>
      <c r="G17" s="370">
        <f ca="1">IF(Info!$O$1=1,L17,N17)</f>
        <v>0</v>
      </c>
      <c r="H17" s="189">
        <f ca="1">IF(Info!$O$1=1,M17,O17)</f>
        <v>0</v>
      </c>
      <c r="I17" s="353" t="str">
        <f t="shared" ca="1" si="4"/>
        <v>NA</v>
      </c>
      <c r="J17" s="289" t="e">
        <f t="shared" ca="1" si="5"/>
        <v>#DIV/0!</v>
      </c>
      <c r="K17" s="335" t="e">
        <f t="shared" ca="1" si="6"/>
        <v>#DIV/0!</v>
      </c>
      <c r="L17" s="189">
        <f ca="1">Comp._Summary_Cat_REF!C13</f>
        <v>0</v>
      </c>
      <c r="M17" s="189">
        <f ca="1">Comp._Summary_Cat_REF!D13</f>
        <v>0</v>
      </c>
      <c r="N17" s="189">
        <f ca="1">Comp._Summary_Cat_REF!K13</f>
        <v>0</v>
      </c>
      <c r="O17" s="189">
        <f ca="1">Comp._Summary_Cat_REF!L13</f>
        <v>0</v>
      </c>
      <c r="P17" s="354" t="str">
        <f t="shared" ca="1" si="0"/>
        <v>NA</v>
      </c>
      <c r="Q17" s="370">
        <f ca="1">IF(Info!$O$1=1,V17,X17)</f>
        <v>0</v>
      </c>
      <c r="R17" s="189">
        <f ca="1">IF(Info!$O$1=1,W17,Y17)</f>
        <v>0</v>
      </c>
      <c r="S17" s="353" t="str">
        <f t="shared" ca="1" si="7"/>
        <v>NA</v>
      </c>
      <c r="T17" s="289" t="e">
        <f t="shared" ca="1" si="8"/>
        <v>#DIV/0!</v>
      </c>
      <c r="U17" s="335" t="e">
        <f t="shared" ca="1" si="9"/>
        <v>#DIV/0!</v>
      </c>
      <c r="V17" s="189">
        <f ca="1">Comp._Summary_Cat_REF!E13</f>
        <v>0</v>
      </c>
      <c r="W17" s="189">
        <f ca="1">Comp._Summary_Cat_REF!F13</f>
        <v>0</v>
      </c>
      <c r="X17" s="189">
        <f ca="1">Comp._Summary_Cat_REF!M13</f>
        <v>0</v>
      </c>
      <c r="Y17" s="189">
        <f ca="1">Comp._Summary_Cat_REF!N13</f>
        <v>0</v>
      </c>
      <c r="Z17" s="354" t="str">
        <f t="shared" ca="1" si="1"/>
        <v>NA</v>
      </c>
      <c r="AA17" s="370">
        <f ca="1">IF(Info!$O$1=1,AF17,AH17)</f>
        <v>0</v>
      </c>
      <c r="AB17" s="189">
        <f ca="1">IF(Info!$O$1=1,AG17,AI17)</f>
        <v>0</v>
      </c>
      <c r="AC17" s="353" t="str">
        <f t="shared" ca="1" si="10"/>
        <v>NA</v>
      </c>
      <c r="AD17" s="289" t="e">
        <f t="shared" ca="1" si="11"/>
        <v>#DIV/0!</v>
      </c>
      <c r="AE17" s="335" t="e">
        <f t="shared" ca="1" si="12"/>
        <v>#DIV/0!</v>
      </c>
      <c r="AF17" s="189">
        <f ca="1">Comp._Summary_Cat_REF!G13</f>
        <v>0</v>
      </c>
      <c r="AG17" s="189">
        <f ca="1">Comp._Summary_Cat_REF!H13</f>
        <v>0</v>
      </c>
      <c r="AH17" s="189">
        <f ca="1">Comp._Summary_Cat_REF!O13</f>
        <v>0</v>
      </c>
      <c r="AI17" s="189">
        <f ca="1">Comp._Summary_Cat_REF!P13</f>
        <v>0</v>
      </c>
      <c r="AJ17" s="354" t="str">
        <f t="shared" ca="1" si="2"/>
        <v>NA</v>
      </c>
      <c r="AK17" s="370">
        <f ca="1">IF(Info!$O$1=1,AP17,AR17)</f>
        <v>0</v>
      </c>
      <c r="AL17" s="189">
        <f ca="1">IF(Info!$O$1=1,AQ17,AS17)</f>
        <v>0</v>
      </c>
      <c r="AM17" s="353" t="str">
        <f t="shared" ca="1" si="13"/>
        <v>NA</v>
      </c>
      <c r="AN17" s="289" t="e">
        <f t="shared" ca="1" si="14"/>
        <v>#DIV/0!</v>
      </c>
      <c r="AO17" s="335" t="e">
        <f t="shared" ca="1" si="15"/>
        <v>#DIV/0!</v>
      </c>
      <c r="AP17" s="189">
        <f ca="1">Comp._Summary_Cat_REF!I13</f>
        <v>0</v>
      </c>
      <c r="AQ17" s="189">
        <f ca="1">Comp._Summary_Cat_REF!J13</f>
        <v>0</v>
      </c>
      <c r="AR17" s="189">
        <f ca="1">Comp._Summary_Cat_REF!Q13</f>
        <v>0</v>
      </c>
      <c r="AS17" s="189">
        <f ca="1">Comp._Summary_Cat_REF!R13</f>
        <v>0</v>
      </c>
      <c r="AT17" s="354" t="str">
        <f t="shared" ca="1" si="3"/>
        <v>NA</v>
      </c>
    </row>
    <row r="18" spans="1:46" s="15" customFormat="1" ht="11.45" customHeight="1" x14ac:dyDescent="0.2">
      <c r="A18" s="61">
        <f ca="1">Comp._Summary_Cat_REF!B14</f>
        <v>0</v>
      </c>
      <c r="B18" s="72" t="s">
        <v>11</v>
      </c>
      <c r="C18" s="42"/>
      <c r="D18" s="42"/>
      <c r="E18" s="42"/>
      <c r="F18" s="182"/>
      <c r="G18" s="370">
        <f ca="1">IF(Info!$O$1=1,L18,N18)</f>
        <v>0</v>
      </c>
      <c r="H18" s="189">
        <f ca="1">IF(Info!$O$1=1,M18,O18)</f>
        <v>0</v>
      </c>
      <c r="I18" s="353" t="str">
        <f t="shared" ca="1" si="4"/>
        <v>NA</v>
      </c>
      <c r="J18" s="289" t="e">
        <f t="shared" ca="1" si="5"/>
        <v>#DIV/0!</v>
      </c>
      <c r="K18" s="335" t="e">
        <f t="shared" ca="1" si="6"/>
        <v>#DIV/0!</v>
      </c>
      <c r="L18" s="189">
        <f ca="1">Comp._Summary_Cat_REF!C14</f>
        <v>0</v>
      </c>
      <c r="M18" s="189">
        <f ca="1">Comp._Summary_Cat_REF!D14</f>
        <v>0</v>
      </c>
      <c r="N18" s="189">
        <f ca="1">Comp._Summary_Cat_REF!K14</f>
        <v>0</v>
      </c>
      <c r="O18" s="189">
        <f ca="1">Comp._Summary_Cat_REF!L14</f>
        <v>0</v>
      </c>
      <c r="P18" s="354" t="str">
        <f t="shared" ca="1" si="0"/>
        <v>NA</v>
      </c>
      <c r="Q18" s="370">
        <f ca="1">IF(Info!$O$1=1,V18,X18)</f>
        <v>0</v>
      </c>
      <c r="R18" s="189">
        <f ca="1">IF(Info!$O$1=1,W18,Y18)</f>
        <v>0</v>
      </c>
      <c r="S18" s="353" t="str">
        <f t="shared" ca="1" si="7"/>
        <v>NA</v>
      </c>
      <c r="T18" s="289" t="e">
        <f t="shared" ca="1" si="8"/>
        <v>#DIV/0!</v>
      </c>
      <c r="U18" s="335" t="e">
        <f t="shared" ca="1" si="9"/>
        <v>#DIV/0!</v>
      </c>
      <c r="V18" s="189">
        <f ca="1">Comp._Summary_Cat_REF!E14</f>
        <v>0</v>
      </c>
      <c r="W18" s="189">
        <f ca="1">Comp._Summary_Cat_REF!F14</f>
        <v>0</v>
      </c>
      <c r="X18" s="189">
        <f ca="1">Comp._Summary_Cat_REF!M14</f>
        <v>0</v>
      </c>
      <c r="Y18" s="189">
        <f ca="1">Comp._Summary_Cat_REF!N14</f>
        <v>0</v>
      </c>
      <c r="Z18" s="354" t="str">
        <f t="shared" ca="1" si="1"/>
        <v>NA</v>
      </c>
      <c r="AA18" s="370">
        <f ca="1">IF(Info!$O$1=1,AF18,AH18)</f>
        <v>0</v>
      </c>
      <c r="AB18" s="189">
        <f ca="1">IF(Info!$O$1=1,AG18,AI18)</f>
        <v>0</v>
      </c>
      <c r="AC18" s="353" t="str">
        <f t="shared" ca="1" si="10"/>
        <v>NA</v>
      </c>
      <c r="AD18" s="289" t="e">
        <f t="shared" ca="1" si="11"/>
        <v>#DIV/0!</v>
      </c>
      <c r="AE18" s="335" t="e">
        <f t="shared" ca="1" si="12"/>
        <v>#DIV/0!</v>
      </c>
      <c r="AF18" s="189">
        <f ca="1">Comp._Summary_Cat_REF!G14</f>
        <v>0</v>
      </c>
      <c r="AG18" s="189">
        <f ca="1">Comp._Summary_Cat_REF!H14</f>
        <v>0</v>
      </c>
      <c r="AH18" s="189">
        <f ca="1">Comp._Summary_Cat_REF!O14</f>
        <v>0</v>
      </c>
      <c r="AI18" s="189">
        <f ca="1">Comp._Summary_Cat_REF!P14</f>
        <v>0</v>
      </c>
      <c r="AJ18" s="354" t="str">
        <f t="shared" ca="1" si="2"/>
        <v>NA</v>
      </c>
      <c r="AK18" s="370">
        <f ca="1">IF(Info!$O$1=1,AP18,AR18)</f>
        <v>0</v>
      </c>
      <c r="AL18" s="189">
        <f ca="1">IF(Info!$O$1=1,AQ18,AS18)</f>
        <v>0</v>
      </c>
      <c r="AM18" s="353" t="str">
        <f t="shared" ca="1" si="13"/>
        <v>NA</v>
      </c>
      <c r="AN18" s="289" t="e">
        <f t="shared" ca="1" si="14"/>
        <v>#DIV/0!</v>
      </c>
      <c r="AO18" s="335" t="e">
        <f t="shared" ca="1" si="15"/>
        <v>#DIV/0!</v>
      </c>
      <c r="AP18" s="189">
        <f ca="1">Comp._Summary_Cat_REF!I14</f>
        <v>0</v>
      </c>
      <c r="AQ18" s="189">
        <f ca="1">Comp._Summary_Cat_REF!J14</f>
        <v>0</v>
      </c>
      <c r="AR18" s="189">
        <f ca="1">Comp._Summary_Cat_REF!Q14</f>
        <v>0</v>
      </c>
      <c r="AS18" s="189">
        <f ca="1">Comp._Summary_Cat_REF!R14</f>
        <v>0</v>
      </c>
      <c r="AT18" s="354" t="str">
        <f t="shared" ca="1" si="3"/>
        <v>NA</v>
      </c>
    </row>
    <row r="19" spans="1:46" s="15" customFormat="1" ht="11.45" customHeight="1" x14ac:dyDescent="0.2">
      <c r="A19" s="61">
        <f ca="1">Comp._Summary_Cat_REF!B15</f>
        <v>0</v>
      </c>
      <c r="B19" s="72" t="s">
        <v>93</v>
      </c>
      <c r="C19" s="42"/>
      <c r="D19" s="42"/>
      <c r="E19" s="42"/>
      <c r="F19" s="182"/>
      <c r="G19" s="370">
        <f ca="1">IF(Info!$O$1=1,L19,N19)</f>
        <v>0</v>
      </c>
      <c r="H19" s="189">
        <f ca="1">IF(Info!$O$1=1,M19,O19)</f>
        <v>0</v>
      </c>
      <c r="I19" s="353" t="str">
        <f t="shared" ca="1" si="4"/>
        <v>NA</v>
      </c>
      <c r="J19" s="289" t="e">
        <f t="shared" ca="1" si="5"/>
        <v>#DIV/0!</v>
      </c>
      <c r="K19" s="335" t="e">
        <f t="shared" ca="1" si="6"/>
        <v>#DIV/0!</v>
      </c>
      <c r="L19" s="189">
        <f ca="1">Comp._Summary_Cat_REF!C15</f>
        <v>0</v>
      </c>
      <c r="M19" s="189">
        <f ca="1">Comp._Summary_Cat_REF!D15</f>
        <v>0</v>
      </c>
      <c r="N19" s="189">
        <f ca="1">Comp._Summary_Cat_REF!K15</f>
        <v>0</v>
      </c>
      <c r="O19" s="189">
        <f ca="1">Comp._Summary_Cat_REF!L15</f>
        <v>0</v>
      </c>
      <c r="P19" s="354" t="str">
        <f t="shared" ca="1" si="0"/>
        <v>NA</v>
      </c>
      <c r="Q19" s="370">
        <f ca="1">IF(Info!$O$1=1,V19,X19)</f>
        <v>0</v>
      </c>
      <c r="R19" s="189">
        <f ca="1">IF(Info!$O$1=1,W19,Y19)</f>
        <v>0</v>
      </c>
      <c r="S19" s="353" t="str">
        <f t="shared" ca="1" si="7"/>
        <v>NA</v>
      </c>
      <c r="T19" s="289" t="e">
        <f t="shared" ca="1" si="8"/>
        <v>#DIV/0!</v>
      </c>
      <c r="U19" s="335" t="e">
        <f t="shared" ca="1" si="9"/>
        <v>#DIV/0!</v>
      </c>
      <c r="V19" s="189">
        <f ca="1">Comp._Summary_Cat_REF!E15</f>
        <v>0</v>
      </c>
      <c r="W19" s="189">
        <f ca="1">Comp._Summary_Cat_REF!F15</f>
        <v>0</v>
      </c>
      <c r="X19" s="189">
        <f ca="1">Comp._Summary_Cat_REF!M15</f>
        <v>0</v>
      </c>
      <c r="Y19" s="189">
        <f ca="1">Comp._Summary_Cat_REF!N15</f>
        <v>0</v>
      </c>
      <c r="Z19" s="354" t="str">
        <f t="shared" ca="1" si="1"/>
        <v>NA</v>
      </c>
      <c r="AA19" s="370">
        <f ca="1">IF(Info!$O$1=1,AF19,AH19)</f>
        <v>0</v>
      </c>
      <c r="AB19" s="189">
        <f ca="1">IF(Info!$O$1=1,AG19,AI19)</f>
        <v>0</v>
      </c>
      <c r="AC19" s="353" t="str">
        <f t="shared" ca="1" si="10"/>
        <v>NA</v>
      </c>
      <c r="AD19" s="289" t="e">
        <f t="shared" ca="1" si="11"/>
        <v>#DIV/0!</v>
      </c>
      <c r="AE19" s="335" t="e">
        <f t="shared" ca="1" si="12"/>
        <v>#DIV/0!</v>
      </c>
      <c r="AF19" s="189">
        <f ca="1">Comp._Summary_Cat_REF!G15</f>
        <v>0</v>
      </c>
      <c r="AG19" s="189">
        <f ca="1">Comp._Summary_Cat_REF!H15</f>
        <v>0</v>
      </c>
      <c r="AH19" s="189">
        <f ca="1">Comp._Summary_Cat_REF!O15</f>
        <v>0</v>
      </c>
      <c r="AI19" s="189">
        <f ca="1">Comp._Summary_Cat_REF!P15</f>
        <v>0</v>
      </c>
      <c r="AJ19" s="354" t="str">
        <f t="shared" ca="1" si="2"/>
        <v>NA</v>
      </c>
      <c r="AK19" s="370">
        <f ca="1">IF(Info!$O$1=1,AP19,AR19)</f>
        <v>0</v>
      </c>
      <c r="AL19" s="189">
        <f ca="1">IF(Info!$O$1=1,AQ19,AS19)</f>
        <v>0</v>
      </c>
      <c r="AM19" s="353" t="str">
        <f t="shared" ca="1" si="13"/>
        <v>NA</v>
      </c>
      <c r="AN19" s="289" t="e">
        <f t="shared" ca="1" si="14"/>
        <v>#DIV/0!</v>
      </c>
      <c r="AO19" s="335" t="e">
        <f t="shared" ca="1" si="15"/>
        <v>#DIV/0!</v>
      </c>
      <c r="AP19" s="189">
        <f ca="1">Comp._Summary_Cat_REF!I15</f>
        <v>0</v>
      </c>
      <c r="AQ19" s="189">
        <f ca="1">Comp._Summary_Cat_REF!J15</f>
        <v>0</v>
      </c>
      <c r="AR19" s="189">
        <f ca="1">Comp._Summary_Cat_REF!Q15</f>
        <v>0</v>
      </c>
      <c r="AS19" s="189">
        <f ca="1">Comp._Summary_Cat_REF!R15</f>
        <v>0</v>
      </c>
      <c r="AT19" s="354" t="str">
        <f t="shared" ca="1" si="3"/>
        <v>NA</v>
      </c>
    </row>
    <row r="20" spans="1:46" s="15" customFormat="1" ht="11.45" customHeight="1" x14ac:dyDescent="0.2">
      <c r="A20" s="61">
        <f ca="1">Comp._Summary_Cat_REF!B16</f>
        <v>0</v>
      </c>
      <c r="B20" s="72" t="s">
        <v>135</v>
      </c>
      <c r="C20" s="42"/>
      <c r="D20" s="42"/>
      <c r="E20" s="42"/>
      <c r="F20" s="182"/>
      <c r="G20" s="370">
        <f ca="1">IF(Info!$O$1=1,L20,N20)</f>
        <v>0</v>
      </c>
      <c r="H20" s="189">
        <f ca="1">IF(Info!$O$1=1,M20,O20)</f>
        <v>0</v>
      </c>
      <c r="I20" s="353" t="str">
        <f t="shared" ca="1" si="4"/>
        <v>NA</v>
      </c>
      <c r="J20" s="289" t="e">
        <f t="shared" ca="1" si="5"/>
        <v>#DIV/0!</v>
      </c>
      <c r="K20" s="335" t="e">
        <f t="shared" ca="1" si="6"/>
        <v>#DIV/0!</v>
      </c>
      <c r="L20" s="189">
        <f ca="1">Comp._Summary_Cat_REF!C16</f>
        <v>0</v>
      </c>
      <c r="M20" s="189">
        <f ca="1">Comp._Summary_Cat_REF!D16</f>
        <v>0</v>
      </c>
      <c r="N20" s="189">
        <f ca="1">Comp._Summary_Cat_REF!K16</f>
        <v>0</v>
      </c>
      <c r="O20" s="189">
        <f ca="1">Comp._Summary_Cat_REF!L16</f>
        <v>0</v>
      </c>
      <c r="P20" s="354" t="str">
        <f t="shared" ca="1" si="0"/>
        <v>NA</v>
      </c>
      <c r="Q20" s="370">
        <f ca="1">IF(Info!$O$1=1,V20,X20)</f>
        <v>0</v>
      </c>
      <c r="R20" s="189">
        <f ca="1">IF(Info!$O$1=1,W20,Y20)</f>
        <v>0</v>
      </c>
      <c r="S20" s="353" t="str">
        <f t="shared" ca="1" si="7"/>
        <v>NA</v>
      </c>
      <c r="T20" s="289" t="e">
        <f t="shared" ca="1" si="8"/>
        <v>#DIV/0!</v>
      </c>
      <c r="U20" s="335" t="e">
        <f t="shared" ca="1" si="9"/>
        <v>#DIV/0!</v>
      </c>
      <c r="V20" s="189">
        <f ca="1">Comp._Summary_Cat_REF!E16</f>
        <v>0</v>
      </c>
      <c r="W20" s="189">
        <f ca="1">Comp._Summary_Cat_REF!F16</f>
        <v>0</v>
      </c>
      <c r="X20" s="189">
        <f ca="1">Comp._Summary_Cat_REF!M16</f>
        <v>0</v>
      </c>
      <c r="Y20" s="189">
        <f ca="1">Comp._Summary_Cat_REF!N16</f>
        <v>0</v>
      </c>
      <c r="Z20" s="354" t="str">
        <f t="shared" ca="1" si="1"/>
        <v>NA</v>
      </c>
      <c r="AA20" s="370">
        <f ca="1">IF(Info!$O$1=1,AF20,AH20)</f>
        <v>0</v>
      </c>
      <c r="AB20" s="189">
        <f ca="1">IF(Info!$O$1=1,AG20,AI20)</f>
        <v>0</v>
      </c>
      <c r="AC20" s="353" t="str">
        <f t="shared" ca="1" si="10"/>
        <v>NA</v>
      </c>
      <c r="AD20" s="289" t="e">
        <f t="shared" ca="1" si="11"/>
        <v>#DIV/0!</v>
      </c>
      <c r="AE20" s="335" t="e">
        <f t="shared" ca="1" si="12"/>
        <v>#DIV/0!</v>
      </c>
      <c r="AF20" s="189">
        <f ca="1">Comp._Summary_Cat_REF!G16</f>
        <v>0</v>
      </c>
      <c r="AG20" s="189">
        <f ca="1">Comp._Summary_Cat_REF!H16</f>
        <v>0</v>
      </c>
      <c r="AH20" s="189">
        <f ca="1">Comp._Summary_Cat_REF!O16</f>
        <v>0</v>
      </c>
      <c r="AI20" s="189">
        <f ca="1">Comp._Summary_Cat_REF!P16</f>
        <v>0</v>
      </c>
      <c r="AJ20" s="354" t="str">
        <f t="shared" ca="1" si="2"/>
        <v>NA</v>
      </c>
      <c r="AK20" s="370">
        <f ca="1">IF(Info!$O$1=1,AP20,AR20)</f>
        <v>0</v>
      </c>
      <c r="AL20" s="189">
        <f ca="1">IF(Info!$O$1=1,AQ20,AS20)</f>
        <v>0</v>
      </c>
      <c r="AM20" s="353" t="str">
        <f t="shared" ca="1" si="13"/>
        <v>NA</v>
      </c>
      <c r="AN20" s="289" t="e">
        <f t="shared" ca="1" si="14"/>
        <v>#DIV/0!</v>
      </c>
      <c r="AO20" s="335" t="e">
        <f t="shared" ca="1" si="15"/>
        <v>#DIV/0!</v>
      </c>
      <c r="AP20" s="189">
        <f ca="1">Comp._Summary_Cat_REF!I16</f>
        <v>0</v>
      </c>
      <c r="AQ20" s="189">
        <f ca="1">Comp._Summary_Cat_REF!J16</f>
        <v>0</v>
      </c>
      <c r="AR20" s="189">
        <f ca="1">Comp._Summary_Cat_REF!Q16</f>
        <v>0</v>
      </c>
      <c r="AS20" s="189">
        <f ca="1">Comp._Summary_Cat_REF!R16</f>
        <v>0</v>
      </c>
      <c r="AT20" s="354" t="str">
        <f t="shared" ca="1" si="3"/>
        <v>NA</v>
      </c>
    </row>
    <row r="21" spans="1:46" s="15" customFormat="1" ht="11.45" customHeight="1" x14ac:dyDescent="0.2">
      <c r="A21" s="61">
        <f ca="1">Comp._Summary_Cat_REF!B17</f>
        <v>0</v>
      </c>
      <c r="B21" s="72" t="s">
        <v>134</v>
      </c>
      <c r="C21" s="42"/>
      <c r="D21" s="42"/>
      <c r="E21" s="42"/>
      <c r="F21" s="182"/>
      <c r="G21" s="370">
        <f ca="1">IF(Info!$O$1=1,L21,N21)</f>
        <v>0</v>
      </c>
      <c r="H21" s="189">
        <f ca="1">IF(Info!$O$1=1,M21,O21)</f>
        <v>0</v>
      </c>
      <c r="I21" s="353" t="str">
        <f t="shared" ca="1" si="4"/>
        <v>NA</v>
      </c>
      <c r="J21" s="289" t="e">
        <f t="shared" ca="1" si="5"/>
        <v>#DIV/0!</v>
      </c>
      <c r="K21" s="335" t="e">
        <f t="shared" ca="1" si="6"/>
        <v>#DIV/0!</v>
      </c>
      <c r="L21" s="189">
        <f ca="1">Comp._Summary_Cat_REF!C17</f>
        <v>0</v>
      </c>
      <c r="M21" s="189">
        <f ca="1">Comp._Summary_Cat_REF!D17</f>
        <v>0</v>
      </c>
      <c r="N21" s="189">
        <f ca="1">Comp._Summary_Cat_REF!K17</f>
        <v>0</v>
      </c>
      <c r="O21" s="189">
        <f ca="1">Comp._Summary_Cat_REF!L17</f>
        <v>0</v>
      </c>
      <c r="P21" s="354" t="str">
        <f t="shared" ca="1" si="0"/>
        <v>NA</v>
      </c>
      <c r="Q21" s="370">
        <f ca="1">IF(Info!$O$1=1,V21,X21)</f>
        <v>0</v>
      </c>
      <c r="R21" s="189">
        <f ca="1">IF(Info!$O$1=1,W21,Y21)</f>
        <v>0</v>
      </c>
      <c r="S21" s="353" t="str">
        <f t="shared" ca="1" si="7"/>
        <v>NA</v>
      </c>
      <c r="T21" s="289" t="e">
        <f t="shared" ca="1" si="8"/>
        <v>#DIV/0!</v>
      </c>
      <c r="U21" s="335" t="e">
        <f t="shared" ca="1" si="9"/>
        <v>#DIV/0!</v>
      </c>
      <c r="V21" s="189">
        <f ca="1">Comp._Summary_Cat_REF!E17</f>
        <v>0</v>
      </c>
      <c r="W21" s="189">
        <f ca="1">Comp._Summary_Cat_REF!F17</f>
        <v>0</v>
      </c>
      <c r="X21" s="189">
        <f ca="1">Comp._Summary_Cat_REF!M17</f>
        <v>0</v>
      </c>
      <c r="Y21" s="189">
        <f ca="1">Comp._Summary_Cat_REF!N17</f>
        <v>0</v>
      </c>
      <c r="Z21" s="354" t="str">
        <f t="shared" ca="1" si="1"/>
        <v>NA</v>
      </c>
      <c r="AA21" s="370">
        <f ca="1">IF(Info!$O$1=1,AF21,AH21)</f>
        <v>0</v>
      </c>
      <c r="AB21" s="189">
        <f ca="1">IF(Info!$O$1=1,AG21,AI21)</f>
        <v>0</v>
      </c>
      <c r="AC21" s="353" t="str">
        <f t="shared" ca="1" si="10"/>
        <v>NA</v>
      </c>
      <c r="AD21" s="289" t="e">
        <f t="shared" ca="1" si="11"/>
        <v>#DIV/0!</v>
      </c>
      <c r="AE21" s="335" t="e">
        <f t="shared" ca="1" si="12"/>
        <v>#DIV/0!</v>
      </c>
      <c r="AF21" s="189">
        <f ca="1">Comp._Summary_Cat_REF!G17</f>
        <v>0</v>
      </c>
      <c r="AG21" s="189">
        <f ca="1">Comp._Summary_Cat_REF!H17</f>
        <v>0</v>
      </c>
      <c r="AH21" s="189">
        <f ca="1">Comp._Summary_Cat_REF!O17</f>
        <v>0</v>
      </c>
      <c r="AI21" s="189">
        <f ca="1">Comp._Summary_Cat_REF!P17</f>
        <v>0</v>
      </c>
      <c r="AJ21" s="354" t="str">
        <f t="shared" ca="1" si="2"/>
        <v>NA</v>
      </c>
      <c r="AK21" s="370">
        <f ca="1">IF(Info!$O$1=1,AP21,AR21)</f>
        <v>0</v>
      </c>
      <c r="AL21" s="189">
        <f ca="1">IF(Info!$O$1=1,AQ21,AS21)</f>
        <v>0</v>
      </c>
      <c r="AM21" s="353" t="str">
        <f t="shared" ca="1" si="13"/>
        <v>NA</v>
      </c>
      <c r="AN21" s="289" t="e">
        <f t="shared" ca="1" si="14"/>
        <v>#DIV/0!</v>
      </c>
      <c r="AO21" s="335" t="e">
        <f t="shared" ca="1" si="15"/>
        <v>#DIV/0!</v>
      </c>
      <c r="AP21" s="189">
        <f ca="1">Comp._Summary_Cat_REF!I17</f>
        <v>0</v>
      </c>
      <c r="AQ21" s="189">
        <f ca="1">Comp._Summary_Cat_REF!J17</f>
        <v>0</v>
      </c>
      <c r="AR21" s="189">
        <f ca="1">Comp._Summary_Cat_REF!Q17</f>
        <v>0</v>
      </c>
      <c r="AS21" s="189">
        <f ca="1">Comp._Summary_Cat_REF!R17</f>
        <v>0</v>
      </c>
      <c r="AT21" s="354" t="str">
        <f t="shared" ca="1" si="3"/>
        <v>NA</v>
      </c>
    </row>
    <row r="22" spans="1:46" s="15" customFormat="1" ht="11.45" customHeight="1" x14ac:dyDescent="0.2">
      <c r="A22" s="61">
        <f ca="1">Comp._Summary_Cat_REF!B18</f>
        <v>0</v>
      </c>
      <c r="B22" s="72" t="s">
        <v>219</v>
      </c>
      <c r="C22" s="42"/>
      <c r="D22" s="42"/>
      <c r="E22" s="42"/>
      <c r="F22" s="182"/>
      <c r="G22" s="370">
        <f ca="1">IF(Info!$O$1=1,L22,N22)</f>
        <v>0</v>
      </c>
      <c r="H22" s="189">
        <f ca="1">IF(Info!$O$1=1,M22,O22)</f>
        <v>0</v>
      </c>
      <c r="I22" s="353" t="str">
        <f t="shared" ca="1" si="4"/>
        <v>NA</v>
      </c>
      <c r="J22" s="289" t="e">
        <f t="shared" ca="1" si="5"/>
        <v>#DIV/0!</v>
      </c>
      <c r="K22" s="335" t="e">
        <f t="shared" ca="1" si="6"/>
        <v>#DIV/0!</v>
      </c>
      <c r="L22" s="189">
        <f ca="1">Comp._Summary_Cat_REF!C18</f>
        <v>0</v>
      </c>
      <c r="M22" s="189">
        <f ca="1">Comp._Summary_Cat_REF!D18</f>
        <v>0</v>
      </c>
      <c r="N22" s="189">
        <f ca="1">Comp._Summary_Cat_REF!K18</f>
        <v>0</v>
      </c>
      <c r="O22" s="189">
        <f ca="1">Comp._Summary_Cat_REF!L18</f>
        <v>0</v>
      </c>
      <c r="P22" s="354" t="str">
        <f t="shared" ca="1" si="0"/>
        <v>NA</v>
      </c>
      <c r="Q22" s="370">
        <f ca="1">IF(Info!$O$1=1,V22,X22)</f>
        <v>0</v>
      </c>
      <c r="R22" s="189">
        <f ca="1">IF(Info!$O$1=1,W22,Y22)</f>
        <v>0</v>
      </c>
      <c r="S22" s="353" t="str">
        <f t="shared" ca="1" si="7"/>
        <v>NA</v>
      </c>
      <c r="T22" s="289" t="e">
        <f t="shared" ca="1" si="8"/>
        <v>#DIV/0!</v>
      </c>
      <c r="U22" s="335" t="e">
        <f t="shared" ca="1" si="9"/>
        <v>#DIV/0!</v>
      </c>
      <c r="V22" s="189">
        <f ca="1">Comp._Summary_Cat_REF!E18</f>
        <v>0</v>
      </c>
      <c r="W22" s="189">
        <f ca="1">Comp._Summary_Cat_REF!F18</f>
        <v>0</v>
      </c>
      <c r="X22" s="189">
        <f ca="1">Comp._Summary_Cat_REF!M18</f>
        <v>0</v>
      </c>
      <c r="Y22" s="189">
        <f ca="1">Comp._Summary_Cat_REF!N18</f>
        <v>0</v>
      </c>
      <c r="Z22" s="354" t="str">
        <f t="shared" ca="1" si="1"/>
        <v>NA</v>
      </c>
      <c r="AA22" s="370">
        <f ca="1">IF(Info!$O$1=1,AF22,AH22)</f>
        <v>0</v>
      </c>
      <c r="AB22" s="189">
        <f ca="1">IF(Info!$O$1=1,AG22,AI22)</f>
        <v>0</v>
      </c>
      <c r="AC22" s="353" t="str">
        <f t="shared" ca="1" si="10"/>
        <v>NA</v>
      </c>
      <c r="AD22" s="289" t="e">
        <f t="shared" ca="1" si="11"/>
        <v>#DIV/0!</v>
      </c>
      <c r="AE22" s="335" t="e">
        <f t="shared" ca="1" si="12"/>
        <v>#DIV/0!</v>
      </c>
      <c r="AF22" s="189">
        <f ca="1">Comp._Summary_Cat_REF!G18</f>
        <v>0</v>
      </c>
      <c r="AG22" s="189">
        <f ca="1">Comp._Summary_Cat_REF!H18</f>
        <v>0</v>
      </c>
      <c r="AH22" s="189">
        <f ca="1">Comp._Summary_Cat_REF!O18</f>
        <v>0</v>
      </c>
      <c r="AI22" s="189">
        <f ca="1">Comp._Summary_Cat_REF!P18</f>
        <v>0</v>
      </c>
      <c r="AJ22" s="354" t="str">
        <f t="shared" ca="1" si="2"/>
        <v>NA</v>
      </c>
      <c r="AK22" s="370">
        <f ca="1">IF(Info!$O$1=1,AP22,AR22)</f>
        <v>0</v>
      </c>
      <c r="AL22" s="189">
        <f ca="1">IF(Info!$O$1=1,AQ22,AS22)</f>
        <v>0</v>
      </c>
      <c r="AM22" s="353" t="str">
        <f t="shared" ca="1" si="13"/>
        <v>NA</v>
      </c>
      <c r="AN22" s="289" t="e">
        <f t="shared" ca="1" si="14"/>
        <v>#DIV/0!</v>
      </c>
      <c r="AO22" s="335" t="e">
        <f t="shared" ca="1" si="15"/>
        <v>#DIV/0!</v>
      </c>
      <c r="AP22" s="189">
        <f ca="1">Comp._Summary_Cat_REF!I18</f>
        <v>0</v>
      </c>
      <c r="AQ22" s="189">
        <f ca="1">Comp._Summary_Cat_REF!J18</f>
        <v>0</v>
      </c>
      <c r="AR22" s="189">
        <f ca="1">Comp._Summary_Cat_REF!Q18</f>
        <v>0</v>
      </c>
      <c r="AS22" s="189">
        <f ca="1">Comp._Summary_Cat_REF!R18</f>
        <v>0</v>
      </c>
      <c r="AT22" s="354" t="str">
        <f t="shared" ca="1" si="3"/>
        <v>NA</v>
      </c>
    </row>
    <row r="23" spans="1:46" s="15" customFormat="1" ht="11.45" customHeight="1" x14ac:dyDescent="0.2">
      <c r="A23" s="61">
        <f ca="1">Comp._Summary_Cat_REF!B19</f>
        <v>0</v>
      </c>
      <c r="B23" s="72" t="s">
        <v>154</v>
      </c>
      <c r="C23" s="42"/>
      <c r="D23" s="42"/>
      <c r="E23" s="42"/>
      <c r="F23" s="182"/>
      <c r="G23" s="370">
        <f ca="1">IF(Info!$O$1=1,L23,N23)</f>
        <v>0</v>
      </c>
      <c r="H23" s="189">
        <f ca="1">IF(Info!$O$1=1,M23,O23)</f>
        <v>0</v>
      </c>
      <c r="I23" s="353" t="str">
        <f t="shared" ca="1" si="4"/>
        <v>NA</v>
      </c>
      <c r="J23" s="289" t="e">
        <f t="shared" ca="1" si="5"/>
        <v>#DIV/0!</v>
      </c>
      <c r="K23" s="335" t="e">
        <f t="shared" ca="1" si="6"/>
        <v>#DIV/0!</v>
      </c>
      <c r="L23" s="189">
        <f ca="1">Comp._Summary_Cat_REF!C19</f>
        <v>0</v>
      </c>
      <c r="M23" s="189">
        <f ca="1">Comp._Summary_Cat_REF!D19</f>
        <v>0</v>
      </c>
      <c r="N23" s="189">
        <f ca="1">Comp._Summary_Cat_REF!K19</f>
        <v>0</v>
      </c>
      <c r="O23" s="189">
        <f ca="1">Comp._Summary_Cat_REF!L19</f>
        <v>0</v>
      </c>
      <c r="P23" s="354" t="str">
        <f t="shared" ca="1" si="0"/>
        <v>NA</v>
      </c>
      <c r="Q23" s="370">
        <f ca="1">IF(Info!$O$1=1,V23,X23)</f>
        <v>0</v>
      </c>
      <c r="R23" s="189">
        <f ca="1">IF(Info!$O$1=1,W23,Y23)</f>
        <v>0</v>
      </c>
      <c r="S23" s="353" t="str">
        <f t="shared" ca="1" si="7"/>
        <v>NA</v>
      </c>
      <c r="T23" s="289" t="e">
        <f t="shared" ca="1" si="8"/>
        <v>#DIV/0!</v>
      </c>
      <c r="U23" s="335" t="e">
        <f t="shared" ca="1" si="9"/>
        <v>#DIV/0!</v>
      </c>
      <c r="V23" s="189">
        <f ca="1">Comp._Summary_Cat_REF!E19</f>
        <v>0</v>
      </c>
      <c r="W23" s="189">
        <f ca="1">Comp._Summary_Cat_REF!F19</f>
        <v>0</v>
      </c>
      <c r="X23" s="189">
        <f ca="1">Comp._Summary_Cat_REF!M19</f>
        <v>0</v>
      </c>
      <c r="Y23" s="189">
        <f ca="1">Comp._Summary_Cat_REF!N19</f>
        <v>0</v>
      </c>
      <c r="Z23" s="354" t="str">
        <f t="shared" ca="1" si="1"/>
        <v>NA</v>
      </c>
      <c r="AA23" s="370">
        <f ca="1">IF(Info!$O$1=1,AF23,AH23)</f>
        <v>0</v>
      </c>
      <c r="AB23" s="189">
        <f ca="1">IF(Info!$O$1=1,AG23,AI23)</f>
        <v>0</v>
      </c>
      <c r="AC23" s="353" t="str">
        <f t="shared" ca="1" si="10"/>
        <v>NA</v>
      </c>
      <c r="AD23" s="289" t="e">
        <f t="shared" ca="1" si="11"/>
        <v>#DIV/0!</v>
      </c>
      <c r="AE23" s="335" t="e">
        <f t="shared" ca="1" si="12"/>
        <v>#DIV/0!</v>
      </c>
      <c r="AF23" s="189">
        <f ca="1">Comp._Summary_Cat_REF!G19</f>
        <v>0</v>
      </c>
      <c r="AG23" s="189">
        <f ca="1">Comp._Summary_Cat_REF!H19</f>
        <v>0</v>
      </c>
      <c r="AH23" s="189">
        <f ca="1">Comp._Summary_Cat_REF!O19</f>
        <v>0</v>
      </c>
      <c r="AI23" s="189">
        <f ca="1">Comp._Summary_Cat_REF!P19</f>
        <v>0</v>
      </c>
      <c r="AJ23" s="354" t="str">
        <f t="shared" ca="1" si="2"/>
        <v>NA</v>
      </c>
      <c r="AK23" s="370">
        <f ca="1">IF(Info!$O$1=1,AP23,AR23)</f>
        <v>0</v>
      </c>
      <c r="AL23" s="189">
        <f ca="1">IF(Info!$O$1=1,AQ23,AS23)</f>
        <v>0</v>
      </c>
      <c r="AM23" s="353" t="str">
        <f t="shared" ca="1" si="13"/>
        <v>NA</v>
      </c>
      <c r="AN23" s="289" t="e">
        <f t="shared" ca="1" si="14"/>
        <v>#DIV/0!</v>
      </c>
      <c r="AO23" s="335" t="e">
        <f t="shared" ca="1" si="15"/>
        <v>#DIV/0!</v>
      </c>
      <c r="AP23" s="189">
        <f ca="1">Comp._Summary_Cat_REF!I19</f>
        <v>0</v>
      </c>
      <c r="AQ23" s="189">
        <f ca="1">Comp._Summary_Cat_REF!J19</f>
        <v>0</v>
      </c>
      <c r="AR23" s="189">
        <f ca="1">Comp._Summary_Cat_REF!Q19</f>
        <v>0</v>
      </c>
      <c r="AS23" s="189">
        <f ca="1">Comp._Summary_Cat_REF!R19</f>
        <v>0</v>
      </c>
      <c r="AT23" s="354" t="str">
        <f t="shared" ca="1" si="3"/>
        <v>NA</v>
      </c>
    </row>
    <row r="24" spans="1:46" s="15" customFormat="1" ht="11.45" customHeight="1" x14ac:dyDescent="0.2">
      <c r="A24" s="61">
        <f ca="1">Comp._Summary_Cat_REF!B20</f>
        <v>0</v>
      </c>
      <c r="B24" s="72" t="s">
        <v>220</v>
      </c>
      <c r="C24" s="42"/>
      <c r="D24" s="42"/>
      <c r="E24" s="42"/>
      <c r="F24" s="182"/>
      <c r="G24" s="370">
        <f ca="1">IF(Info!$O$1=1,L24,N24)</f>
        <v>0</v>
      </c>
      <c r="H24" s="189">
        <f ca="1">IF(Info!$O$1=1,M24,O24)</f>
        <v>0</v>
      </c>
      <c r="I24" s="353" t="str">
        <f t="shared" ca="1" si="4"/>
        <v>NA</v>
      </c>
      <c r="J24" s="289" t="e">
        <f t="shared" ca="1" si="5"/>
        <v>#DIV/0!</v>
      </c>
      <c r="K24" s="335" t="e">
        <f t="shared" ca="1" si="6"/>
        <v>#DIV/0!</v>
      </c>
      <c r="L24" s="189">
        <f ca="1">Comp._Summary_Cat_REF!C20</f>
        <v>0</v>
      </c>
      <c r="M24" s="189">
        <f ca="1">Comp._Summary_Cat_REF!D20</f>
        <v>0</v>
      </c>
      <c r="N24" s="189">
        <f ca="1">Comp._Summary_Cat_REF!K20</f>
        <v>0</v>
      </c>
      <c r="O24" s="189">
        <f ca="1">Comp._Summary_Cat_REF!L20</f>
        <v>0</v>
      </c>
      <c r="P24" s="354" t="str">
        <f t="shared" ca="1" si="0"/>
        <v>NA</v>
      </c>
      <c r="Q24" s="370">
        <f ca="1">IF(Info!$O$1=1,V24,X24)</f>
        <v>0</v>
      </c>
      <c r="R24" s="189">
        <f ca="1">IF(Info!$O$1=1,W24,Y24)</f>
        <v>0</v>
      </c>
      <c r="S24" s="353" t="str">
        <f t="shared" ca="1" si="7"/>
        <v>NA</v>
      </c>
      <c r="T24" s="289" t="e">
        <f t="shared" ca="1" si="8"/>
        <v>#DIV/0!</v>
      </c>
      <c r="U24" s="335" t="e">
        <f t="shared" ca="1" si="9"/>
        <v>#DIV/0!</v>
      </c>
      <c r="V24" s="189">
        <f ca="1">Comp._Summary_Cat_REF!E20</f>
        <v>0</v>
      </c>
      <c r="W24" s="189">
        <f ca="1">Comp._Summary_Cat_REF!F20</f>
        <v>0</v>
      </c>
      <c r="X24" s="189">
        <f ca="1">Comp._Summary_Cat_REF!M20</f>
        <v>0</v>
      </c>
      <c r="Y24" s="189">
        <f ca="1">Comp._Summary_Cat_REF!N20</f>
        <v>0</v>
      </c>
      <c r="Z24" s="354" t="str">
        <f t="shared" ca="1" si="1"/>
        <v>NA</v>
      </c>
      <c r="AA24" s="370">
        <f ca="1">IF(Info!$O$1=1,AF24,AH24)</f>
        <v>0</v>
      </c>
      <c r="AB24" s="189">
        <f ca="1">IF(Info!$O$1=1,AG24,AI24)</f>
        <v>0</v>
      </c>
      <c r="AC24" s="353" t="str">
        <f t="shared" ca="1" si="10"/>
        <v>NA</v>
      </c>
      <c r="AD24" s="289" t="e">
        <f t="shared" ca="1" si="11"/>
        <v>#DIV/0!</v>
      </c>
      <c r="AE24" s="335" t="e">
        <f t="shared" ca="1" si="12"/>
        <v>#DIV/0!</v>
      </c>
      <c r="AF24" s="189">
        <f ca="1">Comp._Summary_Cat_REF!G20</f>
        <v>0</v>
      </c>
      <c r="AG24" s="189">
        <f ca="1">Comp._Summary_Cat_REF!H20</f>
        <v>0</v>
      </c>
      <c r="AH24" s="189">
        <f ca="1">Comp._Summary_Cat_REF!O20</f>
        <v>0</v>
      </c>
      <c r="AI24" s="189">
        <f ca="1">Comp._Summary_Cat_REF!P20</f>
        <v>0</v>
      </c>
      <c r="AJ24" s="354" t="str">
        <f t="shared" ca="1" si="2"/>
        <v>NA</v>
      </c>
      <c r="AK24" s="370">
        <f ca="1">IF(Info!$O$1=1,AP24,AR24)</f>
        <v>0</v>
      </c>
      <c r="AL24" s="189">
        <f ca="1">IF(Info!$O$1=1,AQ24,AS24)</f>
        <v>0</v>
      </c>
      <c r="AM24" s="353" t="str">
        <f t="shared" ca="1" si="13"/>
        <v>NA</v>
      </c>
      <c r="AN24" s="289" t="e">
        <f t="shared" ca="1" si="14"/>
        <v>#DIV/0!</v>
      </c>
      <c r="AO24" s="335" t="e">
        <f t="shared" ca="1" si="15"/>
        <v>#DIV/0!</v>
      </c>
      <c r="AP24" s="189">
        <f ca="1">Comp._Summary_Cat_REF!I20</f>
        <v>0</v>
      </c>
      <c r="AQ24" s="189">
        <f ca="1">Comp._Summary_Cat_REF!J20</f>
        <v>0</v>
      </c>
      <c r="AR24" s="189">
        <f ca="1">Comp._Summary_Cat_REF!Q20</f>
        <v>0</v>
      </c>
      <c r="AS24" s="189">
        <f ca="1">Comp._Summary_Cat_REF!R20</f>
        <v>0</v>
      </c>
      <c r="AT24" s="354" t="str">
        <f t="shared" ca="1" si="3"/>
        <v>NA</v>
      </c>
    </row>
    <row r="25" spans="1:46" s="15" customFormat="1" ht="11.45" customHeight="1" x14ac:dyDescent="0.2">
      <c r="A25" s="61">
        <f ca="1">Comp._Summary_Cat_REF!B21</f>
        <v>0</v>
      </c>
      <c r="B25" s="72" t="s">
        <v>221</v>
      </c>
      <c r="C25" s="42"/>
      <c r="D25" s="42"/>
      <c r="E25" s="42"/>
      <c r="F25" s="182"/>
      <c r="G25" s="370">
        <f ca="1">IF(Info!$O$1=1,L25,N25)</f>
        <v>0</v>
      </c>
      <c r="H25" s="189">
        <f ca="1">IF(Info!$O$1=1,M25,O25)</f>
        <v>0</v>
      </c>
      <c r="I25" s="353" t="str">
        <f t="shared" ca="1" si="4"/>
        <v>NA</v>
      </c>
      <c r="J25" s="289" t="e">
        <f t="shared" ca="1" si="5"/>
        <v>#DIV/0!</v>
      </c>
      <c r="K25" s="335" t="e">
        <f t="shared" ca="1" si="6"/>
        <v>#DIV/0!</v>
      </c>
      <c r="L25" s="189">
        <f ca="1">Comp._Summary_Cat_REF!C21</f>
        <v>0</v>
      </c>
      <c r="M25" s="189">
        <f ca="1">Comp._Summary_Cat_REF!D21</f>
        <v>0</v>
      </c>
      <c r="N25" s="189">
        <f ca="1">Comp._Summary_Cat_REF!K21</f>
        <v>0</v>
      </c>
      <c r="O25" s="189">
        <f ca="1">Comp._Summary_Cat_REF!L21</f>
        <v>0</v>
      </c>
      <c r="P25" s="354" t="str">
        <f t="shared" ca="1" si="0"/>
        <v>NA</v>
      </c>
      <c r="Q25" s="370">
        <f ca="1">IF(Info!$O$1=1,V25,X25)</f>
        <v>0</v>
      </c>
      <c r="R25" s="189">
        <f ca="1">IF(Info!$O$1=1,W25,Y25)</f>
        <v>0</v>
      </c>
      <c r="S25" s="353" t="str">
        <f t="shared" ca="1" si="7"/>
        <v>NA</v>
      </c>
      <c r="T25" s="289" t="e">
        <f t="shared" ca="1" si="8"/>
        <v>#DIV/0!</v>
      </c>
      <c r="U25" s="335" t="e">
        <f t="shared" ca="1" si="9"/>
        <v>#DIV/0!</v>
      </c>
      <c r="V25" s="189">
        <f ca="1">Comp._Summary_Cat_REF!E21</f>
        <v>0</v>
      </c>
      <c r="W25" s="189">
        <f ca="1">Comp._Summary_Cat_REF!F21</f>
        <v>0</v>
      </c>
      <c r="X25" s="189">
        <f ca="1">Comp._Summary_Cat_REF!M21</f>
        <v>0</v>
      </c>
      <c r="Y25" s="189">
        <f ca="1">Comp._Summary_Cat_REF!N21</f>
        <v>0</v>
      </c>
      <c r="Z25" s="354" t="str">
        <f t="shared" ca="1" si="1"/>
        <v>NA</v>
      </c>
      <c r="AA25" s="370">
        <f ca="1">IF(Info!$O$1=1,AF25,AH25)</f>
        <v>0</v>
      </c>
      <c r="AB25" s="189">
        <f ca="1">IF(Info!$O$1=1,AG25,AI25)</f>
        <v>0</v>
      </c>
      <c r="AC25" s="353" t="str">
        <f t="shared" ca="1" si="10"/>
        <v>NA</v>
      </c>
      <c r="AD25" s="289" t="e">
        <f t="shared" ca="1" si="11"/>
        <v>#DIV/0!</v>
      </c>
      <c r="AE25" s="335" t="e">
        <f t="shared" ca="1" si="12"/>
        <v>#DIV/0!</v>
      </c>
      <c r="AF25" s="189">
        <f ca="1">Comp._Summary_Cat_REF!G21</f>
        <v>0</v>
      </c>
      <c r="AG25" s="189">
        <f ca="1">Comp._Summary_Cat_REF!H21</f>
        <v>0</v>
      </c>
      <c r="AH25" s="189">
        <f ca="1">Comp._Summary_Cat_REF!O21</f>
        <v>0</v>
      </c>
      <c r="AI25" s="189">
        <f ca="1">Comp._Summary_Cat_REF!P21</f>
        <v>0</v>
      </c>
      <c r="AJ25" s="354" t="str">
        <f t="shared" ca="1" si="2"/>
        <v>NA</v>
      </c>
      <c r="AK25" s="370">
        <f ca="1">IF(Info!$O$1=1,AP25,AR25)</f>
        <v>0</v>
      </c>
      <c r="AL25" s="189">
        <f ca="1">IF(Info!$O$1=1,AQ25,AS25)</f>
        <v>0</v>
      </c>
      <c r="AM25" s="353" t="str">
        <f t="shared" ca="1" si="13"/>
        <v>NA</v>
      </c>
      <c r="AN25" s="289" t="e">
        <f t="shared" ca="1" si="14"/>
        <v>#DIV/0!</v>
      </c>
      <c r="AO25" s="335" t="e">
        <f t="shared" ca="1" si="15"/>
        <v>#DIV/0!</v>
      </c>
      <c r="AP25" s="189">
        <f ca="1">Comp._Summary_Cat_REF!I21</f>
        <v>0</v>
      </c>
      <c r="AQ25" s="189">
        <f ca="1">Comp._Summary_Cat_REF!J21</f>
        <v>0</v>
      </c>
      <c r="AR25" s="189">
        <f ca="1">Comp._Summary_Cat_REF!Q21</f>
        <v>0</v>
      </c>
      <c r="AS25" s="189">
        <f ca="1">Comp._Summary_Cat_REF!R21</f>
        <v>0</v>
      </c>
      <c r="AT25" s="354" t="str">
        <f t="shared" ca="1" si="3"/>
        <v>NA</v>
      </c>
    </row>
    <row r="26" spans="1:46" s="15" customFormat="1" ht="11.45" customHeight="1" x14ac:dyDescent="0.2">
      <c r="A26" s="61">
        <f ca="1">Comp._Summary_Cat_REF!B22</f>
        <v>0</v>
      </c>
      <c r="B26" s="72" t="s">
        <v>6</v>
      </c>
      <c r="C26" s="42"/>
      <c r="D26" s="42"/>
      <c r="E26" s="42"/>
      <c r="F26" s="182"/>
      <c r="G26" s="370">
        <f ca="1">IF(Info!$O$1=1,L26,N26)</f>
        <v>0</v>
      </c>
      <c r="H26" s="189">
        <f ca="1">IF(Info!$O$1=1,M26,O26)</f>
        <v>0</v>
      </c>
      <c r="I26" s="353" t="str">
        <f t="shared" ca="1" si="4"/>
        <v>NA</v>
      </c>
      <c r="J26" s="289" t="e">
        <f t="shared" ca="1" si="5"/>
        <v>#DIV/0!</v>
      </c>
      <c r="K26" s="335" t="e">
        <f t="shared" ca="1" si="6"/>
        <v>#DIV/0!</v>
      </c>
      <c r="L26" s="189">
        <f ca="1">Comp._Summary_Cat_REF!C22</f>
        <v>0</v>
      </c>
      <c r="M26" s="189">
        <f ca="1">Comp._Summary_Cat_REF!D22</f>
        <v>0</v>
      </c>
      <c r="N26" s="189">
        <f ca="1">Comp._Summary_Cat_REF!K22</f>
        <v>0</v>
      </c>
      <c r="O26" s="189">
        <f ca="1">Comp._Summary_Cat_REF!L22</f>
        <v>0</v>
      </c>
      <c r="P26" s="354" t="str">
        <f t="shared" ca="1" si="0"/>
        <v>NA</v>
      </c>
      <c r="Q26" s="370">
        <f ca="1">IF(Info!$O$1=1,V26,X26)</f>
        <v>0</v>
      </c>
      <c r="R26" s="189">
        <f ca="1">IF(Info!$O$1=1,W26,Y26)</f>
        <v>0</v>
      </c>
      <c r="S26" s="353" t="str">
        <f t="shared" ca="1" si="7"/>
        <v>NA</v>
      </c>
      <c r="T26" s="289" t="e">
        <f t="shared" ca="1" si="8"/>
        <v>#DIV/0!</v>
      </c>
      <c r="U26" s="335" t="e">
        <f t="shared" ca="1" si="9"/>
        <v>#DIV/0!</v>
      </c>
      <c r="V26" s="189">
        <f ca="1">Comp._Summary_Cat_REF!E22</f>
        <v>0</v>
      </c>
      <c r="W26" s="189">
        <f ca="1">Comp._Summary_Cat_REF!F22</f>
        <v>0</v>
      </c>
      <c r="X26" s="189">
        <f ca="1">Comp._Summary_Cat_REF!M22</f>
        <v>0</v>
      </c>
      <c r="Y26" s="189">
        <f ca="1">Comp._Summary_Cat_REF!N22</f>
        <v>0</v>
      </c>
      <c r="Z26" s="354" t="str">
        <f t="shared" ca="1" si="1"/>
        <v>NA</v>
      </c>
      <c r="AA26" s="370">
        <f ca="1">IF(Info!$O$1=1,AF26,AH26)</f>
        <v>0</v>
      </c>
      <c r="AB26" s="189">
        <f ca="1">IF(Info!$O$1=1,AG26,AI26)</f>
        <v>0</v>
      </c>
      <c r="AC26" s="353" t="str">
        <f t="shared" ca="1" si="10"/>
        <v>NA</v>
      </c>
      <c r="AD26" s="289" t="e">
        <f t="shared" ca="1" si="11"/>
        <v>#DIV/0!</v>
      </c>
      <c r="AE26" s="335" t="e">
        <f t="shared" ca="1" si="12"/>
        <v>#DIV/0!</v>
      </c>
      <c r="AF26" s="189">
        <f ca="1">Comp._Summary_Cat_REF!G22</f>
        <v>0</v>
      </c>
      <c r="AG26" s="189">
        <f ca="1">Comp._Summary_Cat_REF!H22</f>
        <v>0</v>
      </c>
      <c r="AH26" s="189">
        <f ca="1">Comp._Summary_Cat_REF!O22</f>
        <v>0</v>
      </c>
      <c r="AI26" s="189">
        <f ca="1">Comp._Summary_Cat_REF!P22</f>
        <v>0</v>
      </c>
      <c r="AJ26" s="354" t="str">
        <f t="shared" ca="1" si="2"/>
        <v>NA</v>
      </c>
      <c r="AK26" s="370">
        <f ca="1">IF(Info!$O$1=1,AP26,AR26)</f>
        <v>0</v>
      </c>
      <c r="AL26" s="189">
        <f ca="1">IF(Info!$O$1=1,AQ26,AS26)</f>
        <v>0</v>
      </c>
      <c r="AM26" s="353" t="str">
        <f t="shared" ca="1" si="13"/>
        <v>NA</v>
      </c>
      <c r="AN26" s="289" t="e">
        <f t="shared" ca="1" si="14"/>
        <v>#DIV/0!</v>
      </c>
      <c r="AO26" s="335" t="e">
        <f t="shared" ca="1" si="15"/>
        <v>#DIV/0!</v>
      </c>
      <c r="AP26" s="189">
        <f ca="1">Comp._Summary_Cat_REF!I22</f>
        <v>0</v>
      </c>
      <c r="AQ26" s="189">
        <f ca="1">Comp._Summary_Cat_REF!J22</f>
        <v>0</v>
      </c>
      <c r="AR26" s="189">
        <f ca="1">Comp._Summary_Cat_REF!Q22</f>
        <v>0</v>
      </c>
      <c r="AS26" s="189">
        <f ca="1">Comp._Summary_Cat_REF!R22</f>
        <v>0</v>
      </c>
      <c r="AT26" s="354" t="str">
        <f t="shared" ca="1" si="3"/>
        <v>NA</v>
      </c>
    </row>
    <row r="27" spans="1:46" s="15" customFormat="1" ht="11.45" customHeight="1" x14ac:dyDescent="0.2">
      <c r="A27" s="61" t="str">
        <f>Comp._Summary_Cat_REF!B23</f>
        <v>All Others - FORMULA</v>
      </c>
      <c r="B27" s="73" t="s">
        <v>19</v>
      </c>
      <c r="C27" s="62"/>
      <c r="D27" s="62"/>
      <c r="E27" s="62"/>
      <c r="F27" s="183"/>
      <c r="G27" s="371">
        <f ca="1">IF(Info!$O$1=1,L27,N27)</f>
        <v>0</v>
      </c>
      <c r="H27" s="190">
        <f ca="1">IF(Info!$O$1=1,M27,O27)</f>
        <v>0</v>
      </c>
      <c r="I27" s="355" t="str">
        <f t="shared" ca="1" si="4"/>
        <v>NA</v>
      </c>
      <c r="J27" s="303" t="e">
        <f t="shared" ca="1" si="5"/>
        <v>#DIV/0!</v>
      </c>
      <c r="K27" s="356" t="e">
        <f t="shared" ca="1" si="6"/>
        <v>#DIV/0!</v>
      </c>
      <c r="L27" s="190">
        <f ca="1">Comp._Summary_Cat_REF!C23</f>
        <v>0</v>
      </c>
      <c r="M27" s="190">
        <f ca="1">Comp._Summary_Cat_REF!D23</f>
        <v>0</v>
      </c>
      <c r="N27" s="190">
        <f ca="1">Comp._Summary_Cat_REF!K23</f>
        <v>0</v>
      </c>
      <c r="O27" s="190">
        <f ca="1">Comp._Summary_Cat_REF!L23</f>
        <v>0</v>
      </c>
      <c r="P27" s="357" t="str">
        <f t="shared" ca="1" si="0"/>
        <v>NA</v>
      </c>
      <c r="Q27" s="371">
        <f ca="1">IF(Info!$O$1=1,V27,X27)</f>
        <v>0</v>
      </c>
      <c r="R27" s="190">
        <f ca="1">IF(Info!$O$1=1,W27,Y27)</f>
        <v>0</v>
      </c>
      <c r="S27" s="355" t="str">
        <f t="shared" ca="1" si="7"/>
        <v>NA</v>
      </c>
      <c r="T27" s="303" t="e">
        <f t="shared" ca="1" si="8"/>
        <v>#DIV/0!</v>
      </c>
      <c r="U27" s="356" t="e">
        <f t="shared" ca="1" si="9"/>
        <v>#DIV/0!</v>
      </c>
      <c r="V27" s="190">
        <f ca="1">Comp._Summary_Cat_REF!E23</f>
        <v>0</v>
      </c>
      <c r="W27" s="190">
        <f ca="1">Comp._Summary_Cat_REF!F23</f>
        <v>0</v>
      </c>
      <c r="X27" s="190">
        <f ca="1">Comp._Summary_Cat_REF!M23</f>
        <v>0</v>
      </c>
      <c r="Y27" s="190">
        <f ca="1">Comp._Summary_Cat_REF!N23</f>
        <v>0</v>
      </c>
      <c r="Z27" s="357" t="str">
        <f t="shared" ca="1" si="1"/>
        <v>NA</v>
      </c>
      <c r="AA27" s="371">
        <f ca="1">IF(Info!$O$1=1,AF27,AH27)</f>
        <v>0</v>
      </c>
      <c r="AB27" s="190">
        <f ca="1">IF(Info!$O$1=1,AG27,AI27)</f>
        <v>0</v>
      </c>
      <c r="AC27" s="355" t="str">
        <f t="shared" ca="1" si="10"/>
        <v>NA</v>
      </c>
      <c r="AD27" s="303" t="e">
        <f t="shared" ca="1" si="11"/>
        <v>#DIV/0!</v>
      </c>
      <c r="AE27" s="356" t="e">
        <f t="shared" ca="1" si="12"/>
        <v>#DIV/0!</v>
      </c>
      <c r="AF27" s="190">
        <f ca="1">Comp._Summary_Cat_REF!G23</f>
        <v>0</v>
      </c>
      <c r="AG27" s="190">
        <f ca="1">Comp._Summary_Cat_REF!H23</f>
        <v>0</v>
      </c>
      <c r="AH27" s="190">
        <f ca="1">Comp._Summary_Cat_REF!O23</f>
        <v>0</v>
      </c>
      <c r="AI27" s="190">
        <f ca="1">Comp._Summary_Cat_REF!P23</f>
        <v>0</v>
      </c>
      <c r="AJ27" s="357" t="str">
        <f t="shared" ca="1" si="2"/>
        <v>NA</v>
      </c>
      <c r="AK27" s="371">
        <f ca="1">IF(Info!$O$1=1,AP27,AR27)</f>
        <v>0</v>
      </c>
      <c r="AL27" s="190">
        <f ca="1">IF(Info!$O$1=1,AQ27,AS27)</f>
        <v>0</v>
      </c>
      <c r="AM27" s="355" t="str">
        <f t="shared" ca="1" si="13"/>
        <v>NA</v>
      </c>
      <c r="AN27" s="303" t="e">
        <f t="shared" ca="1" si="14"/>
        <v>#DIV/0!</v>
      </c>
      <c r="AO27" s="356" t="e">
        <f t="shared" ca="1" si="15"/>
        <v>#DIV/0!</v>
      </c>
      <c r="AP27" s="190">
        <f ca="1">Comp._Summary_Cat_REF!I23</f>
        <v>0</v>
      </c>
      <c r="AQ27" s="190">
        <f ca="1">Comp._Summary_Cat_REF!J23</f>
        <v>0</v>
      </c>
      <c r="AR27" s="190">
        <f ca="1">Comp._Summary_Cat_REF!Q23</f>
        <v>0</v>
      </c>
      <c r="AS27" s="190">
        <f ca="1">Comp._Summary_Cat_REF!R23</f>
        <v>0</v>
      </c>
      <c r="AT27" s="357" t="str">
        <f t="shared" ca="1" si="3"/>
        <v>NA</v>
      </c>
    </row>
    <row r="28" spans="1:46" s="22" customFormat="1" ht="11.45" customHeight="1" x14ac:dyDescent="0.2">
      <c r="A28" s="61">
        <f ca="1">Comp._Summary_Cat_REF!B24</f>
        <v>0</v>
      </c>
      <c r="B28" s="186" t="s">
        <v>117</v>
      </c>
      <c r="C28" s="187" t="s">
        <v>38</v>
      </c>
      <c r="D28" s="187" t="s">
        <v>38</v>
      </c>
      <c r="E28" s="188"/>
      <c r="F28" s="185"/>
      <c r="G28" s="362">
        <f ca="1">IF(Info!$O$1=1,L28,N28)</f>
        <v>0</v>
      </c>
      <c r="H28" s="192">
        <f ca="1">IF(Info!$O$1=1,M28,O28)</f>
        <v>0</v>
      </c>
      <c r="I28" s="363" t="str">
        <f t="shared" ca="1" si="4"/>
        <v>NA</v>
      </c>
      <c r="J28" s="342" t="e">
        <f ca="1">(G28/G$28)*100</f>
        <v>#DIV/0!</v>
      </c>
      <c r="K28" s="342" t="e">
        <f ca="1">J28-(H28/H$28*100)</f>
        <v>#DIV/0!</v>
      </c>
      <c r="L28" s="192">
        <f ca="1">Comp._Summary_Cat_REF!C24</f>
        <v>0</v>
      </c>
      <c r="M28" s="192">
        <f ca="1">Comp._Summary_Cat_REF!D24</f>
        <v>0</v>
      </c>
      <c r="N28" s="192">
        <f ca="1">Comp._Summary_Cat_REF!K24</f>
        <v>0</v>
      </c>
      <c r="O28" s="192">
        <f ca="1">Comp._Summary_Cat_REF!L24</f>
        <v>0</v>
      </c>
      <c r="P28" s="364" t="str">
        <f t="shared" ca="1" si="0"/>
        <v>NA</v>
      </c>
      <c r="Q28" s="362">
        <f ca="1">IF(Info!$O$1=1,V28,X28)</f>
        <v>0</v>
      </c>
      <c r="R28" s="192">
        <f ca="1">IF(Info!$O$1=1,W28,Y28)</f>
        <v>0</v>
      </c>
      <c r="S28" s="363" t="str">
        <f t="shared" ca="1" si="7"/>
        <v>NA</v>
      </c>
      <c r="T28" s="342" t="e">
        <f ca="1">(Q28/Q$28)*100</f>
        <v>#DIV/0!</v>
      </c>
      <c r="U28" s="342" t="e">
        <f ca="1">T28-(R28/R$28*100)</f>
        <v>#DIV/0!</v>
      </c>
      <c r="V28" s="192">
        <f ca="1">Comp._Summary_Cat_REF!E24</f>
        <v>0</v>
      </c>
      <c r="W28" s="192">
        <f ca="1">Comp._Summary_Cat_REF!F24</f>
        <v>0</v>
      </c>
      <c r="X28" s="192">
        <f ca="1">Comp._Summary_Cat_REF!M24</f>
        <v>0</v>
      </c>
      <c r="Y28" s="192">
        <f ca="1">Comp._Summary_Cat_REF!N24</f>
        <v>0</v>
      </c>
      <c r="Z28" s="364" t="str">
        <f t="shared" ca="1" si="1"/>
        <v>NA</v>
      </c>
      <c r="AA28" s="362">
        <f ca="1">IF(Info!$O$1=1,AF28,AH28)</f>
        <v>0</v>
      </c>
      <c r="AB28" s="192">
        <f ca="1">IF(Info!$O$1=1,AG28,AI28)</f>
        <v>0</v>
      </c>
      <c r="AC28" s="363" t="str">
        <f t="shared" ca="1" si="10"/>
        <v>NA</v>
      </c>
      <c r="AD28" s="342" t="e">
        <f ca="1">(AA28/AA$28)*100</f>
        <v>#DIV/0!</v>
      </c>
      <c r="AE28" s="342" t="e">
        <f ca="1">AD28-(AB28/AB$28*100)</f>
        <v>#DIV/0!</v>
      </c>
      <c r="AF28" s="192">
        <f ca="1">Comp._Summary_Cat_REF!G24</f>
        <v>0</v>
      </c>
      <c r="AG28" s="192">
        <f ca="1">Comp._Summary_Cat_REF!H24</f>
        <v>0</v>
      </c>
      <c r="AH28" s="192">
        <f ca="1">Comp._Summary_Cat_REF!O24</f>
        <v>0</v>
      </c>
      <c r="AI28" s="192">
        <f ca="1">Comp._Summary_Cat_REF!P24</f>
        <v>0</v>
      </c>
      <c r="AJ28" s="364" t="str">
        <f t="shared" ca="1" si="2"/>
        <v>NA</v>
      </c>
      <c r="AK28" s="362">
        <f ca="1">IF(Info!$O$1=1,AP28,AR28)</f>
        <v>0</v>
      </c>
      <c r="AL28" s="192">
        <f ca="1">IF(Info!$O$1=1,AQ28,AS28)</f>
        <v>0</v>
      </c>
      <c r="AM28" s="363" t="str">
        <f t="shared" ca="1" si="13"/>
        <v>NA</v>
      </c>
      <c r="AN28" s="342" t="e">
        <f ca="1">(AK28/AK$28)*100</f>
        <v>#DIV/0!</v>
      </c>
      <c r="AO28" s="342" t="e">
        <f ca="1">AN28-(AL28/AL$28*100)</f>
        <v>#DIV/0!</v>
      </c>
      <c r="AP28" s="192">
        <f ca="1">Comp._Summary_Cat_REF!I24</f>
        <v>0</v>
      </c>
      <c r="AQ28" s="192">
        <f ca="1">Comp._Summary_Cat_REF!J24</f>
        <v>0</v>
      </c>
      <c r="AR28" s="192">
        <f ca="1">Comp._Summary_Cat_REF!Q24</f>
        <v>0</v>
      </c>
      <c r="AS28" s="192">
        <f ca="1">Comp._Summary_Cat_REF!R24</f>
        <v>0</v>
      </c>
      <c r="AT28" s="364" t="str">
        <f t="shared" ca="1" si="3"/>
        <v>NA</v>
      </c>
    </row>
    <row r="29" spans="1:46" s="15" customFormat="1" ht="11.45" customHeight="1" x14ac:dyDescent="0.2">
      <c r="A29" s="61">
        <f ca="1">Comp._Summary_Cat_REF!B25</f>
        <v>0</v>
      </c>
      <c r="B29" s="258" t="s">
        <v>202</v>
      </c>
      <c r="C29" s="41"/>
      <c r="D29" s="41"/>
      <c r="E29" s="41"/>
      <c r="F29" s="181"/>
      <c r="G29" s="365">
        <f ca="1">IF(Info!$O$1=1,L29,N29)</f>
        <v>0</v>
      </c>
      <c r="H29" s="194">
        <f ca="1">IF(Info!$O$1=1,M29,O29)</f>
        <v>0</v>
      </c>
      <c r="I29" s="366" t="str">
        <f t="shared" ca="1" si="4"/>
        <v>NA</v>
      </c>
      <c r="J29" s="330" t="e">
        <f t="shared" ref="J29:J38" ca="1" si="16">(G29/G$28)*100</f>
        <v>#DIV/0!</v>
      </c>
      <c r="K29" s="335" t="e">
        <f t="shared" ref="K29:K38" ca="1" si="17">J29-(H29/H$28*100)</f>
        <v>#DIV/0!</v>
      </c>
      <c r="L29" s="194">
        <f ca="1">Comp._Summary_Cat_REF!C25</f>
        <v>0</v>
      </c>
      <c r="M29" s="194">
        <f ca="1">Comp._Summary_Cat_REF!D25</f>
        <v>0</v>
      </c>
      <c r="N29" s="194">
        <f ca="1">Comp._Summary_Cat_REF!K25</f>
        <v>0</v>
      </c>
      <c r="O29" s="194">
        <f ca="1">Comp._Summary_Cat_REF!L25</f>
        <v>0</v>
      </c>
      <c r="P29" s="367" t="str">
        <f t="shared" ca="1" si="0"/>
        <v>NA</v>
      </c>
      <c r="Q29" s="365">
        <f ca="1">IF(Info!$O$1=1,V29,X29)</f>
        <v>0</v>
      </c>
      <c r="R29" s="194">
        <f ca="1">IF(Info!$O$1=1,W29,Y29)</f>
        <v>0</v>
      </c>
      <c r="S29" s="366" t="str">
        <f t="shared" ca="1" si="7"/>
        <v>NA</v>
      </c>
      <c r="T29" s="330" t="e">
        <f t="shared" ref="T29:T38" ca="1" si="18">(Q29/Q$28)*100</f>
        <v>#DIV/0!</v>
      </c>
      <c r="U29" s="335" t="e">
        <f t="shared" ref="U29:U38" ca="1" si="19">T29-(R29/R$28*100)</f>
        <v>#DIV/0!</v>
      </c>
      <c r="V29" s="194">
        <f ca="1">Comp._Summary_Cat_REF!E25</f>
        <v>0</v>
      </c>
      <c r="W29" s="194">
        <f ca="1">Comp._Summary_Cat_REF!F25</f>
        <v>0</v>
      </c>
      <c r="X29" s="194">
        <f ca="1">Comp._Summary_Cat_REF!M25</f>
        <v>0</v>
      </c>
      <c r="Y29" s="194">
        <f ca="1">Comp._Summary_Cat_REF!N25</f>
        <v>0</v>
      </c>
      <c r="Z29" s="367" t="str">
        <f t="shared" ca="1" si="1"/>
        <v>NA</v>
      </c>
      <c r="AA29" s="365">
        <f ca="1">IF(Info!$O$1=1,AF29,AH29)</f>
        <v>0</v>
      </c>
      <c r="AB29" s="194">
        <f ca="1">IF(Info!$O$1=1,AG29,AI29)</f>
        <v>0</v>
      </c>
      <c r="AC29" s="366" t="str">
        <f t="shared" ca="1" si="10"/>
        <v>NA</v>
      </c>
      <c r="AD29" s="330" t="e">
        <f t="shared" ref="AD29:AD38" ca="1" si="20">(AA29/AA$28)*100</f>
        <v>#DIV/0!</v>
      </c>
      <c r="AE29" s="335" t="e">
        <f t="shared" ref="AE29:AE38" ca="1" si="21">AD29-(AB29/AB$28*100)</f>
        <v>#DIV/0!</v>
      </c>
      <c r="AF29" s="194">
        <f ca="1">Comp._Summary_Cat_REF!G25</f>
        <v>0</v>
      </c>
      <c r="AG29" s="194">
        <f ca="1">Comp._Summary_Cat_REF!H25</f>
        <v>0</v>
      </c>
      <c r="AH29" s="194">
        <f ca="1">Comp._Summary_Cat_REF!O25</f>
        <v>0</v>
      </c>
      <c r="AI29" s="194">
        <f ca="1">Comp._Summary_Cat_REF!P25</f>
        <v>0</v>
      </c>
      <c r="AJ29" s="367" t="str">
        <f t="shared" ca="1" si="2"/>
        <v>NA</v>
      </c>
      <c r="AK29" s="365">
        <f ca="1">IF(Info!$O$1=1,AP29,AR29)</f>
        <v>0</v>
      </c>
      <c r="AL29" s="194">
        <f ca="1">IF(Info!$O$1=1,AQ29,AS29)</f>
        <v>0</v>
      </c>
      <c r="AM29" s="366" t="str">
        <f t="shared" ca="1" si="13"/>
        <v>NA</v>
      </c>
      <c r="AN29" s="330" t="e">
        <f t="shared" ref="AN29:AN38" ca="1" si="22">(AK29/AK$28)*100</f>
        <v>#DIV/0!</v>
      </c>
      <c r="AO29" s="335" t="e">
        <f t="shared" ref="AO29:AO38" ca="1" si="23">AN29-(AL29/AL$28*100)</f>
        <v>#DIV/0!</v>
      </c>
      <c r="AP29" s="194">
        <f ca="1">Comp._Summary_Cat_REF!I25</f>
        <v>0</v>
      </c>
      <c r="AQ29" s="194">
        <f ca="1">Comp._Summary_Cat_REF!J25</f>
        <v>0</v>
      </c>
      <c r="AR29" s="194">
        <f ca="1">Comp._Summary_Cat_REF!Q25</f>
        <v>0</v>
      </c>
      <c r="AS29" s="194">
        <f ca="1">Comp._Summary_Cat_REF!R25</f>
        <v>0</v>
      </c>
      <c r="AT29" s="367" t="str">
        <f t="shared" ca="1" si="3"/>
        <v>NA</v>
      </c>
    </row>
    <row r="30" spans="1:46" s="15" customFormat="1" ht="11.45" customHeight="1" x14ac:dyDescent="0.2">
      <c r="A30" s="61">
        <f ca="1">Comp._Summary_Cat_REF!B26</f>
        <v>0</v>
      </c>
      <c r="B30" s="258" t="s">
        <v>190</v>
      </c>
      <c r="C30" s="41"/>
      <c r="D30" s="41"/>
      <c r="E30" s="41"/>
      <c r="F30" s="181"/>
      <c r="G30" s="365">
        <f ca="1">IF(Info!$O$1=1,L30,N30)</f>
        <v>0</v>
      </c>
      <c r="H30" s="194">
        <f ca="1">IF(Info!$O$1=1,M30,O30)</f>
        <v>0</v>
      </c>
      <c r="I30" s="366" t="str">
        <f t="shared" ca="1" si="4"/>
        <v>NA</v>
      </c>
      <c r="J30" s="330" t="e">
        <f t="shared" ca="1" si="16"/>
        <v>#DIV/0!</v>
      </c>
      <c r="K30" s="335" t="e">
        <f t="shared" ca="1" si="17"/>
        <v>#DIV/0!</v>
      </c>
      <c r="L30" s="194">
        <f ca="1">Comp._Summary_Cat_REF!C26</f>
        <v>0</v>
      </c>
      <c r="M30" s="194">
        <f ca="1">Comp._Summary_Cat_REF!D26</f>
        <v>0</v>
      </c>
      <c r="N30" s="194">
        <f ca="1">Comp._Summary_Cat_REF!K26</f>
        <v>0</v>
      </c>
      <c r="O30" s="194">
        <f ca="1">Comp._Summary_Cat_REF!L26</f>
        <v>0</v>
      </c>
      <c r="P30" s="367" t="str">
        <f t="shared" ca="1" si="0"/>
        <v>NA</v>
      </c>
      <c r="Q30" s="365">
        <f ca="1">IF(Info!$O$1=1,V30,X30)</f>
        <v>0</v>
      </c>
      <c r="R30" s="194">
        <f ca="1">IF(Info!$O$1=1,W30,Y30)</f>
        <v>0</v>
      </c>
      <c r="S30" s="366" t="str">
        <f t="shared" ca="1" si="7"/>
        <v>NA</v>
      </c>
      <c r="T30" s="330" t="e">
        <f t="shared" ca="1" si="18"/>
        <v>#DIV/0!</v>
      </c>
      <c r="U30" s="335" t="e">
        <f t="shared" ca="1" si="19"/>
        <v>#DIV/0!</v>
      </c>
      <c r="V30" s="194">
        <f ca="1">Comp._Summary_Cat_REF!E26</f>
        <v>0</v>
      </c>
      <c r="W30" s="194">
        <f ca="1">Comp._Summary_Cat_REF!F26</f>
        <v>0</v>
      </c>
      <c r="X30" s="194">
        <f ca="1">Comp._Summary_Cat_REF!M26</f>
        <v>0</v>
      </c>
      <c r="Y30" s="194">
        <f ca="1">Comp._Summary_Cat_REF!N26</f>
        <v>0</v>
      </c>
      <c r="Z30" s="367" t="str">
        <f t="shared" ca="1" si="1"/>
        <v>NA</v>
      </c>
      <c r="AA30" s="365">
        <f ca="1">IF(Info!$O$1=1,AF30,AH30)</f>
        <v>0</v>
      </c>
      <c r="AB30" s="194">
        <f ca="1">IF(Info!$O$1=1,AG30,AI30)</f>
        <v>0</v>
      </c>
      <c r="AC30" s="366" t="str">
        <f t="shared" ca="1" si="10"/>
        <v>NA</v>
      </c>
      <c r="AD30" s="330" t="e">
        <f t="shared" ca="1" si="20"/>
        <v>#DIV/0!</v>
      </c>
      <c r="AE30" s="335" t="e">
        <f t="shared" ca="1" si="21"/>
        <v>#DIV/0!</v>
      </c>
      <c r="AF30" s="194">
        <f ca="1">Comp._Summary_Cat_REF!G26</f>
        <v>0</v>
      </c>
      <c r="AG30" s="194">
        <f ca="1">Comp._Summary_Cat_REF!H26</f>
        <v>0</v>
      </c>
      <c r="AH30" s="194">
        <f ca="1">Comp._Summary_Cat_REF!O26</f>
        <v>0</v>
      </c>
      <c r="AI30" s="194">
        <f ca="1">Comp._Summary_Cat_REF!P26</f>
        <v>0</v>
      </c>
      <c r="AJ30" s="367" t="str">
        <f t="shared" ca="1" si="2"/>
        <v>NA</v>
      </c>
      <c r="AK30" s="365">
        <f ca="1">IF(Info!$O$1=1,AP30,AR30)</f>
        <v>0</v>
      </c>
      <c r="AL30" s="194">
        <f ca="1">IF(Info!$O$1=1,AQ30,AS30)</f>
        <v>0</v>
      </c>
      <c r="AM30" s="366" t="str">
        <f t="shared" ca="1" si="13"/>
        <v>NA</v>
      </c>
      <c r="AN30" s="330" t="e">
        <f t="shared" ca="1" si="22"/>
        <v>#DIV/0!</v>
      </c>
      <c r="AO30" s="335" t="e">
        <f t="shared" ca="1" si="23"/>
        <v>#DIV/0!</v>
      </c>
      <c r="AP30" s="194">
        <f ca="1">Comp._Summary_Cat_REF!I26</f>
        <v>0</v>
      </c>
      <c r="AQ30" s="194">
        <f ca="1">Comp._Summary_Cat_REF!J26</f>
        <v>0</v>
      </c>
      <c r="AR30" s="194">
        <f ca="1">Comp._Summary_Cat_REF!Q26</f>
        <v>0</v>
      </c>
      <c r="AS30" s="194">
        <f ca="1">Comp._Summary_Cat_REF!R26</f>
        <v>0</v>
      </c>
      <c r="AT30" s="367" t="str">
        <f t="shared" ca="1" si="3"/>
        <v>NA</v>
      </c>
    </row>
    <row r="31" spans="1:46" s="15" customFormat="1" ht="11.45" customHeight="1" x14ac:dyDescent="0.2">
      <c r="A31" s="61">
        <f ca="1">Comp._Summary_Cat_REF!B27</f>
        <v>0</v>
      </c>
      <c r="B31" s="259" t="s">
        <v>230</v>
      </c>
      <c r="C31" s="209"/>
      <c r="D31" s="209"/>
      <c r="E31" s="209"/>
      <c r="F31" s="210"/>
      <c r="G31" s="368">
        <f ca="1">IF(Info!$O$1=1,L31,N31)</f>
        <v>0</v>
      </c>
      <c r="H31" s="211">
        <f ca="1">IF(Info!$O$1=1,M31,O31)</f>
        <v>0</v>
      </c>
      <c r="I31" s="369" t="str">
        <f t="shared" ca="1" si="4"/>
        <v>NA</v>
      </c>
      <c r="J31" s="333" t="e">
        <f t="shared" ca="1" si="16"/>
        <v>#DIV/0!</v>
      </c>
      <c r="K31" s="335" t="e">
        <f t="shared" ca="1" si="17"/>
        <v>#DIV/0!</v>
      </c>
      <c r="L31" s="194">
        <f ca="1">Comp._Summary_Cat_REF!C27</f>
        <v>0</v>
      </c>
      <c r="M31" s="194">
        <f ca="1">Comp._Summary_Cat_REF!D27</f>
        <v>0</v>
      </c>
      <c r="N31" s="194">
        <f ca="1">Comp._Summary_Cat_REF!K27</f>
        <v>0</v>
      </c>
      <c r="O31" s="194">
        <f ca="1">Comp._Summary_Cat_REF!L27</f>
        <v>0</v>
      </c>
      <c r="P31" s="367" t="str">
        <f t="shared" ca="1" si="0"/>
        <v>NA</v>
      </c>
      <c r="Q31" s="368">
        <f ca="1">IF(Info!$O$1=1,V31,X31)</f>
        <v>0</v>
      </c>
      <c r="R31" s="211">
        <f ca="1">IF(Info!$O$1=1,W31,Y31)</f>
        <v>0</v>
      </c>
      <c r="S31" s="369" t="str">
        <f t="shared" ca="1" si="7"/>
        <v>NA</v>
      </c>
      <c r="T31" s="333" t="e">
        <f t="shared" ca="1" si="18"/>
        <v>#DIV/0!</v>
      </c>
      <c r="U31" s="335" t="e">
        <f t="shared" ca="1" si="19"/>
        <v>#DIV/0!</v>
      </c>
      <c r="V31" s="194">
        <f ca="1">Comp._Summary_Cat_REF!E27</f>
        <v>0</v>
      </c>
      <c r="W31" s="194">
        <f ca="1">Comp._Summary_Cat_REF!F27</f>
        <v>0</v>
      </c>
      <c r="X31" s="194">
        <f ca="1">Comp._Summary_Cat_REF!M27</f>
        <v>0</v>
      </c>
      <c r="Y31" s="194">
        <f ca="1">Comp._Summary_Cat_REF!N27</f>
        <v>0</v>
      </c>
      <c r="Z31" s="367" t="str">
        <f t="shared" ca="1" si="1"/>
        <v>NA</v>
      </c>
      <c r="AA31" s="368">
        <f ca="1">IF(Info!$O$1=1,AF31,AH31)</f>
        <v>0</v>
      </c>
      <c r="AB31" s="211">
        <f ca="1">IF(Info!$O$1=1,AG31,AI31)</f>
        <v>0</v>
      </c>
      <c r="AC31" s="369" t="str">
        <f t="shared" ca="1" si="10"/>
        <v>NA</v>
      </c>
      <c r="AD31" s="333" t="e">
        <f t="shared" ca="1" si="20"/>
        <v>#DIV/0!</v>
      </c>
      <c r="AE31" s="335" t="e">
        <f t="shared" ca="1" si="21"/>
        <v>#DIV/0!</v>
      </c>
      <c r="AF31" s="194">
        <f ca="1">Comp._Summary_Cat_REF!G27</f>
        <v>0</v>
      </c>
      <c r="AG31" s="194">
        <f ca="1">Comp._Summary_Cat_REF!H27</f>
        <v>0</v>
      </c>
      <c r="AH31" s="194">
        <f ca="1">Comp._Summary_Cat_REF!O27</f>
        <v>0</v>
      </c>
      <c r="AI31" s="194">
        <f ca="1">Comp._Summary_Cat_REF!P27</f>
        <v>0</v>
      </c>
      <c r="AJ31" s="367" t="str">
        <f t="shared" ca="1" si="2"/>
        <v>NA</v>
      </c>
      <c r="AK31" s="368">
        <f ca="1">IF(Info!$O$1=1,AP31,AR31)</f>
        <v>0</v>
      </c>
      <c r="AL31" s="211">
        <f ca="1">IF(Info!$O$1=1,AQ31,AS31)</f>
        <v>0</v>
      </c>
      <c r="AM31" s="369" t="str">
        <f t="shared" ca="1" si="13"/>
        <v>NA</v>
      </c>
      <c r="AN31" s="333" t="e">
        <f t="shared" ca="1" si="22"/>
        <v>#DIV/0!</v>
      </c>
      <c r="AO31" s="335" t="e">
        <f t="shared" ca="1" si="23"/>
        <v>#DIV/0!</v>
      </c>
      <c r="AP31" s="194">
        <f ca="1">Comp._Summary_Cat_REF!I27</f>
        <v>0</v>
      </c>
      <c r="AQ31" s="194">
        <f ca="1">Comp._Summary_Cat_REF!J27</f>
        <v>0</v>
      </c>
      <c r="AR31" s="194">
        <f ca="1">Comp._Summary_Cat_REF!Q27</f>
        <v>0</v>
      </c>
      <c r="AS31" s="194">
        <f ca="1">Comp._Summary_Cat_REF!R27</f>
        <v>0</v>
      </c>
      <c r="AT31" s="367" t="str">
        <f t="shared" ca="1" si="3"/>
        <v>NA</v>
      </c>
    </row>
    <row r="32" spans="1:46" s="15" customFormat="1" ht="11.45" customHeight="1" x14ac:dyDescent="0.2">
      <c r="A32" s="61">
        <f ca="1">Comp._Summary_Cat_REF!B28</f>
        <v>0</v>
      </c>
      <c r="B32" s="260" t="s">
        <v>118</v>
      </c>
      <c r="C32" s="42"/>
      <c r="D32" s="42"/>
      <c r="E32" s="42"/>
      <c r="F32" s="182"/>
      <c r="G32" s="370">
        <f ca="1">IF(Info!$O$1=1,L32,N32)</f>
        <v>0</v>
      </c>
      <c r="H32" s="189">
        <f ca="1">IF(Info!$O$1=1,M32,O32)</f>
        <v>0</v>
      </c>
      <c r="I32" s="353" t="str">
        <f t="shared" ca="1" si="4"/>
        <v>NA</v>
      </c>
      <c r="J32" s="289" t="e">
        <f t="shared" ca="1" si="16"/>
        <v>#DIV/0!</v>
      </c>
      <c r="K32" s="335" t="e">
        <f t="shared" ca="1" si="17"/>
        <v>#DIV/0!</v>
      </c>
      <c r="L32" s="189">
        <f ca="1">Comp._Summary_Cat_REF!C28</f>
        <v>0</v>
      </c>
      <c r="M32" s="189">
        <f ca="1">Comp._Summary_Cat_REF!D28</f>
        <v>0</v>
      </c>
      <c r="N32" s="189">
        <f ca="1">Comp._Summary_Cat_REF!K28</f>
        <v>0</v>
      </c>
      <c r="O32" s="189">
        <f ca="1">Comp._Summary_Cat_REF!L28</f>
        <v>0</v>
      </c>
      <c r="P32" s="354" t="str">
        <f t="shared" ca="1" si="0"/>
        <v>NA</v>
      </c>
      <c r="Q32" s="370">
        <f ca="1">IF(Info!$O$1=1,V32,X32)</f>
        <v>0</v>
      </c>
      <c r="R32" s="189">
        <f ca="1">IF(Info!$O$1=1,W32,Y32)</f>
        <v>0</v>
      </c>
      <c r="S32" s="353" t="str">
        <f t="shared" ca="1" si="7"/>
        <v>NA</v>
      </c>
      <c r="T32" s="289" t="e">
        <f t="shared" ca="1" si="18"/>
        <v>#DIV/0!</v>
      </c>
      <c r="U32" s="335" t="e">
        <f t="shared" ca="1" si="19"/>
        <v>#DIV/0!</v>
      </c>
      <c r="V32" s="189">
        <f ca="1">Comp._Summary_Cat_REF!E28</f>
        <v>0</v>
      </c>
      <c r="W32" s="189">
        <f ca="1">Comp._Summary_Cat_REF!F28</f>
        <v>0</v>
      </c>
      <c r="X32" s="189">
        <f ca="1">Comp._Summary_Cat_REF!M28</f>
        <v>0</v>
      </c>
      <c r="Y32" s="189">
        <f ca="1">Comp._Summary_Cat_REF!N28</f>
        <v>0</v>
      </c>
      <c r="Z32" s="354" t="str">
        <f t="shared" ca="1" si="1"/>
        <v>NA</v>
      </c>
      <c r="AA32" s="370">
        <f ca="1">IF(Info!$O$1=1,AF32,AH32)</f>
        <v>0</v>
      </c>
      <c r="AB32" s="189">
        <f ca="1">IF(Info!$O$1=1,AG32,AI32)</f>
        <v>0</v>
      </c>
      <c r="AC32" s="353" t="str">
        <f t="shared" ca="1" si="10"/>
        <v>NA</v>
      </c>
      <c r="AD32" s="289" t="e">
        <f t="shared" ca="1" si="20"/>
        <v>#DIV/0!</v>
      </c>
      <c r="AE32" s="335" t="e">
        <f t="shared" ca="1" si="21"/>
        <v>#DIV/0!</v>
      </c>
      <c r="AF32" s="189">
        <f ca="1">Comp._Summary_Cat_REF!G28</f>
        <v>0</v>
      </c>
      <c r="AG32" s="189">
        <f ca="1">Comp._Summary_Cat_REF!H28</f>
        <v>0</v>
      </c>
      <c r="AH32" s="189">
        <f ca="1">Comp._Summary_Cat_REF!O28</f>
        <v>0</v>
      </c>
      <c r="AI32" s="189">
        <f ca="1">Comp._Summary_Cat_REF!P28</f>
        <v>0</v>
      </c>
      <c r="AJ32" s="354" t="str">
        <f t="shared" ca="1" si="2"/>
        <v>NA</v>
      </c>
      <c r="AK32" s="370">
        <f ca="1">IF(Info!$O$1=1,AP32,AR32)</f>
        <v>0</v>
      </c>
      <c r="AL32" s="189">
        <f ca="1">IF(Info!$O$1=1,AQ32,AS32)</f>
        <v>0</v>
      </c>
      <c r="AM32" s="353" t="str">
        <f t="shared" ca="1" si="13"/>
        <v>NA</v>
      </c>
      <c r="AN32" s="289" t="e">
        <f t="shared" ca="1" si="22"/>
        <v>#DIV/0!</v>
      </c>
      <c r="AO32" s="335" t="e">
        <f t="shared" ca="1" si="23"/>
        <v>#DIV/0!</v>
      </c>
      <c r="AP32" s="189">
        <f ca="1">Comp._Summary_Cat_REF!I28</f>
        <v>0</v>
      </c>
      <c r="AQ32" s="189">
        <f ca="1">Comp._Summary_Cat_REF!J28</f>
        <v>0</v>
      </c>
      <c r="AR32" s="189">
        <f ca="1">Comp._Summary_Cat_REF!Q28</f>
        <v>0</v>
      </c>
      <c r="AS32" s="189">
        <f ca="1">Comp._Summary_Cat_REF!R28</f>
        <v>0</v>
      </c>
      <c r="AT32" s="354" t="str">
        <f t="shared" ca="1" si="3"/>
        <v>NA</v>
      </c>
    </row>
    <row r="33" spans="1:46" s="15" customFormat="1" ht="11.45" customHeight="1" x14ac:dyDescent="0.2">
      <c r="A33" s="61">
        <f ca="1">Comp._Summary_Cat_REF!B29</f>
        <v>0</v>
      </c>
      <c r="B33" s="260" t="s">
        <v>10</v>
      </c>
      <c r="C33" s="42"/>
      <c r="D33" s="42"/>
      <c r="E33" s="42"/>
      <c r="F33" s="182"/>
      <c r="G33" s="370">
        <f ca="1">IF(Info!$O$1=1,L33,N33)</f>
        <v>0</v>
      </c>
      <c r="H33" s="189">
        <f ca="1">IF(Info!$O$1=1,M33,O33)</f>
        <v>0</v>
      </c>
      <c r="I33" s="353" t="str">
        <f t="shared" ca="1" si="4"/>
        <v>NA</v>
      </c>
      <c r="J33" s="289" t="e">
        <f t="shared" ca="1" si="16"/>
        <v>#DIV/0!</v>
      </c>
      <c r="K33" s="335" t="e">
        <f t="shared" ca="1" si="17"/>
        <v>#DIV/0!</v>
      </c>
      <c r="L33" s="189">
        <f ca="1">Comp._Summary_Cat_REF!C29</f>
        <v>0</v>
      </c>
      <c r="M33" s="189">
        <f ca="1">Comp._Summary_Cat_REF!D29</f>
        <v>0</v>
      </c>
      <c r="N33" s="189">
        <f ca="1">Comp._Summary_Cat_REF!K29</f>
        <v>0</v>
      </c>
      <c r="O33" s="189">
        <f ca="1">Comp._Summary_Cat_REF!L29</f>
        <v>0</v>
      </c>
      <c r="P33" s="354" t="str">
        <f t="shared" ca="1" si="0"/>
        <v>NA</v>
      </c>
      <c r="Q33" s="370">
        <f ca="1">IF(Info!$O$1=1,V33,X33)</f>
        <v>0</v>
      </c>
      <c r="R33" s="189">
        <f ca="1">IF(Info!$O$1=1,W33,Y33)</f>
        <v>0</v>
      </c>
      <c r="S33" s="353" t="str">
        <f t="shared" ca="1" si="7"/>
        <v>NA</v>
      </c>
      <c r="T33" s="289" t="e">
        <f t="shared" ca="1" si="18"/>
        <v>#DIV/0!</v>
      </c>
      <c r="U33" s="335" t="e">
        <f t="shared" ca="1" si="19"/>
        <v>#DIV/0!</v>
      </c>
      <c r="V33" s="189">
        <f ca="1">Comp._Summary_Cat_REF!E29</f>
        <v>0</v>
      </c>
      <c r="W33" s="189">
        <f ca="1">Comp._Summary_Cat_REF!F29</f>
        <v>0</v>
      </c>
      <c r="X33" s="189">
        <f ca="1">Comp._Summary_Cat_REF!M29</f>
        <v>0</v>
      </c>
      <c r="Y33" s="189">
        <f ca="1">Comp._Summary_Cat_REF!N29</f>
        <v>0</v>
      </c>
      <c r="Z33" s="354" t="str">
        <f t="shared" ca="1" si="1"/>
        <v>NA</v>
      </c>
      <c r="AA33" s="370">
        <f ca="1">IF(Info!$O$1=1,AF33,AH33)</f>
        <v>0</v>
      </c>
      <c r="AB33" s="189">
        <f ca="1">IF(Info!$O$1=1,AG33,AI33)</f>
        <v>0</v>
      </c>
      <c r="AC33" s="353" t="str">
        <f t="shared" ca="1" si="10"/>
        <v>NA</v>
      </c>
      <c r="AD33" s="289" t="e">
        <f t="shared" ca="1" si="20"/>
        <v>#DIV/0!</v>
      </c>
      <c r="AE33" s="335" t="e">
        <f t="shared" ca="1" si="21"/>
        <v>#DIV/0!</v>
      </c>
      <c r="AF33" s="189">
        <f ca="1">Comp._Summary_Cat_REF!G29</f>
        <v>0</v>
      </c>
      <c r="AG33" s="189">
        <f ca="1">Comp._Summary_Cat_REF!H29</f>
        <v>0</v>
      </c>
      <c r="AH33" s="189">
        <f ca="1">Comp._Summary_Cat_REF!O29</f>
        <v>0</v>
      </c>
      <c r="AI33" s="189">
        <f ca="1">Comp._Summary_Cat_REF!P29</f>
        <v>0</v>
      </c>
      <c r="AJ33" s="354" t="str">
        <f t="shared" ca="1" si="2"/>
        <v>NA</v>
      </c>
      <c r="AK33" s="370">
        <f ca="1">IF(Info!$O$1=1,AP33,AR33)</f>
        <v>0</v>
      </c>
      <c r="AL33" s="189">
        <f ca="1">IF(Info!$O$1=1,AQ33,AS33)</f>
        <v>0</v>
      </c>
      <c r="AM33" s="353" t="str">
        <f t="shared" ca="1" si="13"/>
        <v>NA</v>
      </c>
      <c r="AN33" s="289" t="e">
        <f t="shared" ca="1" si="22"/>
        <v>#DIV/0!</v>
      </c>
      <c r="AO33" s="335" t="e">
        <f t="shared" ca="1" si="23"/>
        <v>#DIV/0!</v>
      </c>
      <c r="AP33" s="189">
        <f ca="1">Comp._Summary_Cat_REF!I29</f>
        <v>0</v>
      </c>
      <c r="AQ33" s="189">
        <f ca="1">Comp._Summary_Cat_REF!J29</f>
        <v>0</v>
      </c>
      <c r="AR33" s="189">
        <f ca="1">Comp._Summary_Cat_REF!Q29</f>
        <v>0</v>
      </c>
      <c r="AS33" s="189">
        <f ca="1">Comp._Summary_Cat_REF!R29</f>
        <v>0</v>
      </c>
      <c r="AT33" s="354" t="str">
        <f t="shared" ca="1" si="3"/>
        <v>NA</v>
      </c>
    </row>
    <row r="34" spans="1:46" s="15" customFormat="1" ht="11.45" customHeight="1" x14ac:dyDescent="0.2">
      <c r="A34" s="61">
        <f ca="1">Comp._Summary_Cat_REF!B30</f>
        <v>0</v>
      </c>
      <c r="B34" s="260" t="s">
        <v>209</v>
      </c>
      <c r="C34" s="42"/>
      <c r="D34" s="42"/>
      <c r="E34" s="42"/>
      <c r="F34" s="182"/>
      <c r="G34" s="370">
        <f ca="1">IF(Info!$O$1=1,L34,N34)</f>
        <v>0</v>
      </c>
      <c r="H34" s="189">
        <f ca="1">IF(Info!$O$1=1,M34,O34)</f>
        <v>0</v>
      </c>
      <c r="I34" s="353" t="str">
        <f t="shared" ca="1" si="4"/>
        <v>NA</v>
      </c>
      <c r="J34" s="289" t="e">
        <f t="shared" ca="1" si="16"/>
        <v>#DIV/0!</v>
      </c>
      <c r="K34" s="335" t="e">
        <f t="shared" ca="1" si="17"/>
        <v>#DIV/0!</v>
      </c>
      <c r="L34" s="189">
        <f ca="1">Comp._Summary_Cat_REF!C30</f>
        <v>0</v>
      </c>
      <c r="M34" s="189">
        <f ca="1">Comp._Summary_Cat_REF!D30</f>
        <v>0</v>
      </c>
      <c r="N34" s="189">
        <f ca="1">Comp._Summary_Cat_REF!K30</f>
        <v>0</v>
      </c>
      <c r="O34" s="189">
        <f ca="1">Comp._Summary_Cat_REF!L30</f>
        <v>0</v>
      </c>
      <c r="P34" s="354" t="str">
        <f t="shared" ca="1" si="0"/>
        <v>NA</v>
      </c>
      <c r="Q34" s="370">
        <f ca="1">IF(Info!$O$1=1,V34,X34)</f>
        <v>0</v>
      </c>
      <c r="R34" s="189">
        <f ca="1">IF(Info!$O$1=1,W34,Y34)</f>
        <v>0</v>
      </c>
      <c r="S34" s="353" t="str">
        <f t="shared" ca="1" si="7"/>
        <v>NA</v>
      </c>
      <c r="T34" s="289" t="e">
        <f t="shared" ca="1" si="18"/>
        <v>#DIV/0!</v>
      </c>
      <c r="U34" s="335" t="e">
        <f t="shared" ca="1" si="19"/>
        <v>#DIV/0!</v>
      </c>
      <c r="V34" s="189">
        <f ca="1">Comp._Summary_Cat_REF!E30</f>
        <v>0</v>
      </c>
      <c r="W34" s="189">
        <f ca="1">Comp._Summary_Cat_REF!F30</f>
        <v>0</v>
      </c>
      <c r="X34" s="189">
        <f ca="1">Comp._Summary_Cat_REF!M30</f>
        <v>0</v>
      </c>
      <c r="Y34" s="189">
        <f ca="1">Comp._Summary_Cat_REF!N30</f>
        <v>0</v>
      </c>
      <c r="Z34" s="354" t="str">
        <f t="shared" ca="1" si="1"/>
        <v>NA</v>
      </c>
      <c r="AA34" s="370">
        <f ca="1">IF(Info!$O$1=1,AF34,AH34)</f>
        <v>0</v>
      </c>
      <c r="AB34" s="189">
        <f ca="1">IF(Info!$O$1=1,AG34,AI34)</f>
        <v>0</v>
      </c>
      <c r="AC34" s="353" t="str">
        <f t="shared" ca="1" si="10"/>
        <v>NA</v>
      </c>
      <c r="AD34" s="289" t="e">
        <f t="shared" ca="1" si="20"/>
        <v>#DIV/0!</v>
      </c>
      <c r="AE34" s="335" t="e">
        <f t="shared" ca="1" si="21"/>
        <v>#DIV/0!</v>
      </c>
      <c r="AF34" s="189">
        <f ca="1">Comp._Summary_Cat_REF!G30</f>
        <v>0</v>
      </c>
      <c r="AG34" s="189">
        <f ca="1">Comp._Summary_Cat_REF!H30</f>
        <v>0</v>
      </c>
      <c r="AH34" s="189">
        <f ca="1">Comp._Summary_Cat_REF!O30</f>
        <v>0</v>
      </c>
      <c r="AI34" s="189">
        <f ca="1">Comp._Summary_Cat_REF!P30</f>
        <v>0</v>
      </c>
      <c r="AJ34" s="354" t="str">
        <f t="shared" ca="1" si="2"/>
        <v>NA</v>
      </c>
      <c r="AK34" s="370">
        <f ca="1">IF(Info!$O$1=1,AP34,AR34)</f>
        <v>0</v>
      </c>
      <c r="AL34" s="189">
        <f ca="1">IF(Info!$O$1=1,AQ34,AS34)</f>
        <v>0</v>
      </c>
      <c r="AM34" s="353" t="str">
        <f t="shared" ca="1" si="13"/>
        <v>NA</v>
      </c>
      <c r="AN34" s="289" t="e">
        <f t="shared" ca="1" si="22"/>
        <v>#DIV/0!</v>
      </c>
      <c r="AO34" s="335" t="e">
        <f t="shared" ca="1" si="23"/>
        <v>#DIV/0!</v>
      </c>
      <c r="AP34" s="189">
        <f ca="1">Comp._Summary_Cat_REF!I30</f>
        <v>0</v>
      </c>
      <c r="AQ34" s="189">
        <f ca="1">Comp._Summary_Cat_REF!J30</f>
        <v>0</v>
      </c>
      <c r="AR34" s="189">
        <f ca="1">Comp._Summary_Cat_REF!Q30</f>
        <v>0</v>
      </c>
      <c r="AS34" s="189">
        <f ca="1">Comp._Summary_Cat_REF!R30</f>
        <v>0</v>
      </c>
      <c r="AT34" s="354" t="str">
        <f t="shared" ca="1" si="3"/>
        <v>NA</v>
      </c>
    </row>
    <row r="35" spans="1:46" s="15" customFormat="1" ht="11.45" customHeight="1" x14ac:dyDescent="0.2">
      <c r="A35" s="61">
        <f ca="1">Comp._Summary_Cat_REF!B31</f>
        <v>0</v>
      </c>
      <c r="B35" s="260" t="s">
        <v>119</v>
      </c>
      <c r="C35" s="42"/>
      <c r="D35" s="42"/>
      <c r="E35" s="42"/>
      <c r="F35" s="182"/>
      <c r="G35" s="370">
        <f ca="1">IF(Info!$O$1=1,L35,N35)</f>
        <v>0</v>
      </c>
      <c r="H35" s="189">
        <f ca="1">IF(Info!$O$1=1,M35,O35)</f>
        <v>0</v>
      </c>
      <c r="I35" s="353" t="str">
        <f t="shared" ca="1" si="4"/>
        <v>NA</v>
      </c>
      <c r="J35" s="289" t="e">
        <f t="shared" ca="1" si="16"/>
        <v>#DIV/0!</v>
      </c>
      <c r="K35" s="335" t="e">
        <f t="shared" ca="1" si="17"/>
        <v>#DIV/0!</v>
      </c>
      <c r="L35" s="189">
        <f ca="1">Comp._Summary_Cat_REF!C31</f>
        <v>0</v>
      </c>
      <c r="M35" s="189">
        <f ca="1">Comp._Summary_Cat_REF!D31</f>
        <v>0</v>
      </c>
      <c r="N35" s="189">
        <f ca="1">Comp._Summary_Cat_REF!K31</f>
        <v>0</v>
      </c>
      <c r="O35" s="189">
        <f ca="1">Comp._Summary_Cat_REF!L31</f>
        <v>0</v>
      </c>
      <c r="P35" s="354" t="str">
        <f t="shared" ca="1" si="0"/>
        <v>NA</v>
      </c>
      <c r="Q35" s="370">
        <f ca="1">IF(Info!$O$1=1,V35,X35)</f>
        <v>0</v>
      </c>
      <c r="R35" s="189">
        <f ca="1">IF(Info!$O$1=1,W35,Y35)</f>
        <v>0</v>
      </c>
      <c r="S35" s="353" t="str">
        <f t="shared" ca="1" si="7"/>
        <v>NA</v>
      </c>
      <c r="T35" s="289" t="e">
        <f t="shared" ca="1" si="18"/>
        <v>#DIV/0!</v>
      </c>
      <c r="U35" s="335" t="e">
        <f t="shared" ca="1" si="19"/>
        <v>#DIV/0!</v>
      </c>
      <c r="V35" s="189">
        <f ca="1">Comp._Summary_Cat_REF!E31</f>
        <v>0</v>
      </c>
      <c r="W35" s="189">
        <f ca="1">Comp._Summary_Cat_REF!F31</f>
        <v>0</v>
      </c>
      <c r="X35" s="189">
        <f ca="1">Comp._Summary_Cat_REF!M31</f>
        <v>0</v>
      </c>
      <c r="Y35" s="189">
        <f ca="1">Comp._Summary_Cat_REF!N31</f>
        <v>0</v>
      </c>
      <c r="Z35" s="354" t="str">
        <f t="shared" ca="1" si="1"/>
        <v>NA</v>
      </c>
      <c r="AA35" s="370">
        <f ca="1">IF(Info!$O$1=1,AF35,AH35)</f>
        <v>0</v>
      </c>
      <c r="AB35" s="189">
        <f ca="1">IF(Info!$O$1=1,AG35,AI35)</f>
        <v>0</v>
      </c>
      <c r="AC35" s="353" t="str">
        <f t="shared" ca="1" si="10"/>
        <v>NA</v>
      </c>
      <c r="AD35" s="289" t="e">
        <f t="shared" ca="1" si="20"/>
        <v>#DIV/0!</v>
      </c>
      <c r="AE35" s="335" t="e">
        <f t="shared" ca="1" si="21"/>
        <v>#DIV/0!</v>
      </c>
      <c r="AF35" s="189">
        <f ca="1">Comp._Summary_Cat_REF!G31</f>
        <v>0</v>
      </c>
      <c r="AG35" s="189">
        <f ca="1">Comp._Summary_Cat_REF!H31</f>
        <v>0</v>
      </c>
      <c r="AH35" s="189">
        <f ca="1">Comp._Summary_Cat_REF!O31</f>
        <v>0</v>
      </c>
      <c r="AI35" s="189">
        <f ca="1">Comp._Summary_Cat_REF!P31</f>
        <v>0</v>
      </c>
      <c r="AJ35" s="354" t="str">
        <f t="shared" ca="1" si="2"/>
        <v>NA</v>
      </c>
      <c r="AK35" s="370">
        <f ca="1">IF(Info!$O$1=1,AP35,AR35)</f>
        <v>0</v>
      </c>
      <c r="AL35" s="189">
        <f ca="1">IF(Info!$O$1=1,AQ35,AS35)</f>
        <v>0</v>
      </c>
      <c r="AM35" s="353" t="str">
        <f t="shared" ca="1" si="13"/>
        <v>NA</v>
      </c>
      <c r="AN35" s="289" t="e">
        <f t="shared" ca="1" si="22"/>
        <v>#DIV/0!</v>
      </c>
      <c r="AO35" s="335" t="e">
        <f t="shared" ca="1" si="23"/>
        <v>#DIV/0!</v>
      </c>
      <c r="AP35" s="189">
        <f ca="1">Comp._Summary_Cat_REF!I31</f>
        <v>0</v>
      </c>
      <c r="AQ35" s="189">
        <f ca="1">Comp._Summary_Cat_REF!J31</f>
        <v>0</v>
      </c>
      <c r="AR35" s="189">
        <f ca="1">Comp._Summary_Cat_REF!Q31</f>
        <v>0</v>
      </c>
      <c r="AS35" s="189">
        <f ca="1">Comp._Summary_Cat_REF!R31</f>
        <v>0</v>
      </c>
      <c r="AT35" s="354" t="str">
        <f t="shared" ca="1" si="3"/>
        <v>NA</v>
      </c>
    </row>
    <row r="36" spans="1:46" s="15" customFormat="1" ht="11.45" customHeight="1" x14ac:dyDescent="0.2">
      <c r="A36" s="61">
        <f ca="1">Comp._Summary_Cat_REF!B32</f>
        <v>0</v>
      </c>
      <c r="B36" s="260" t="s">
        <v>6</v>
      </c>
      <c r="C36" s="42"/>
      <c r="D36" s="42"/>
      <c r="E36" s="42"/>
      <c r="F36" s="182"/>
      <c r="G36" s="370">
        <f ca="1">IF(Info!$O$1=1,L36,N36)</f>
        <v>0</v>
      </c>
      <c r="H36" s="189">
        <f ca="1">IF(Info!$O$1=1,M36,O36)</f>
        <v>0</v>
      </c>
      <c r="I36" s="353" t="str">
        <f t="shared" ca="1" si="4"/>
        <v>NA</v>
      </c>
      <c r="J36" s="289" t="e">
        <f t="shared" ca="1" si="16"/>
        <v>#DIV/0!</v>
      </c>
      <c r="K36" s="335" t="e">
        <f t="shared" ca="1" si="17"/>
        <v>#DIV/0!</v>
      </c>
      <c r="L36" s="189">
        <f ca="1">Comp._Summary_Cat_REF!C32</f>
        <v>0</v>
      </c>
      <c r="M36" s="189">
        <f ca="1">Comp._Summary_Cat_REF!D32</f>
        <v>0</v>
      </c>
      <c r="N36" s="189">
        <f ca="1">Comp._Summary_Cat_REF!K32</f>
        <v>0</v>
      </c>
      <c r="O36" s="189">
        <f ca="1">Comp._Summary_Cat_REF!L32</f>
        <v>0</v>
      </c>
      <c r="P36" s="354" t="str">
        <f t="shared" ca="1" si="0"/>
        <v>NA</v>
      </c>
      <c r="Q36" s="370">
        <f ca="1">IF(Info!$O$1=1,V36,X36)</f>
        <v>0</v>
      </c>
      <c r="R36" s="189">
        <f ca="1">IF(Info!$O$1=1,W36,Y36)</f>
        <v>0</v>
      </c>
      <c r="S36" s="353" t="str">
        <f t="shared" ca="1" si="7"/>
        <v>NA</v>
      </c>
      <c r="T36" s="289" t="e">
        <f t="shared" ca="1" si="18"/>
        <v>#DIV/0!</v>
      </c>
      <c r="U36" s="335" t="e">
        <f t="shared" ca="1" si="19"/>
        <v>#DIV/0!</v>
      </c>
      <c r="V36" s="189">
        <f ca="1">Comp._Summary_Cat_REF!E32</f>
        <v>0</v>
      </c>
      <c r="W36" s="189">
        <f ca="1">Comp._Summary_Cat_REF!F32</f>
        <v>0</v>
      </c>
      <c r="X36" s="189">
        <f ca="1">Comp._Summary_Cat_REF!M32</f>
        <v>0</v>
      </c>
      <c r="Y36" s="189">
        <f ca="1">Comp._Summary_Cat_REF!N32</f>
        <v>0</v>
      </c>
      <c r="Z36" s="354" t="str">
        <f t="shared" ca="1" si="1"/>
        <v>NA</v>
      </c>
      <c r="AA36" s="370">
        <f ca="1">IF(Info!$O$1=1,AF36,AH36)</f>
        <v>0</v>
      </c>
      <c r="AB36" s="189">
        <f ca="1">IF(Info!$O$1=1,AG36,AI36)</f>
        <v>0</v>
      </c>
      <c r="AC36" s="353" t="str">
        <f t="shared" ca="1" si="10"/>
        <v>NA</v>
      </c>
      <c r="AD36" s="289" t="e">
        <f t="shared" ca="1" si="20"/>
        <v>#DIV/0!</v>
      </c>
      <c r="AE36" s="335" t="e">
        <f t="shared" ca="1" si="21"/>
        <v>#DIV/0!</v>
      </c>
      <c r="AF36" s="189">
        <f ca="1">Comp._Summary_Cat_REF!G32</f>
        <v>0</v>
      </c>
      <c r="AG36" s="189">
        <f ca="1">Comp._Summary_Cat_REF!H32</f>
        <v>0</v>
      </c>
      <c r="AH36" s="189">
        <f ca="1">Comp._Summary_Cat_REF!O32</f>
        <v>0</v>
      </c>
      <c r="AI36" s="189">
        <f ca="1">Comp._Summary_Cat_REF!P32</f>
        <v>0</v>
      </c>
      <c r="AJ36" s="354" t="str">
        <f t="shared" ca="1" si="2"/>
        <v>NA</v>
      </c>
      <c r="AK36" s="370">
        <f ca="1">IF(Info!$O$1=1,AP36,AR36)</f>
        <v>0</v>
      </c>
      <c r="AL36" s="189">
        <f ca="1">IF(Info!$O$1=1,AQ36,AS36)</f>
        <v>0</v>
      </c>
      <c r="AM36" s="353" t="str">
        <f t="shared" ca="1" si="13"/>
        <v>NA</v>
      </c>
      <c r="AN36" s="289" t="e">
        <f t="shared" ca="1" si="22"/>
        <v>#DIV/0!</v>
      </c>
      <c r="AO36" s="335" t="e">
        <f t="shared" ca="1" si="23"/>
        <v>#DIV/0!</v>
      </c>
      <c r="AP36" s="189">
        <f ca="1">Comp._Summary_Cat_REF!I32</f>
        <v>0</v>
      </c>
      <c r="AQ36" s="189">
        <f ca="1">Comp._Summary_Cat_REF!J32</f>
        <v>0</v>
      </c>
      <c r="AR36" s="189">
        <f ca="1">Comp._Summary_Cat_REF!Q32</f>
        <v>0</v>
      </c>
      <c r="AS36" s="189">
        <f ca="1">Comp._Summary_Cat_REF!R32</f>
        <v>0</v>
      </c>
      <c r="AT36" s="354" t="str">
        <f t="shared" ca="1" si="3"/>
        <v>NA</v>
      </c>
    </row>
    <row r="37" spans="1:46" s="15" customFormat="1" ht="11.45" customHeight="1" x14ac:dyDescent="0.2">
      <c r="A37" s="61">
        <f ca="1">Comp._Summary_Cat_REF!B33</f>
        <v>0</v>
      </c>
      <c r="B37" s="260" t="s">
        <v>120</v>
      </c>
      <c r="C37" s="42"/>
      <c r="D37" s="42"/>
      <c r="E37" s="42"/>
      <c r="F37" s="182"/>
      <c r="G37" s="370">
        <f ca="1">IF(Info!$O$1=1,L37,N37)</f>
        <v>0</v>
      </c>
      <c r="H37" s="189">
        <f ca="1">IF(Info!$O$1=1,M37,O37)</f>
        <v>0</v>
      </c>
      <c r="I37" s="353" t="str">
        <f t="shared" ca="1" si="4"/>
        <v>NA</v>
      </c>
      <c r="J37" s="289" t="e">
        <f t="shared" ca="1" si="16"/>
        <v>#DIV/0!</v>
      </c>
      <c r="K37" s="335" t="e">
        <f t="shared" ca="1" si="17"/>
        <v>#DIV/0!</v>
      </c>
      <c r="L37" s="189">
        <f ca="1">Comp._Summary_Cat_REF!C33</f>
        <v>0</v>
      </c>
      <c r="M37" s="189">
        <f ca="1">Comp._Summary_Cat_REF!D33</f>
        <v>0</v>
      </c>
      <c r="N37" s="189">
        <f ca="1">Comp._Summary_Cat_REF!K33</f>
        <v>0</v>
      </c>
      <c r="O37" s="189">
        <f ca="1">Comp._Summary_Cat_REF!L33</f>
        <v>0</v>
      </c>
      <c r="P37" s="354" t="str">
        <f t="shared" ca="1" si="0"/>
        <v>NA</v>
      </c>
      <c r="Q37" s="370">
        <f ca="1">IF(Info!$O$1=1,V37,X37)</f>
        <v>0</v>
      </c>
      <c r="R37" s="189">
        <f ca="1">IF(Info!$O$1=1,W37,Y37)</f>
        <v>0</v>
      </c>
      <c r="S37" s="353" t="str">
        <f t="shared" ca="1" si="7"/>
        <v>NA</v>
      </c>
      <c r="T37" s="289" t="e">
        <f t="shared" ca="1" si="18"/>
        <v>#DIV/0!</v>
      </c>
      <c r="U37" s="335" t="e">
        <f t="shared" ca="1" si="19"/>
        <v>#DIV/0!</v>
      </c>
      <c r="V37" s="189">
        <f ca="1">Comp._Summary_Cat_REF!E33</f>
        <v>0</v>
      </c>
      <c r="W37" s="189">
        <f ca="1">Comp._Summary_Cat_REF!F33</f>
        <v>0</v>
      </c>
      <c r="X37" s="189">
        <f ca="1">Comp._Summary_Cat_REF!M33</f>
        <v>0</v>
      </c>
      <c r="Y37" s="189">
        <f ca="1">Comp._Summary_Cat_REF!N33</f>
        <v>0</v>
      </c>
      <c r="Z37" s="354" t="str">
        <f t="shared" ca="1" si="1"/>
        <v>NA</v>
      </c>
      <c r="AA37" s="370">
        <f ca="1">IF(Info!$O$1=1,AF37,AH37)</f>
        <v>0</v>
      </c>
      <c r="AB37" s="189">
        <f ca="1">IF(Info!$O$1=1,AG37,AI37)</f>
        <v>0</v>
      </c>
      <c r="AC37" s="353" t="str">
        <f t="shared" ca="1" si="10"/>
        <v>NA</v>
      </c>
      <c r="AD37" s="289" t="e">
        <f t="shared" ca="1" si="20"/>
        <v>#DIV/0!</v>
      </c>
      <c r="AE37" s="335" t="e">
        <f t="shared" ca="1" si="21"/>
        <v>#DIV/0!</v>
      </c>
      <c r="AF37" s="189">
        <f ca="1">Comp._Summary_Cat_REF!G33</f>
        <v>0</v>
      </c>
      <c r="AG37" s="189">
        <f ca="1">Comp._Summary_Cat_REF!H33</f>
        <v>0</v>
      </c>
      <c r="AH37" s="189">
        <f ca="1">Comp._Summary_Cat_REF!O33</f>
        <v>0</v>
      </c>
      <c r="AI37" s="189">
        <f ca="1">Comp._Summary_Cat_REF!P33</f>
        <v>0</v>
      </c>
      <c r="AJ37" s="354" t="str">
        <f t="shared" ca="1" si="2"/>
        <v>NA</v>
      </c>
      <c r="AK37" s="370">
        <f ca="1">IF(Info!$O$1=1,AP37,AR37)</f>
        <v>0</v>
      </c>
      <c r="AL37" s="189">
        <f ca="1">IF(Info!$O$1=1,AQ37,AS37)</f>
        <v>0</v>
      </c>
      <c r="AM37" s="353" t="str">
        <f t="shared" ca="1" si="13"/>
        <v>NA</v>
      </c>
      <c r="AN37" s="289" t="e">
        <f t="shared" ca="1" si="22"/>
        <v>#DIV/0!</v>
      </c>
      <c r="AO37" s="335" t="e">
        <f t="shared" ca="1" si="23"/>
        <v>#DIV/0!</v>
      </c>
      <c r="AP37" s="189">
        <f ca="1">Comp._Summary_Cat_REF!I33</f>
        <v>0</v>
      </c>
      <c r="AQ37" s="189">
        <f ca="1">Comp._Summary_Cat_REF!J33</f>
        <v>0</v>
      </c>
      <c r="AR37" s="189">
        <f ca="1">Comp._Summary_Cat_REF!Q33</f>
        <v>0</v>
      </c>
      <c r="AS37" s="189">
        <f ca="1">Comp._Summary_Cat_REF!R33</f>
        <v>0</v>
      </c>
      <c r="AT37" s="354" t="str">
        <f t="shared" ca="1" si="3"/>
        <v>NA</v>
      </c>
    </row>
    <row r="38" spans="1:46" s="15" customFormat="1" ht="11.45" customHeight="1" x14ac:dyDescent="0.2">
      <c r="A38" s="61" t="str">
        <f>Comp._Summary_Cat_REF!B34</f>
        <v>All Others - FORMULA</v>
      </c>
      <c r="B38" s="261" t="s">
        <v>19</v>
      </c>
      <c r="C38" s="62"/>
      <c r="D38" s="62"/>
      <c r="E38" s="62"/>
      <c r="F38" s="183"/>
      <c r="G38" s="371">
        <f ca="1">IF(Info!$O$1=1,L38,N38)</f>
        <v>0</v>
      </c>
      <c r="H38" s="190">
        <f ca="1">IF(Info!$O$1=1,M38,O38)</f>
        <v>0</v>
      </c>
      <c r="I38" s="355" t="str">
        <f t="shared" ca="1" si="4"/>
        <v>NA</v>
      </c>
      <c r="J38" s="303" t="e">
        <f t="shared" ca="1" si="16"/>
        <v>#DIV/0!</v>
      </c>
      <c r="K38" s="356" t="e">
        <f t="shared" ca="1" si="17"/>
        <v>#DIV/0!</v>
      </c>
      <c r="L38" s="190">
        <f ca="1">Comp._Summary_Cat_REF!C34</f>
        <v>0</v>
      </c>
      <c r="M38" s="190">
        <f ca="1">Comp._Summary_Cat_REF!D34</f>
        <v>0</v>
      </c>
      <c r="N38" s="190">
        <f ca="1">Comp._Summary_Cat_REF!K34</f>
        <v>0</v>
      </c>
      <c r="O38" s="190">
        <f ca="1">Comp._Summary_Cat_REF!L34</f>
        <v>0</v>
      </c>
      <c r="P38" s="357" t="str">
        <f t="shared" ca="1" si="0"/>
        <v>NA</v>
      </c>
      <c r="Q38" s="371">
        <f ca="1">IF(Info!$O$1=1,V38,X38)</f>
        <v>0</v>
      </c>
      <c r="R38" s="190">
        <f ca="1">IF(Info!$O$1=1,W38,Y38)</f>
        <v>0</v>
      </c>
      <c r="S38" s="355" t="str">
        <f t="shared" ca="1" si="7"/>
        <v>NA</v>
      </c>
      <c r="T38" s="303" t="e">
        <f t="shared" ca="1" si="18"/>
        <v>#DIV/0!</v>
      </c>
      <c r="U38" s="356" t="e">
        <f t="shared" ca="1" si="19"/>
        <v>#DIV/0!</v>
      </c>
      <c r="V38" s="190">
        <f ca="1">Comp._Summary_Cat_REF!E34</f>
        <v>0</v>
      </c>
      <c r="W38" s="190">
        <f ca="1">Comp._Summary_Cat_REF!F34</f>
        <v>0</v>
      </c>
      <c r="X38" s="190">
        <f ca="1">Comp._Summary_Cat_REF!M34</f>
        <v>0</v>
      </c>
      <c r="Y38" s="190">
        <f ca="1">Comp._Summary_Cat_REF!N34</f>
        <v>0</v>
      </c>
      <c r="Z38" s="357" t="str">
        <f t="shared" ca="1" si="1"/>
        <v>NA</v>
      </c>
      <c r="AA38" s="371">
        <f ca="1">IF(Info!$O$1=1,AF38,AH38)</f>
        <v>0</v>
      </c>
      <c r="AB38" s="190">
        <f ca="1">IF(Info!$O$1=1,AG38,AI38)</f>
        <v>0</v>
      </c>
      <c r="AC38" s="355" t="str">
        <f t="shared" ca="1" si="10"/>
        <v>NA</v>
      </c>
      <c r="AD38" s="303" t="e">
        <f t="shared" ca="1" si="20"/>
        <v>#DIV/0!</v>
      </c>
      <c r="AE38" s="356" t="e">
        <f t="shared" ca="1" si="21"/>
        <v>#DIV/0!</v>
      </c>
      <c r="AF38" s="190">
        <f ca="1">Comp._Summary_Cat_REF!G34</f>
        <v>0</v>
      </c>
      <c r="AG38" s="190">
        <f ca="1">Comp._Summary_Cat_REF!H34</f>
        <v>0</v>
      </c>
      <c r="AH38" s="190">
        <f ca="1">Comp._Summary_Cat_REF!O34</f>
        <v>0</v>
      </c>
      <c r="AI38" s="190">
        <f ca="1">Comp._Summary_Cat_REF!P34</f>
        <v>0</v>
      </c>
      <c r="AJ38" s="357" t="str">
        <f t="shared" ca="1" si="2"/>
        <v>NA</v>
      </c>
      <c r="AK38" s="371">
        <f ca="1">IF(Info!$O$1=1,AP38,AR38)</f>
        <v>0</v>
      </c>
      <c r="AL38" s="190">
        <f ca="1">IF(Info!$O$1=1,AQ38,AS38)</f>
        <v>0</v>
      </c>
      <c r="AM38" s="355" t="str">
        <f t="shared" ca="1" si="13"/>
        <v>NA</v>
      </c>
      <c r="AN38" s="303" t="e">
        <f t="shared" ca="1" si="22"/>
        <v>#DIV/0!</v>
      </c>
      <c r="AO38" s="356" t="e">
        <f t="shared" ca="1" si="23"/>
        <v>#DIV/0!</v>
      </c>
      <c r="AP38" s="190">
        <f ca="1">Comp._Summary_Cat_REF!I34</f>
        <v>0</v>
      </c>
      <c r="AQ38" s="190">
        <f ca="1">Comp._Summary_Cat_REF!J34</f>
        <v>0</v>
      </c>
      <c r="AR38" s="190">
        <f ca="1">Comp._Summary_Cat_REF!Q34</f>
        <v>0</v>
      </c>
      <c r="AS38" s="190">
        <f ca="1">Comp._Summary_Cat_REF!R34</f>
        <v>0</v>
      </c>
      <c r="AT38" s="357" t="str">
        <f t="shared" ca="1" si="3"/>
        <v>NA</v>
      </c>
    </row>
    <row r="39" spans="1:46" s="22" customFormat="1" ht="11.45" customHeight="1" x14ac:dyDescent="0.2">
      <c r="A39" s="61">
        <f ca="1">Comp._Summary_Cat_REF!B35</f>
        <v>0</v>
      </c>
      <c r="B39" s="186" t="s">
        <v>25</v>
      </c>
      <c r="C39" s="187" t="s">
        <v>38</v>
      </c>
      <c r="D39" s="187" t="s">
        <v>38</v>
      </c>
      <c r="E39" s="188"/>
      <c r="F39" s="185"/>
      <c r="G39" s="362">
        <f ca="1">IF(Info!$O$1=1,L39,N39)</f>
        <v>0</v>
      </c>
      <c r="H39" s="192">
        <f ca="1">IF(Info!$O$1=1,M39,O39)</f>
        <v>0</v>
      </c>
      <c r="I39" s="363" t="str">
        <f t="shared" ca="1" si="4"/>
        <v>NA</v>
      </c>
      <c r="J39" s="342" t="e">
        <f ca="1">(G39/G$39)*100</f>
        <v>#DIV/0!</v>
      </c>
      <c r="K39" s="342" t="e">
        <f ca="1">J39-(H39/H$39*100)</f>
        <v>#DIV/0!</v>
      </c>
      <c r="L39" s="192">
        <f ca="1">Comp._Summary_Cat_REF!C35</f>
        <v>0</v>
      </c>
      <c r="M39" s="192">
        <f ca="1">Comp._Summary_Cat_REF!D35</f>
        <v>0</v>
      </c>
      <c r="N39" s="192">
        <f ca="1">Comp._Summary_Cat_REF!K35</f>
        <v>0</v>
      </c>
      <c r="O39" s="192">
        <f ca="1">Comp._Summary_Cat_REF!L35</f>
        <v>0</v>
      </c>
      <c r="P39" s="364" t="str">
        <f t="shared" ca="1" si="0"/>
        <v>NA</v>
      </c>
      <c r="Q39" s="362">
        <f ca="1">IF(Info!$O$1=1,V39,X39)</f>
        <v>0</v>
      </c>
      <c r="R39" s="192">
        <f ca="1">IF(Info!$O$1=1,W39,Y39)</f>
        <v>0</v>
      </c>
      <c r="S39" s="363" t="str">
        <f t="shared" ca="1" si="7"/>
        <v>NA</v>
      </c>
      <c r="T39" s="342" t="e">
        <f ca="1">(Q39/Q$39)*100</f>
        <v>#DIV/0!</v>
      </c>
      <c r="U39" s="342" t="e">
        <f ca="1">T39-(R39/R$39*100)</f>
        <v>#DIV/0!</v>
      </c>
      <c r="V39" s="192">
        <f ca="1">Comp._Summary_Cat_REF!E35</f>
        <v>0</v>
      </c>
      <c r="W39" s="192">
        <f ca="1">Comp._Summary_Cat_REF!F35</f>
        <v>0</v>
      </c>
      <c r="X39" s="192">
        <f ca="1">Comp._Summary_Cat_REF!M35</f>
        <v>0</v>
      </c>
      <c r="Y39" s="192">
        <f ca="1">Comp._Summary_Cat_REF!N35</f>
        <v>0</v>
      </c>
      <c r="Z39" s="364" t="str">
        <f t="shared" ca="1" si="1"/>
        <v>NA</v>
      </c>
      <c r="AA39" s="362">
        <f ca="1">IF(Info!$O$1=1,AF39,AH39)</f>
        <v>0</v>
      </c>
      <c r="AB39" s="192">
        <f ca="1">IF(Info!$O$1=1,AG39,AI39)</f>
        <v>0</v>
      </c>
      <c r="AC39" s="363" t="str">
        <f t="shared" ca="1" si="10"/>
        <v>NA</v>
      </c>
      <c r="AD39" s="342" t="e">
        <f ca="1">(AA39/AA$39)*100</f>
        <v>#DIV/0!</v>
      </c>
      <c r="AE39" s="342" t="e">
        <f ca="1">AD39-(AB39/AB$39*100)</f>
        <v>#DIV/0!</v>
      </c>
      <c r="AF39" s="192">
        <f ca="1">Comp._Summary_Cat_REF!G35</f>
        <v>0</v>
      </c>
      <c r="AG39" s="192">
        <f ca="1">Comp._Summary_Cat_REF!H35</f>
        <v>0</v>
      </c>
      <c r="AH39" s="192">
        <f ca="1">Comp._Summary_Cat_REF!O35</f>
        <v>0</v>
      </c>
      <c r="AI39" s="192">
        <f ca="1">Comp._Summary_Cat_REF!P35</f>
        <v>0</v>
      </c>
      <c r="AJ39" s="364" t="str">
        <f t="shared" ca="1" si="2"/>
        <v>NA</v>
      </c>
      <c r="AK39" s="362">
        <f ca="1">IF(Info!$O$1=1,AP39,AR39)</f>
        <v>0</v>
      </c>
      <c r="AL39" s="192">
        <f ca="1">IF(Info!$O$1=1,AQ39,AS39)</f>
        <v>0</v>
      </c>
      <c r="AM39" s="363" t="str">
        <f t="shared" ca="1" si="13"/>
        <v>NA</v>
      </c>
      <c r="AN39" s="342" t="e">
        <f ca="1">(AK39/AK$39)*100</f>
        <v>#DIV/0!</v>
      </c>
      <c r="AO39" s="342" t="e">
        <f ca="1">AN39-(AL39/AL$39*100)</f>
        <v>#DIV/0!</v>
      </c>
      <c r="AP39" s="192">
        <f ca="1">Comp._Summary_Cat_REF!I35</f>
        <v>0</v>
      </c>
      <c r="AQ39" s="192">
        <f ca="1">Comp._Summary_Cat_REF!J35</f>
        <v>0</v>
      </c>
      <c r="AR39" s="192">
        <f ca="1">Comp._Summary_Cat_REF!Q35</f>
        <v>0</v>
      </c>
      <c r="AS39" s="192">
        <f ca="1">Comp._Summary_Cat_REF!R35</f>
        <v>0</v>
      </c>
      <c r="AT39" s="364" t="str">
        <f t="shared" ca="1" si="3"/>
        <v>NA</v>
      </c>
    </row>
    <row r="40" spans="1:46" s="15" customFormat="1" ht="11.45" customHeight="1" x14ac:dyDescent="0.2">
      <c r="A40" s="61">
        <f ca="1">Comp._Summary_Cat_REF!B36</f>
        <v>0</v>
      </c>
      <c r="B40" s="258" t="s">
        <v>67</v>
      </c>
      <c r="C40" s="41"/>
      <c r="D40" s="41"/>
      <c r="E40" s="41"/>
      <c r="F40" s="181"/>
      <c r="G40" s="365">
        <f ca="1">IF(Info!$O$1=1,L40,N40)</f>
        <v>0</v>
      </c>
      <c r="H40" s="194">
        <f ca="1">IF(Info!$O$1=1,M40,O40)</f>
        <v>0</v>
      </c>
      <c r="I40" s="366" t="str">
        <f t="shared" ca="1" si="4"/>
        <v>NA</v>
      </c>
      <c r="J40" s="330" t="e">
        <f t="shared" ref="J40:J48" ca="1" si="24">(G40/G$39)*100</f>
        <v>#DIV/0!</v>
      </c>
      <c r="K40" s="335" t="e">
        <f t="shared" ref="K40:K48" ca="1" si="25">J40-(H40/H$39*100)</f>
        <v>#DIV/0!</v>
      </c>
      <c r="L40" s="194">
        <f ca="1">Comp._Summary_Cat_REF!C36</f>
        <v>0</v>
      </c>
      <c r="M40" s="194">
        <f ca="1">Comp._Summary_Cat_REF!D36</f>
        <v>0</v>
      </c>
      <c r="N40" s="194">
        <f ca="1">Comp._Summary_Cat_REF!K36</f>
        <v>0</v>
      </c>
      <c r="O40" s="194">
        <f ca="1">Comp._Summary_Cat_REF!L36</f>
        <v>0</v>
      </c>
      <c r="P40" s="367" t="str">
        <f t="shared" ca="1" si="0"/>
        <v>NA</v>
      </c>
      <c r="Q40" s="365">
        <f ca="1">IF(Info!$O$1=1,V40,X40)</f>
        <v>0</v>
      </c>
      <c r="R40" s="194">
        <f ca="1">IF(Info!$O$1=1,W40,Y40)</f>
        <v>0</v>
      </c>
      <c r="S40" s="366" t="str">
        <f t="shared" ca="1" si="7"/>
        <v>NA</v>
      </c>
      <c r="T40" s="330" t="e">
        <f t="shared" ref="T40:T48" ca="1" si="26">(Q40/Q$39)*100</f>
        <v>#DIV/0!</v>
      </c>
      <c r="U40" s="335" t="e">
        <f t="shared" ref="U40:U48" ca="1" si="27">T40-(R40/R$39*100)</f>
        <v>#DIV/0!</v>
      </c>
      <c r="V40" s="194">
        <f ca="1">Comp._Summary_Cat_REF!E36</f>
        <v>0</v>
      </c>
      <c r="W40" s="194">
        <f ca="1">Comp._Summary_Cat_REF!F36</f>
        <v>0</v>
      </c>
      <c r="X40" s="194">
        <f ca="1">Comp._Summary_Cat_REF!M36</f>
        <v>0</v>
      </c>
      <c r="Y40" s="194">
        <f ca="1">Comp._Summary_Cat_REF!N36</f>
        <v>0</v>
      </c>
      <c r="Z40" s="367" t="str">
        <f t="shared" ca="1" si="1"/>
        <v>NA</v>
      </c>
      <c r="AA40" s="365">
        <f ca="1">IF(Info!$O$1=1,AF40,AH40)</f>
        <v>0</v>
      </c>
      <c r="AB40" s="194">
        <f ca="1">IF(Info!$O$1=1,AG40,AI40)</f>
        <v>0</v>
      </c>
      <c r="AC40" s="366" t="str">
        <f t="shared" ca="1" si="10"/>
        <v>NA</v>
      </c>
      <c r="AD40" s="330" t="e">
        <f t="shared" ref="AD40:AD48" ca="1" si="28">(AA40/AA$39)*100</f>
        <v>#DIV/0!</v>
      </c>
      <c r="AE40" s="335" t="e">
        <f t="shared" ref="AE40:AE48" ca="1" si="29">AD40-(AB40/AB$39*100)</f>
        <v>#DIV/0!</v>
      </c>
      <c r="AF40" s="194">
        <f ca="1">Comp._Summary_Cat_REF!G36</f>
        <v>0</v>
      </c>
      <c r="AG40" s="194">
        <f ca="1">Comp._Summary_Cat_REF!H36</f>
        <v>0</v>
      </c>
      <c r="AH40" s="194">
        <f ca="1">Comp._Summary_Cat_REF!O36</f>
        <v>0</v>
      </c>
      <c r="AI40" s="194">
        <f ca="1">Comp._Summary_Cat_REF!P36</f>
        <v>0</v>
      </c>
      <c r="AJ40" s="367" t="str">
        <f t="shared" ca="1" si="2"/>
        <v>NA</v>
      </c>
      <c r="AK40" s="365">
        <f ca="1">IF(Info!$O$1=1,AP40,AR40)</f>
        <v>0</v>
      </c>
      <c r="AL40" s="194">
        <f ca="1">IF(Info!$O$1=1,AQ40,AS40)</f>
        <v>0</v>
      </c>
      <c r="AM40" s="366" t="str">
        <f t="shared" ca="1" si="13"/>
        <v>NA</v>
      </c>
      <c r="AN40" s="330" t="e">
        <f t="shared" ref="AN40:AN48" ca="1" si="30">(AK40/AK$39)*100</f>
        <v>#DIV/0!</v>
      </c>
      <c r="AO40" s="335" t="e">
        <f t="shared" ref="AO40:AO48" ca="1" si="31">AN40-(AL40/AL$39*100)</f>
        <v>#DIV/0!</v>
      </c>
      <c r="AP40" s="194">
        <f ca="1">Comp._Summary_Cat_REF!I36</f>
        <v>0</v>
      </c>
      <c r="AQ40" s="194">
        <f ca="1">Comp._Summary_Cat_REF!J36</f>
        <v>0</v>
      </c>
      <c r="AR40" s="194">
        <f ca="1">Comp._Summary_Cat_REF!Q36</f>
        <v>0</v>
      </c>
      <c r="AS40" s="194">
        <f ca="1">Comp._Summary_Cat_REF!R36</f>
        <v>0</v>
      </c>
      <c r="AT40" s="367" t="str">
        <f t="shared" ca="1" si="3"/>
        <v>NA</v>
      </c>
    </row>
    <row r="41" spans="1:46" s="15" customFormat="1" ht="11.45" customHeight="1" x14ac:dyDescent="0.2">
      <c r="A41" s="61">
        <f ca="1">Comp._Summary_Cat_REF!B37</f>
        <v>0</v>
      </c>
      <c r="B41" s="262" t="s">
        <v>229</v>
      </c>
      <c r="C41" s="209"/>
      <c r="D41" s="209"/>
      <c r="E41" s="209"/>
      <c r="F41" s="210"/>
      <c r="G41" s="368">
        <f ca="1">IF(Info!$O$1=1,L41,N41)</f>
        <v>0</v>
      </c>
      <c r="H41" s="211">
        <f ca="1">IF(Info!$O$1=1,M41,O41)</f>
        <v>0</v>
      </c>
      <c r="I41" s="369" t="str">
        <f t="shared" ca="1" si="4"/>
        <v>NA</v>
      </c>
      <c r="J41" s="333" t="e">
        <f t="shared" ca="1" si="24"/>
        <v>#DIV/0!</v>
      </c>
      <c r="K41" s="335" t="e">
        <f t="shared" ca="1" si="25"/>
        <v>#DIV/0!</v>
      </c>
      <c r="L41" s="194">
        <f ca="1">Comp._Summary_Cat_REF!C37</f>
        <v>0</v>
      </c>
      <c r="M41" s="194">
        <f ca="1">Comp._Summary_Cat_REF!D37</f>
        <v>0</v>
      </c>
      <c r="N41" s="194">
        <f ca="1">Comp._Summary_Cat_REF!K37</f>
        <v>0</v>
      </c>
      <c r="O41" s="194">
        <f ca="1">Comp._Summary_Cat_REF!L37</f>
        <v>0</v>
      </c>
      <c r="P41" s="367" t="str">
        <f t="shared" ca="1" si="0"/>
        <v>NA</v>
      </c>
      <c r="Q41" s="368">
        <f ca="1">IF(Info!$O$1=1,V41,X41)</f>
        <v>0</v>
      </c>
      <c r="R41" s="211">
        <f ca="1">IF(Info!$O$1=1,W41,Y41)</f>
        <v>0</v>
      </c>
      <c r="S41" s="369" t="str">
        <f t="shared" ca="1" si="7"/>
        <v>NA</v>
      </c>
      <c r="T41" s="333" t="e">
        <f t="shared" ca="1" si="26"/>
        <v>#DIV/0!</v>
      </c>
      <c r="U41" s="335" t="e">
        <f t="shared" ca="1" si="27"/>
        <v>#DIV/0!</v>
      </c>
      <c r="V41" s="194">
        <f ca="1">Comp._Summary_Cat_REF!E37</f>
        <v>0</v>
      </c>
      <c r="W41" s="194">
        <f ca="1">Comp._Summary_Cat_REF!F37</f>
        <v>0</v>
      </c>
      <c r="X41" s="194">
        <f ca="1">Comp._Summary_Cat_REF!M37</f>
        <v>0</v>
      </c>
      <c r="Y41" s="194">
        <f ca="1">Comp._Summary_Cat_REF!N37</f>
        <v>0</v>
      </c>
      <c r="Z41" s="367" t="str">
        <f t="shared" ca="1" si="1"/>
        <v>NA</v>
      </c>
      <c r="AA41" s="368">
        <f ca="1">IF(Info!$O$1=1,AF41,AH41)</f>
        <v>0</v>
      </c>
      <c r="AB41" s="211">
        <f ca="1">IF(Info!$O$1=1,AG41,AI41)</f>
        <v>0</v>
      </c>
      <c r="AC41" s="369" t="str">
        <f t="shared" ca="1" si="10"/>
        <v>NA</v>
      </c>
      <c r="AD41" s="333" t="e">
        <f t="shared" ca="1" si="28"/>
        <v>#DIV/0!</v>
      </c>
      <c r="AE41" s="335" t="e">
        <f t="shared" ca="1" si="29"/>
        <v>#DIV/0!</v>
      </c>
      <c r="AF41" s="194">
        <f ca="1">Comp._Summary_Cat_REF!G37</f>
        <v>0</v>
      </c>
      <c r="AG41" s="194">
        <f ca="1">Comp._Summary_Cat_REF!H37</f>
        <v>0</v>
      </c>
      <c r="AH41" s="194">
        <f ca="1">Comp._Summary_Cat_REF!O37</f>
        <v>0</v>
      </c>
      <c r="AI41" s="194">
        <f ca="1">Comp._Summary_Cat_REF!P37</f>
        <v>0</v>
      </c>
      <c r="AJ41" s="367" t="str">
        <f t="shared" ca="1" si="2"/>
        <v>NA</v>
      </c>
      <c r="AK41" s="368">
        <f ca="1">IF(Info!$O$1=1,AP41,AR41)</f>
        <v>0</v>
      </c>
      <c r="AL41" s="211">
        <f ca="1">IF(Info!$O$1=1,AQ41,AS41)</f>
        <v>0</v>
      </c>
      <c r="AM41" s="369" t="str">
        <f t="shared" ca="1" si="13"/>
        <v>NA</v>
      </c>
      <c r="AN41" s="333" t="e">
        <f t="shared" ca="1" si="30"/>
        <v>#DIV/0!</v>
      </c>
      <c r="AO41" s="335" t="e">
        <f t="shared" ca="1" si="31"/>
        <v>#DIV/0!</v>
      </c>
      <c r="AP41" s="194">
        <f ca="1">Comp._Summary_Cat_REF!I37</f>
        <v>0</v>
      </c>
      <c r="AQ41" s="194">
        <f ca="1">Comp._Summary_Cat_REF!J37</f>
        <v>0</v>
      </c>
      <c r="AR41" s="194">
        <f ca="1">Comp._Summary_Cat_REF!Q37</f>
        <v>0</v>
      </c>
      <c r="AS41" s="194">
        <f ca="1">Comp._Summary_Cat_REF!R37</f>
        <v>0</v>
      </c>
      <c r="AT41" s="367" t="str">
        <f t="shared" ca="1" si="3"/>
        <v>NA</v>
      </c>
    </row>
    <row r="42" spans="1:46" s="15" customFormat="1" ht="11.45" customHeight="1" x14ac:dyDescent="0.2">
      <c r="A42" s="61">
        <f ca="1">Comp._Summary_Cat_REF!B38</f>
        <v>0</v>
      </c>
      <c r="B42" s="260" t="s">
        <v>121</v>
      </c>
      <c r="C42" s="42"/>
      <c r="D42" s="42"/>
      <c r="E42" s="42"/>
      <c r="F42" s="182"/>
      <c r="G42" s="370">
        <f ca="1">IF(Info!$O$1=1,L42,N42)</f>
        <v>0</v>
      </c>
      <c r="H42" s="189">
        <f ca="1">IF(Info!$O$1=1,M42,O42)</f>
        <v>0</v>
      </c>
      <c r="I42" s="353" t="str">
        <f t="shared" ca="1" si="4"/>
        <v>NA</v>
      </c>
      <c r="J42" s="289" t="e">
        <f t="shared" ca="1" si="24"/>
        <v>#DIV/0!</v>
      </c>
      <c r="K42" s="335" t="e">
        <f t="shared" ca="1" si="25"/>
        <v>#DIV/0!</v>
      </c>
      <c r="L42" s="189">
        <f ca="1">Comp._Summary_Cat_REF!C38</f>
        <v>0</v>
      </c>
      <c r="M42" s="189">
        <f ca="1">Comp._Summary_Cat_REF!D38</f>
        <v>0</v>
      </c>
      <c r="N42" s="189">
        <f ca="1">Comp._Summary_Cat_REF!K38</f>
        <v>0</v>
      </c>
      <c r="O42" s="189">
        <f ca="1">Comp._Summary_Cat_REF!L38</f>
        <v>0</v>
      </c>
      <c r="P42" s="354" t="str">
        <f t="shared" ca="1" si="0"/>
        <v>NA</v>
      </c>
      <c r="Q42" s="370">
        <f ca="1">IF(Info!$O$1=1,V42,X42)</f>
        <v>0</v>
      </c>
      <c r="R42" s="189">
        <f ca="1">IF(Info!$O$1=1,W42,Y42)</f>
        <v>0</v>
      </c>
      <c r="S42" s="353" t="str">
        <f t="shared" ca="1" si="7"/>
        <v>NA</v>
      </c>
      <c r="T42" s="289" t="e">
        <f t="shared" ca="1" si="26"/>
        <v>#DIV/0!</v>
      </c>
      <c r="U42" s="335" t="e">
        <f t="shared" ca="1" si="27"/>
        <v>#DIV/0!</v>
      </c>
      <c r="V42" s="189">
        <f ca="1">Comp._Summary_Cat_REF!E38</f>
        <v>0</v>
      </c>
      <c r="W42" s="189">
        <f ca="1">Comp._Summary_Cat_REF!F38</f>
        <v>0</v>
      </c>
      <c r="X42" s="189">
        <f ca="1">Comp._Summary_Cat_REF!M38</f>
        <v>0</v>
      </c>
      <c r="Y42" s="189">
        <f ca="1">Comp._Summary_Cat_REF!N38</f>
        <v>0</v>
      </c>
      <c r="Z42" s="354" t="str">
        <f t="shared" ca="1" si="1"/>
        <v>NA</v>
      </c>
      <c r="AA42" s="370">
        <f ca="1">IF(Info!$O$1=1,AF42,AH42)</f>
        <v>0</v>
      </c>
      <c r="AB42" s="189">
        <f ca="1">IF(Info!$O$1=1,AG42,AI42)</f>
        <v>0</v>
      </c>
      <c r="AC42" s="353" t="str">
        <f t="shared" ca="1" si="10"/>
        <v>NA</v>
      </c>
      <c r="AD42" s="289" t="e">
        <f t="shared" ca="1" si="28"/>
        <v>#DIV/0!</v>
      </c>
      <c r="AE42" s="335" t="e">
        <f t="shared" ca="1" si="29"/>
        <v>#DIV/0!</v>
      </c>
      <c r="AF42" s="189">
        <f ca="1">Comp._Summary_Cat_REF!G38</f>
        <v>0</v>
      </c>
      <c r="AG42" s="189">
        <f ca="1">Comp._Summary_Cat_REF!H38</f>
        <v>0</v>
      </c>
      <c r="AH42" s="189">
        <f ca="1">Comp._Summary_Cat_REF!O38</f>
        <v>0</v>
      </c>
      <c r="AI42" s="189">
        <f ca="1">Comp._Summary_Cat_REF!P38</f>
        <v>0</v>
      </c>
      <c r="AJ42" s="354" t="str">
        <f t="shared" ca="1" si="2"/>
        <v>NA</v>
      </c>
      <c r="AK42" s="370">
        <f ca="1">IF(Info!$O$1=1,AP42,AR42)</f>
        <v>0</v>
      </c>
      <c r="AL42" s="189">
        <f ca="1">IF(Info!$O$1=1,AQ42,AS42)</f>
        <v>0</v>
      </c>
      <c r="AM42" s="353" t="str">
        <f t="shared" ca="1" si="13"/>
        <v>NA</v>
      </c>
      <c r="AN42" s="289" t="e">
        <f t="shared" ca="1" si="30"/>
        <v>#DIV/0!</v>
      </c>
      <c r="AO42" s="335" t="e">
        <f t="shared" ca="1" si="31"/>
        <v>#DIV/0!</v>
      </c>
      <c r="AP42" s="189">
        <f ca="1">Comp._Summary_Cat_REF!I38</f>
        <v>0</v>
      </c>
      <c r="AQ42" s="189">
        <f ca="1">Comp._Summary_Cat_REF!J38</f>
        <v>0</v>
      </c>
      <c r="AR42" s="189">
        <f ca="1">Comp._Summary_Cat_REF!Q38</f>
        <v>0</v>
      </c>
      <c r="AS42" s="189">
        <f ca="1">Comp._Summary_Cat_REF!R38</f>
        <v>0</v>
      </c>
      <c r="AT42" s="354" t="str">
        <f t="shared" ca="1" si="3"/>
        <v>NA</v>
      </c>
    </row>
    <row r="43" spans="1:46" s="15" customFormat="1" ht="11.45" customHeight="1" x14ac:dyDescent="0.2">
      <c r="A43" s="61">
        <f ca="1">Comp._Summary_Cat_REF!B39</f>
        <v>0</v>
      </c>
      <c r="B43" s="260" t="s">
        <v>109</v>
      </c>
      <c r="C43" s="42"/>
      <c r="D43" s="42"/>
      <c r="E43" s="42"/>
      <c r="F43" s="182"/>
      <c r="G43" s="370">
        <f ca="1">IF(Info!$O$1=1,L43,N43)</f>
        <v>0</v>
      </c>
      <c r="H43" s="189">
        <f ca="1">IF(Info!$O$1=1,M43,O43)</f>
        <v>0</v>
      </c>
      <c r="I43" s="353" t="str">
        <f t="shared" ca="1" si="4"/>
        <v>NA</v>
      </c>
      <c r="J43" s="289" t="e">
        <f t="shared" ca="1" si="24"/>
        <v>#DIV/0!</v>
      </c>
      <c r="K43" s="335" t="e">
        <f t="shared" ca="1" si="25"/>
        <v>#DIV/0!</v>
      </c>
      <c r="L43" s="189">
        <f ca="1">Comp._Summary_Cat_REF!C39</f>
        <v>0</v>
      </c>
      <c r="M43" s="189">
        <f ca="1">Comp._Summary_Cat_REF!D39</f>
        <v>0</v>
      </c>
      <c r="N43" s="189">
        <f ca="1">Comp._Summary_Cat_REF!K39</f>
        <v>0</v>
      </c>
      <c r="O43" s="189">
        <f ca="1">Comp._Summary_Cat_REF!L39</f>
        <v>0</v>
      </c>
      <c r="P43" s="354" t="str">
        <f t="shared" ca="1" si="0"/>
        <v>NA</v>
      </c>
      <c r="Q43" s="370">
        <f ca="1">IF(Info!$O$1=1,V43,X43)</f>
        <v>0</v>
      </c>
      <c r="R43" s="189">
        <f ca="1">IF(Info!$O$1=1,W43,Y43)</f>
        <v>0</v>
      </c>
      <c r="S43" s="353" t="str">
        <f t="shared" ca="1" si="7"/>
        <v>NA</v>
      </c>
      <c r="T43" s="289" t="e">
        <f t="shared" ca="1" si="26"/>
        <v>#DIV/0!</v>
      </c>
      <c r="U43" s="335" t="e">
        <f t="shared" ca="1" si="27"/>
        <v>#DIV/0!</v>
      </c>
      <c r="V43" s="189">
        <f ca="1">Comp._Summary_Cat_REF!E39</f>
        <v>0</v>
      </c>
      <c r="W43" s="189">
        <f ca="1">Comp._Summary_Cat_REF!F39</f>
        <v>0</v>
      </c>
      <c r="X43" s="189">
        <f ca="1">Comp._Summary_Cat_REF!M39</f>
        <v>0</v>
      </c>
      <c r="Y43" s="189">
        <f ca="1">Comp._Summary_Cat_REF!N39</f>
        <v>0</v>
      </c>
      <c r="Z43" s="354" t="str">
        <f t="shared" ca="1" si="1"/>
        <v>NA</v>
      </c>
      <c r="AA43" s="370">
        <f ca="1">IF(Info!$O$1=1,AF43,AH43)</f>
        <v>0</v>
      </c>
      <c r="AB43" s="189">
        <f ca="1">IF(Info!$O$1=1,AG43,AI43)</f>
        <v>0</v>
      </c>
      <c r="AC43" s="353" t="str">
        <f t="shared" ca="1" si="10"/>
        <v>NA</v>
      </c>
      <c r="AD43" s="289" t="e">
        <f t="shared" ca="1" si="28"/>
        <v>#DIV/0!</v>
      </c>
      <c r="AE43" s="335" t="e">
        <f t="shared" ca="1" si="29"/>
        <v>#DIV/0!</v>
      </c>
      <c r="AF43" s="189">
        <f ca="1">Comp._Summary_Cat_REF!G39</f>
        <v>0</v>
      </c>
      <c r="AG43" s="189">
        <f ca="1">Comp._Summary_Cat_REF!H39</f>
        <v>0</v>
      </c>
      <c r="AH43" s="189">
        <f ca="1">Comp._Summary_Cat_REF!O39</f>
        <v>0</v>
      </c>
      <c r="AI43" s="189">
        <f ca="1">Comp._Summary_Cat_REF!P39</f>
        <v>0</v>
      </c>
      <c r="AJ43" s="354" t="str">
        <f t="shared" ca="1" si="2"/>
        <v>NA</v>
      </c>
      <c r="AK43" s="370">
        <f ca="1">IF(Info!$O$1=1,AP43,AR43)</f>
        <v>0</v>
      </c>
      <c r="AL43" s="189">
        <f ca="1">IF(Info!$O$1=1,AQ43,AS43)</f>
        <v>0</v>
      </c>
      <c r="AM43" s="353" t="str">
        <f t="shared" ca="1" si="13"/>
        <v>NA</v>
      </c>
      <c r="AN43" s="289" t="e">
        <f t="shared" ca="1" si="30"/>
        <v>#DIV/0!</v>
      </c>
      <c r="AO43" s="335" t="e">
        <f t="shared" ca="1" si="31"/>
        <v>#DIV/0!</v>
      </c>
      <c r="AP43" s="189">
        <f ca="1">Comp._Summary_Cat_REF!I39</f>
        <v>0</v>
      </c>
      <c r="AQ43" s="189">
        <f ca="1">Comp._Summary_Cat_REF!J39</f>
        <v>0</v>
      </c>
      <c r="AR43" s="189">
        <f ca="1">Comp._Summary_Cat_REF!Q39</f>
        <v>0</v>
      </c>
      <c r="AS43" s="189">
        <f ca="1">Comp._Summary_Cat_REF!R39</f>
        <v>0</v>
      </c>
      <c r="AT43" s="354" t="str">
        <f t="shared" ca="1" si="3"/>
        <v>NA</v>
      </c>
    </row>
    <row r="44" spans="1:46" s="15" customFormat="1" ht="11.45" customHeight="1" x14ac:dyDescent="0.2">
      <c r="A44" s="61">
        <f ca="1">Comp._Summary_Cat_REF!B40</f>
        <v>0</v>
      </c>
      <c r="B44" s="260" t="s">
        <v>122</v>
      </c>
      <c r="C44" s="42"/>
      <c r="D44" s="42"/>
      <c r="E44" s="42"/>
      <c r="F44" s="182"/>
      <c r="G44" s="370">
        <f ca="1">IF(Info!$O$1=1,L44,N44)</f>
        <v>0</v>
      </c>
      <c r="H44" s="189">
        <f ca="1">IF(Info!$O$1=1,M44,O44)</f>
        <v>0</v>
      </c>
      <c r="I44" s="353" t="str">
        <f t="shared" ca="1" si="4"/>
        <v>NA</v>
      </c>
      <c r="J44" s="289" t="e">
        <f t="shared" ca="1" si="24"/>
        <v>#DIV/0!</v>
      </c>
      <c r="K44" s="335" t="e">
        <f t="shared" ca="1" si="25"/>
        <v>#DIV/0!</v>
      </c>
      <c r="L44" s="189">
        <f ca="1">Comp._Summary_Cat_REF!C40</f>
        <v>0</v>
      </c>
      <c r="M44" s="189">
        <f ca="1">Comp._Summary_Cat_REF!D40</f>
        <v>0</v>
      </c>
      <c r="N44" s="189">
        <f ca="1">Comp._Summary_Cat_REF!K40</f>
        <v>0</v>
      </c>
      <c r="O44" s="189">
        <f ca="1">Comp._Summary_Cat_REF!L40</f>
        <v>0</v>
      </c>
      <c r="P44" s="354" t="str">
        <f t="shared" ca="1" si="0"/>
        <v>NA</v>
      </c>
      <c r="Q44" s="370">
        <f ca="1">IF(Info!$O$1=1,V44,X44)</f>
        <v>0</v>
      </c>
      <c r="R44" s="189">
        <f ca="1">IF(Info!$O$1=1,W44,Y44)</f>
        <v>0</v>
      </c>
      <c r="S44" s="353" t="str">
        <f t="shared" ca="1" si="7"/>
        <v>NA</v>
      </c>
      <c r="T44" s="289" t="e">
        <f t="shared" ca="1" si="26"/>
        <v>#DIV/0!</v>
      </c>
      <c r="U44" s="335" t="e">
        <f t="shared" ca="1" si="27"/>
        <v>#DIV/0!</v>
      </c>
      <c r="V44" s="189">
        <f ca="1">Comp._Summary_Cat_REF!E40</f>
        <v>0</v>
      </c>
      <c r="W44" s="189">
        <f ca="1">Comp._Summary_Cat_REF!F40</f>
        <v>0</v>
      </c>
      <c r="X44" s="189">
        <f ca="1">Comp._Summary_Cat_REF!M40</f>
        <v>0</v>
      </c>
      <c r="Y44" s="189">
        <f ca="1">Comp._Summary_Cat_REF!N40</f>
        <v>0</v>
      </c>
      <c r="Z44" s="354" t="str">
        <f t="shared" ca="1" si="1"/>
        <v>NA</v>
      </c>
      <c r="AA44" s="370">
        <f ca="1">IF(Info!$O$1=1,AF44,AH44)</f>
        <v>0</v>
      </c>
      <c r="AB44" s="189">
        <f ca="1">IF(Info!$O$1=1,AG44,AI44)</f>
        <v>0</v>
      </c>
      <c r="AC44" s="353" t="str">
        <f t="shared" ca="1" si="10"/>
        <v>NA</v>
      </c>
      <c r="AD44" s="289" t="e">
        <f t="shared" ca="1" si="28"/>
        <v>#DIV/0!</v>
      </c>
      <c r="AE44" s="335" t="e">
        <f t="shared" ca="1" si="29"/>
        <v>#DIV/0!</v>
      </c>
      <c r="AF44" s="189">
        <f ca="1">Comp._Summary_Cat_REF!G40</f>
        <v>0</v>
      </c>
      <c r="AG44" s="189">
        <f ca="1">Comp._Summary_Cat_REF!H40</f>
        <v>0</v>
      </c>
      <c r="AH44" s="189">
        <f ca="1">Comp._Summary_Cat_REF!O40</f>
        <v>0</v>
      </c>
      <c r="AI44" s="189">
        <f ca="1">Comp._Summary_Cat_REF!P40</f>
        <v>0</v>
      </c>
      <c r="AJ44" s="354" t="str">
        <f t="shared" ca="1" si="2"/>
        <v>NA</v>
      </c>
      <c r="AK44" s="370">
        <f ca="1">IF(Info!$O$1=1,AP44,AR44)</f>
        <v>0</v>
      </c>
      <c r="AL44" s="189">
        <f ca="1">IF(Info!$O$1=1,AQ44,AS44)</f>
        <v>0</v>
      </c>
      <c r="AM44" s="353" t="str">
        <f t="shared" ca="1" si="13"/>
        <v>NA</v>
      </c>
      <c r="AN44" s="289" t="e">
        <f t="shared" ca="1" si="30"/>
        <v>#DIV/0!</v>
      </c>
      <c r="AO44" s="335" t="e">
        <f t="shared" ca="1" si="31"/>
        <v>#DIV/0!</v>
      </c>
      <c r="AP44" s="189">
        <f ca="1">Comp._Summary_Cat_REF!I40</f>
        <v>0</v>
      </c>
      <c r="AQ44" s="189">
        <f ca="1">Comp._Summary_Cat_REF!J40</f>
        <v>0</v>
      </c>
      <c r="AR44" s="189">
        <f ca="1">Comp._Summary_Cat_REF!Q40</f>
        <v>0</v>
      </c>
      <c r="AS44" s="189">
        <f ca="1">Comp._Summary_Cat_REF!R40</f>
        <v>0</v>
      </c>
      <c r="AT44" s="354" t="str">
        <f t="shared" ca="1" si="3"/>
        <v>NA</v>
      </c>
    </row>
    <row r="45" spans="1:46" s="15" customFormat="1" ht="11.45" customHeight="1" x14ac:dyDescent="0.2">
      <c r="A45" s="61">
        <f ca="1">Comp._Summary_Cat_REF!B41</f>
        <v>0</v>
      </c>
      <c r="B45" s="260" t="s">
        <v>123</v>
      </c>
      <c r="C45" s="42"/>
      <c r="D45" s="42"/>
      <c r="E45" s="42"/>
      <c r="F45" s="182"/>
      <c r="G45" s="370">
        <f ca="1">IF(Info!$O$1=1,L45,N45)</f>
        <v>0</v>
      </c>
      <c r="H45" s="189">
        <f ca="1">IF(Info!$O$1=1,M45,O45)</f>
        <v>0</v>
      </c>
      <c r="I45" s="353" t="str">
        <f t="shared" ca="1" si="4"/>
        <v>NA</v>
      </c>
      <c r="J45" s="289" t="e">
        <f t="shared" ca="1" si="24"/>
        <v>#DIV/0!</v>
      </c>
      <c r="K45" s="335" t="e">
        <f t="shared" ca="1" si="25"/>
        <v>#DIV/0!</v>
      </c>
      <c r="L45" s="189">
        <f ca="1">Comp._Summary_Cat_REF!C41</f>
        <v>0</v>
      </c>
      <c r="M45" s="189">
        <f ca="1">Comp._Summary_Cat_REF!D41</f>
        <v>0</v>
      </c>
      <c r="N45" s="189">
        <f ca="1">Comp._Summary_Cat_REF!K41</f>
        <v>0</v>
      </c>
      <c r="O45" s="189">
        <f ca="1">Comp._Summary_Cat_REF!L41</f>
        <v>0</v>
      </c>
      <c r="P45" s="354" t="str">
        <f t="shared" ca="1" si="0"/>
        <v>NA</v>
      </c>
      <c r="Q45" s="370">
        <f ca="1">IF(Info!$O$1=1,V45,X45)</f>
        <v>0</v>
      </c>
      <c r="R45" s="189">
        <f ca="1">IF(Info!$O$1=1,W45,Y45)</f>
        <v>0</v>
      </c>
      <c r="S45" s="353" t="str">
        <f t="shared" ca="1" si="7"/>
        <v>NA</v>
      </c>
      <c r="T45" s="289" t="e">
        <f t="shared" ca="1" si="26"/>
        <v>#DIV/0!</v>
      </c>
      <c r="U45" s="335" t="e">
        <f t="shared" ca="1" si="27"/>
        <v>#DIV/0!</v>
      </c>
      <c r="V45" s="189">
        <f ca="1">Comp._Summary_Cat_REF!E41</f>
        <v>0</v>
      </c>
      <c r="W45" s="189">
        <f ca="1">Comp._Summary_Cat_REF!F41</f>
        <v>0</v>
      </c>
      <c r="X45" s="189">
        <f ca="1">Comp._Summary_Cat_REF!M41</f>
        <v>0</v>
      </c>
      <c r="Y45" s="189">
        <f ca="1">Comp._Summary_Cat_REF!N41</f>
        <v>0</v>
      </c>
      <c r="Z45" s="354" t="str">
        <f t="shared" ca="1" si="1"/>
        <v>NA</v>
      </c>
      <c r="AA45" s="370">
        <f ca="1">IF(Info!$O$1=1,AF45,AH45)</f>
        <v>0</v>
      </c>
      <c r="AB45" s="189">
        <f ca="1">IF(Info!$O$1=1,AG45,AI45)</f>
        <v>0</v>
      </c>
      <c r="AC45" s="353" t="str">
        <f t="shared" ca="1" si="10"/>
        <v>NA</v>
      </c>
      <c r="AD45" s="289" t="e">
        <f t="shared" ca="1" si="28"/>
        <v>#DIV/0!</v>
      </c>
      <c r="AE45" s="335" t="e">
        <f t="shared" ca="1" si="29"/>
        <v>#DIV/0!</v>
      </c>
      <c r="AF45" s="189">
        <f ca="1">Comp._Summary_Cat_REF!G41</f>
        <v>0</v>
      </c>
      <c r="AG45" s="189">
        <f ca="1">Comp._Summary_Cat_REF!H41</f>
        <v>0</v>
      </c>
      <c r="AH45" s="189">
        <f ca="1">Comp._Summary_Cat_REF!O41</f>
        <v>0</v>
      </c>
      <c r="AI45" s="189">
        <f ca="1">Comp._Summary_Cat_REF!P41</f>
        <v>0</v>
      </c>
      <c r="AJ45" s="354" t="str">
        <f t="shared" ca="1" si="2"/>
        <v>NA</v>
      </c>
      <c r="AK45" s="370">
        <f ca="1">IF(Info!$O$1=1,AP45,AR45)</f>
        <v>0</v>
      </c>
      <c r="AL45" s="189">
        <f ca="1">IF(Info!$O$1=1,AQ45,AS45)</f>
        <v>0</v>
      </c>
      <c r="AM45" s="353" t="str">
        <f t="shared" ca="1" si="13"/>
        <v>NA</v>
      </c>
      <c r="AN45" s="289" t="e">
        <f t="shared" ca="1" si="30"/>
        <v>#DIV/0!</v>
      </c>
      <c r="AO45" s="335" t="e">
        <f t="shared" ca="1" si="31"/>
        <v>#DIV/0!</v>
      </c>
      <c r="AP45" s="189">
        <f ca="1">Comp._Summary_Cat_REF!I41</f>
        <v>0</v>
      </c>
      <c r="AQ45" s="189">
        <f ca="1">Comp._Summary_Cat_REF!J41</f>
        <v>0</v>
      </c>
      <c r="AR45" s="189">
        <f ca="1">Comp._Summary_Cat_REF!Q41</f>
        <v>0</v>
      </c>
      <c r="AS45" s="189">
        <f ca="1">Comp._Summary_Cat_REF!R41</f>
        <v>0</v>
      </c>
      <c r="AT45" s="354" t="str">
        <f t="shared" ca="1" si="3"/>
        <v>NA</v>
      </c>
    </row>
    <row r="46" spans="1:46" s="15" customFormat="1" ht="11.45" customHeight="1" x14ac:dyDescent="0.2">
      <c r="A46" s="61">
        <f ca="1">Comp._Summary_Cat_REF!B42</f>
        <v>0</v>
      </c>
      <c r="B46" s="260" t="s">
        <v>233</v>
      </c>
      <c r="C46" s="42"/>
      <c r="D46" s="42"/>
      <c r="E46" s="42"/>
      <c r="F46" s="182"/>
      <c r="G46" s="370">
        <f ca="1">IF(Info!$O$1=1,L46,N46)</f>
        <v>0</v>
      </c>
      <c r="H46" s="189">
        <f ca="1">IF(Info!$O$1=1,M46,O46)</f>
        <v>0</v>
      </c>
      <c r="I46" s="353" t="str">
        <f t="shared" ca="1" si="4"/>
        <v>NA</v>
      </c>
      <c r="J46" s="289" t="e">
        <f t="shared" ca="1" si="24"/>
        <v>#DIV/0!</v>
      </c>
      <c r="K46" s="335" t="e">
        <f t="shared" ca="1" si="25"/>
        <v>#DIV/0!</v>
      </c>
      <c r="L46" s="189">
        <f ca="1">Comp._Summary_Cat_REF!C42</f>
        <v>0</v>
      </c>
      <c r="M46" s="189">
        <f ca="1">Comp._Summary_Cat_REF!D42</f>
        <v>0</v>
      </c>
      <c r="N46" s="189">
        <f ca="1">Comp._Summary_Cat_REF!K42</f>
        <v>0</v>
      </c>
      <c r="O46" s="189">
        <f ca="1">Comp._Summary_Cat_REF!L42</f>
        <v>0</v>
      </c>
      <c r="P46" s="354" t="str">
        <f t="shared" ca="1" si="0"/>
        <v>NA</v>
      </c>
      <c r="Q46" s="370">
        <f ca="1">IF(Info!$O$1=1,V46,X46)</f>
        <v>0</v>
      </c>
      <c r="R46" s="189">
        <f ca="1">IF(Info!$O$1=1,W46,Y46)</f>
        <v>0</v>
      </c>
      <c r="S46" s="353" t="str">
        <f t="shared" ca="1" si="7"/>
        <v>NA</v>
      </c>
      <c r="T46" s="289" t="e">
        <f t="shared" ca="1" si="26"/>
        <v>#DIV/0!</v>
      </c>
      <c r="U46" s="335" t="e">
        <f t="shared" ca="1" si="27"/>
        <v>#DIV/0!</v>
      </c>
      <c r="V46" s="189">
        <f ca="1">Comp._Summary_Cat_REF!E42</f>
        <v>0</v>
      </c>
      <c r="W46" s="189">
        <f ca="1">Comp._Summary_Cat_REF!F42</f>
        <v>0</v>
      </c>
      <c r="X46" s="189">
        <f ca="1">Comp._Summary_Cat_REF!M42</f>
        <v>0</v>
      </c>
      <c r="Y46" s="189">
        <f ca="1">Comp._Summary_Cat_REF!N42</f>
        <v>0</v>
      </c>
      <c r="Z46" s="354" t="str">
        <f t="shared" ca="1" si="1"/>
        <v>NA</v>
      </c>
      <c r="AA46" s="370">
        <f ca="1">IF(Info!$O$1=1,AF46,AH46)</f>
        <v>0</v>
      </c>
      <c r="AB46" s="189">
        <f ca="1">IF(Info!$O$1=1,AG46,AI46)</f>
        <v>0</v>
      </c>
      <c r="AC46" s="353" t="str">
        <f t="shared" ca="1" si="10"/>
        <v>NA</v>
      </c>
      <c r="AD46" s="289" t="e">
        <f t="shared" ca="1" si="28"/>
        <v>#DIV/0!</v>
      </c>
      <c r="AE46" s="335" t="e">
        <f t="shared" ca="1" si="29"/>
        <v>#DIV/0!</v>
      </c>
      <c r="AF46" s="189">
        <f ca="1">Comp._Summary_Cat_REF!G42</f>
        <v>0</v>
      </c>
      <c r="AG46" s="189">
        <f ca="1">Comp._Summary_Cat_REF!H42</f>
        <v>0</v>
      </c>
      <c r="AH46" s="189">
        <f ca="1">Comp._Summary_Cat_REF!O42</f>
        <v>0</v>
      </c>
      <c r="AI46" s="189">
        <f ca="1">Comp._Summary_Cat_REF!P42</f>
        <v>0</v>
      </c>
      <c r="AJ46" s="354" t="str">
        <f t="shared" ca="1" si="2"/>
        <v>NA</v>
      </c>
      <c r="AK46" s="370">
        <f ca="1">IF(Info!$O$1=1,AP46,AR46)</f>
        <v>0</v>
      </c>
      <c r="AL46" s="189">
        <f ca="1">IF(Info!$O$1=1,AQ46,AS46)</f>
        <v>0</v>
      </c>
      <c r="AM46" s="353" t="str">
        <f t="shared" ca="1" si="13"/>
        <v>NA</v>
      </c>
      <c r="AN46" s="289" t="e">
        <f t="shared" ca="1" si="30"/>
        <v>#DIV/0!</v>
      </c>
      <c r="AO46" s="335" t="e">
        <f t="shared" ca="1" si="31"/>
        <v>#DIV/0!</v>
      </c>
      <c r="AP46" s="189">
        <f ca="1">Comp._Summary_Cat_REF!I42</f>
        <v>0</v>
      </c>
      <c r="AQ46" s="189">
        <f ca="1">Comp._Summary_Cat_REF!J42</f>
        <v>0</v>
      </c>
      <c r="AR46" s="189">
        <f ca="1">Comp._Summary_Cat_REF!Q42</f>
        <v>0</v>
      </c>
      <c r="AS46" s="189">
        <f ca="1">Comp._Summary_Cat_REF!R42</f>
        <v>0</v>
      </c>
      <c r="AT46" s="354" t="str">
        <f t="shared" ca="1" si="3"/>
        <v>NA</v>
      </c>
    </row>
    <row r="47" spans="1:46" s="15" customFormat="1" ht="11.45" customHeight="1" x14ac:dyDescent="0.2">
      <c r="A47" s="61">
        <f ca="1">Comp._Summary_Cat_REF!B43</f>
        <v>0</v>
      </c>
      <c r="B47" s="260" t="s">
        <v>125</v>
      </c>
      <c r="C47" s="42"/>
      <c r="D47" s="42"/>
      <c r="E47" s="42"/>
      <c r="F47" s="182"/>
      <c r="G47" s="370">
        <f ca="1">IF(Info!$O$1=1,L47,N47)</f>
        <v>0</v>
      </c>
      <c r="H47" s="189">
        <f ca="1">IF(Info!$O$1=1,M47,O47)</f>
        <v>0</v>
      </c>
      <c r="I47" s="353" t="str">
        <f t="shared" ca="1" si="4"/>
        <v>NA</v>
      </c>
      <c r="J47" s="289" t="e">
        <f t="shared" ca="1" si="24"/>
        <v>#DIV/0!</v>
      </c>
      <c r="K47" s="335" t="e">
        <f t="shared" ca="1" si="25"/>
        <v>#DIV/0!</v>
      </c>
      <c r="L47" s="189">
        <f ca="1">Comp._Summary_Cat_REF!C43</f>
        <v>0</v>
      </c>
      <c r="M47" s="189">
        <f ca="1">Comp._Summary_Cat_REF!D43</f>
        <v>0</v>
      </c>
      <c r="N47" s="189">
        <f ca="1">Comp._Summary_Cat_REF!K43</f>
        <v>0</v>
      </c>
      <c r="O47" s="189">
        <f ca="1">Comp._Summary_Cat_REF!L43</f>
        <v>0</v>
      </c>
      <c r="P47" s="354" t="str">
        <f t="shared" ca="1" si="0"/>
        <v>NA</v>
      </c>
      <c r="Q47" s="370">
        <f ca="1">IF(Info!$O$1=1,V47,X47)</f>
        <v>0</v>
      </c>
      <c r="R47" s="189">
        <f ca="1">IF(Info!$O$1=1,W47,Y47)</f>
        <v>0</v>
      </c>
      <c r="S47" s="353" t="str">
        <f t="shared" ca="1" si="7"/>
        <v>NA</v>
      </c>
      <c r="T47" s="289" t="e">
        <f t="shared" ca="1" si="26"/>
        <v>#DIV/0!</v>
      </c>
      <c r="U47" s="335" t="e">
        <f t="shared" ca="1" si="27"/>
        <v>#DIV/0!</v>
      </c>
      <c r="V47" s="189">
        <f ca="1">Comp._Summary_Cat_REF!E43</f>
        <v>0</v>
      </c>
      <c r="W47" s="189">
        <f ca="1">Comp._Summary_Cat_REF!F43</f>
        <v>0</v>
      </c>
      <c r="X47" s="189">
        <f ca="1">Comp._Summary_Cat_REF!M43</f>
        <v>0</v>
      </c>
      <c r="Y47" s="189">
        <f ca="1">Comp._Summary_Cat_REF!N43</f>
        <v>0</v>
      </c>
      <c r="Z47" s="354" t="str">
        <f t="shared" ca="1" si="1"/>
        <v>NA</v>
      </c>
      <c r="AA47" s="370">
        <f ca="1">IF(Info!$O$1=1,AF47,AH47)</f>
        <v>0</v>
      </c>
      <c r="AB47" s="189">
        <f ca="1">IF(Info!$O$1=1,AG47,AI47)</f>
        <v>0</v>
      </c>
      <c r="AC47" s="353" t="str">
        <f t="shared" ca="1" si="10"/>
        <v>NA</v>
      </c>
      <c r="AD47" s="289" t="e">
        <f t="shared" ca="1" si="28"/>
        <v>#DIV/0!</v>
      </c>
      <c r="AE47" s="335" t="e">
        <f t="shared" ca="1" si="29"/>
        <v>#DIV/0!</v>
      </c>
      <c r="AF47" s="189">
        <f ca="1">Comp._Summary_Cat_REF!G43</f>
        <v>0</v>
      </c>
      <c r="AG47" s="189">
        <f ca="1">Comp._Summary_Cat_REF!H43</f>
        <v>0</v>
      </c>
      <c r="AH47" s="189">
        <f ca="1">Comp._Summary_Cat_REF!O43</f>
        <v>0</v>
      </c>
      <c r="AI47" s="189">
        <f ca="1">Comp._Summary_Cat_REF!P43</f>
        <v>0</v>
      </c>
      <c r="AJ47" s="354" t="str">
        <f t="shared" ca="1" si="2"/>
        <v>NA</v>
      </c>
      <c r="AK47" s="370">
        <f ca="1">IF(Info!$O$1=1,AP47,AR47)</f>
        <v>0</v>
      </c>
      <c r="AL47" s="189">
        <f ca="1">IF(Info!$O$1=1,AQ47,AS47)</f>
        <v>0</v>
      </c>
      <c r="AM47" s="353" t="str">
        <f t="shared" ca="1" si="13"/>
        <v>NA</v>
      </c>
      <c r="AN47" s="289" t="e">
        <f t="shared" ca="1" si="30"/>
        <v>#DIV/0!</v>
      </c>
      <c r="AO47" s="335" t="e">
        <f t="shared" ca="1" si="31"/>
        <v>#DIV/0!</v>
      </c>
      <c r="AP47" s="189">
        <f ca="1">Comp._Summary_Cat_REF!I43</f>
        <v>0</v>
      </c>
      <c r="AQ47" s="189">
        <f ca="1">Comp._Summary_Cat_REF!J43</f>
        <v>0</v>
      </c>
      <c r="AR47" s="189">
        <f ca="1">Comp._Summary_Cat_REF!Q43</f>
        <v>0</v>
      </c>
      <c r="AS47" s="189">
        <f ca="1">Comp._Summary_Cat_REF!R43</f>
        <v>0</v>
      </c>
      <c r="AT47" s="354" t="str">
        <f t="shared" ca="1" si="3"/>
        <v>NA</v>
      </c>
    </row>
    <row r="48" spans="1:46" s="15" customFormat="1" ht="11.45" customHeight="1" x14ac:dyDescent="0.2">
      <c r="A48" s="61" t="str">
        <f>Comp._Summary_Cat_REF!B44</f>
        <v>All Others - FORMULA</v>
      </c>
      <c r="B48" s="263" t="s">
        <v>116</v>
      </c>
      <c r="C48" s="62"/>
      <c r="D48" s="62"/>
      <c r="E48" s="62"/>
      <c r="F48" s="183"/>
      <c r="G48" s="371">
        <f ca="1">IF(Info!$O$1=1,L48,N48)</f>
        <v>0</v>
      </c>
      <c r="H48" s="190">
        <f ca="1">IF(Info!$O$1=1,M48,O48)</f>
        <v>0</v>
      </c>
      <c r="I48" s="355" t="str">
        <f t="shared" ca="1" si="4"/>
        <v>NA</v>
      </c>
      <c r="J48" s="303" t="e">
        <f t="shared" ca="1" si="24"/>
        <v>#DIV/0!</v>
      </c>
      <c r="K48" s="356" t="e">
        <f t="shared" ca="1" si="25"/>
        <v>#DIV/0!</v>
      </c>
      <c r="L48" s="190">
        <f ca="1">Comp._Summary_Cat_REF!C44</f>
        <v>0</v>
      </c>
      <c r="M48" s="190">
        <f ca="1">Comp._Summary_Cat_REF!D44</f>
        <v>0</v>
      </c>
      <c r="N48" s="190">
        <f ca="1">Comp._Summary_Cat_REF!K44</f>
        <v>0</v>
      </c>
      <c r="O48" s="190">
        <f ca="1">Comp._Summary_Cat_REF!L44</f>
        <v>0</v>
      </c>
      <c r="P48" s="357" t="str">
        <f t="shared" ca="1" si="0"/>
        <v>NA</v>
      </c>
      <c r="Q48" s="371">
        <f ca="1">IF(Info!$O$1=1,V48,X48)</f>
        <v>0</v>
      </c>
      <c r="R48" s="190">
        <f ca="1">IF(Info!$O$1=1,W48,Y48)</f>
        <v>0</v>
      </c>
      <c r="S48" s="355" t="str">
        <f t="shared" ca="1" si="7"/>
        <v>NA</v>
      </c>
      <c r="T48" s="303" t="e">
        <f t="shared" ca="1" si="26"/>
        <v>#DIV/0!</v>
      </c>
      <c r="U48" s="356" t="e">
        <f t="shared" ca="1" si="27"/>
        <v>#DIV/0!</v>
      </c>
      <c r="V48" s="190">
        <f ca="1">Comp._Summary_Cat_REF!E44</f>
        <v>0</v>
      </c>
      <c r="W48" s="190">
        <f ca="1">Comp._Summary_Cat_REF!F44</f>
        <v>0</v>
      </c>
      <c r="X48" s="190">
        <f ca="1">Comp._Summary_Cat_REF!M44</f>
        <v>0</v>
      </c>
      <c r="Y48" s="190">
        <f ca="1">Comp._Summary_Cat_REF!N44</f>
        <v>0</v>
      </c>
      <c r="Z48" s="357" t="str">
        <f t="shared" ca="1" si="1"/>
        <v>NA</v>
      </c>
      <c r="AA48" s="371">
        <f ca="1">IF(Info!$O$1=1,AF48,AH48)</f>
        <v>0</v>
      </c>
      <c r="AB48" s="190">
        <f ca="1">IF(Info!$O$1=1,AG48,AI48)</f>
        <v>0</v>
      </c>
      <c r="AC48" s="355" t="str">
        <f t="shared" ca="1" si="10"/>
        <v>NA</v>
      </c>
      <c r="AD48" s="303" t="e">
        <f t="shared" ca="1" si="28"/>
        <v>#DIV/0!</v>
      </c>
      <c r="AE48" s="356" t="e">
        <f t="shared" ca="1" si="29"/>
        <v>#DIV/0!</v>
      </c>
      <c r="AF48" s="190">
        <f ca="1">Comp._Summary_Cat_REF!G44</f>
        <v>0</v>
      </c>
      <c r="AG48" s="190">
        <f ca="1">Comp._Summary_Cat_REF!H44</f>
        <v>0</v>
      </c>
      <c r="AH48" s="190">
        <f ca="1">Comp._Summary_Cat_REF!O44</f>
        <v>0</v>
      </c>
      <c r="AI48" s="190">
        <f ca="1">Comp._Summary_Cat_REF!P44</f>
        <v>0</v>
      </c>
      <c r="AJ48" s="357" t="str">
        <f t="shared" ca="1" si="2"/>
        <v>NA</v>
      </c>
      <c r="AK48" s="371">
        <f ca="1">IF(Info!$O$1=1,AP48,AR48)</f>
        <v>0</v>
      </c>
      <c r="AL48" s="190">
        <f ca="1">IF(Info!$O$1=1,AQ48,AS48)</f>
        <v>0</v>
      </c>
      <c r="AM48" s="355" t="str">
        <f t="shared" ca="1" si="13"/>
        <v>NA</v>
      </c>
      <c r="AN48" s="303" t="e">
        <f t="shared" ca="1" si="30"/>
        <v>#DIV/0!</v>
      </c>
      <c r="AO48" s="356" t="e">
        <f t="shared" ca="1" si="31"/>
        <v>#DIV/0!</v>
      </c>
      <c r="AP48" s="190">
        <f ca="1">Comp._Summary_Cat_REF!I44</f>
        <v>0</v>
      </c>
      <c r="AQ48" s="190">
        <f ca="1">Comp._Summary_Cat_REF!J44</f>
        <v>0</v>
      </c>
      <c r="AR48" s="190">
        <f ca="1">Comp._Summary_Cat_REF!Q44</f>
        <v>0</v>
      </c>
      <c r="AS48" s="190">
        <f ca="1">Comp._Summary_Cat_REF!R44</f>
        <v>0</v>
      </c>
      <c r="AT48" s="357" t="str">
        <f t="shared" ca="1" si="3"/>
        <v>NA</v>
      </c>
    </row>
    <row r="49" spans="1:46" s="22" customFormat="1" ht="11.45" customHeight="1" x14ac:dyDescent="0.2">
      <c r="A49" s="61">
        <f ca="1">Comp._Summary_Cat_REF!B45</f>
        <v>0</v>
      </c>
      <c r="B49" s="186" t="s">
        <v>26</v>
      </c>
      <c r="C49" s="187" t="s">
        <v>38</v>
      </c>
      <c r="D49" s="187" t="s">
        <v>38</v>
      </c>
      <c r="E49" s="188"/>
      <c r="F49" s="185"/>
      <c r="G49" s="362">
        <f ca="1">IF(Info!$O$1=1,L49,N49)</f>
        <v>0</v>
      </c>
      <c r="H49" s="192">
        <f ca="1">IF(Info!$O$1=1,M49,O49)</f>
        <v>0</v>
      </c>
      <c r="I49" s="363" t="str">
        <f t="shared" ca="1" si="4"/>
        <v>NA</v>
      </c>
      <c r="J49" s="342" t="e">
        <f ca="1">(G49/G$49)*100</f>
        <v>#DIV/0!</v>
      </c>
      <c r="K49" s="342" t="e">
        <f ca="1">J49-(H49/H$49*100)</f>
        <v>#DIV/0!</v>
      </c>
      <c r="L49" s="192">
        <f ca="1">Comp._Summary_Cat_REF!C45</f>
        <v>0</v>
      </c>
      <c r="M49" s="192">
        <f ca="1">Comp._Summary_Cat_REF!D45</f>
        <v>0</v>
      </c>
      <c r="N49" s="192">
        <f ca="1">Comp._Summary_Cat_REF!K45</f>
        <v>0</v>
      </c>
      <c r="O49" s="192">
        <f ca="1">Comp._Summary_Cat_REF!L45</f>
        <v>0</v>
      </c>
      <c r="P49" s="364" t="str">
        <f t="shared" ca="1" si="0"/>
        <v>NA</v>
      </c>
      <c r="Q49" s="362">
        <f ca="1">IF(Info!$O$1=1,V49,X49)</f>
        <v>0</v>
      </c>
      <c r="R49" s="192">
        <f ca="1">IF(Info!$O$1=1,W49,Y49)</f>
        <v>0</v>
      </c>
      <c r="S49" s="363" t="str">
        <f t="shared" ca="1" si="7"/>
        <v>NA</v>
      </c>
      <c r="T49" s="342" t="e">
        <f ca="1">(Q49/Q$49)*100</f>
        <v>#DIV/0!</v>
      </c>
      <c r="U49" s="342" t="e">
        <f ca="1">T49-(R49/R$49*100)</f>
        <v>#DIV/0!</v>
      </c>
      <c r="V49" s="192">
        <f ca="1">Comp._Summary_Cat_REF!E45</f>
        <v>0</v>
      </c>
      <c r="W49" s="192">
        <f ca="1">Comp._Summary_Cat_REF!F45</f>
        <v>0</v>
      </c>
      <c r="X49" s="192">
        <f ca="1">Comp._Summary_Cat_REF!M45</f>
        <v>0</v>
      </c>
      <c r="Y49" s="192">
        <f ca="1">Comp._Summary_Cat_REF!N45</f>
        <v>0</v>
      </c>
      <c r="Z49" s="364" t="str">
        <f t="shared" ca="1" si="1"/>
        <v>NA</v>
      </c>
      <c r="AA49" s="362">
        <f ca="1">IF(Info!$O$1=1,AF49,AH49)</f>
        <v>0</v>
      </c>
      <c r="AB49" s="192">
        <f ca="1">IF(Info!$O$1=1,AG49,AI49)</f>
        <v>0</v>
      </c>
      <c r="AC49" s="363" t="str">
        <f t="shared" ca="1" si="10"/>
        <v>NA</v>
      </c>
      <c r="AD49" s="342" t="e">
        <f ca="1">(AA49/AA$49)*100</f>
        <v>#DIV/0!</v>
      </c>
      <c r="AE49" s="342" t="e">
        <f ca="1">AD49-(AB49/AB$49*100)</f>
        <v>#DIV/0!</v>
      </c>
      <c r="AF49" s="192">
        <f ca="1">Comp._Summary_Cat_REF!G45</f>
        <v>0</v>
      </c>
      <c r="AG49" s="192">
        <f ca="1">Comp._Summary_Cat_REF!H45</f>
        <v>0</v>
      </c>
      <c r="AH49" s="192">
        <f ca="1">Comp._Summary_Cat_REF!O45</f>
        <v>0</v>
      </c>
      <c r="AI49" s="192">
        <f ca="1">Comp._Summary_Cat_REF!P45</f>
        <v>0</v>
      </c>
      <c r="AJ49" s="364" t="str">
        <f t="shared" ca="1" si="2"/>
        <v>NA</v>
      </c>
      <c r="AK49" s="362">
        <f ca="1">IF(Info!$O$1=1,AP49,AR49)</f>
        <v>0</v>
      </c>
      <c r="AL49" s="192">
        <f ca="1">IF(Info!$O$1=1,AQ49,AS49)</f>
        <v>0</v>
      </c>
      <c r="AM49" s="363" t="str">
        <f t="shared" ca="1" si="13"/>
        <v>NA</v>
      </c>
      <c r="AN49" s="342" t="e">
        <f ca="1">(AK49/AK$49)*100</f>
        <v>#DIV/0!</v>
      </c>
      <c r="AO49" s="342" t="e">
        <f ca="1">AN49-(AL49/AL$49*100)</f>
        <v>#DIV/0!</v>
      </c>
      <c r="AP49" s="192">
        <f ca="1">Comp._Summary_Cat_REF!I45</f>
        <v>0</v>
      </c>
      <c r="AQ49" s="192">
        <f ca="1">Comp._Summary_Cat_REF!J45</f>
        <v>0</v>
      </c>
      <c r="AR49" s="192">
        <f ca="1">Comp._Summary_Cat_REF!Q45</f>
        <v>0</v>
      </c>
      <c r="AS49" s="192">
        <f ca="1">Comp._Summary_Cat_REF!R45</f>
        <v>0</v>
      </c>
      <c r="AT49" s="364" t="str">
        <f t="shared" ca="1" si="3"/>
        <v>NA</v>
      </c>
    </row>
    <row r="50" spans="1:46" s="15" customFormat="1" ht="11.45" customHeight="1" x14ac:dyDescent="0.2">
      <c r="A50" s="61">
        <f ca="1">Comp._Summary_Cat_REF!B46</f>
        <v>0</v>
      </c>
      <c r="B50" s="258" t="s">
        <v>67</v>
      </c>
      <c r="C50" s="41"/>
      <c r="D50" s="41"/>
      <c r="E50" s="41"/>
      <c r="F50" s="181"/>
      <c r="G50" s="365">
        <f ca="1">IF(Info!$O$1=1,L50,N50)</f>
        <v>0</v>
      </c>
      <c r="H50" s="194">
        <f ca="1">IF(Info!$O$1=1,M50,O50)</f>
        <v>0</v>
      </c>
      <c r="I50" s="366" t="str">
        <f t="shared" ca="1" si="4"/>
        <v>NA</v>
      </c>
      <c r="J50" s="330" t="e">
        <f t="shared" ref="J50:J55" ca="1" si="32">(G50/G$49)*100</f>
        <v>#DIV/0!</v>
      </c>
      <c r="K50" s="335" t="e">
        <f t="shared" ref="K50:K55" ca="1" si="33">J50-(H50/H$49*100)</f>
        <v>#DIV/0!</v>
      </c>
      <c r="L50" s="194">
        <f ca="1">Comp._Summary_Cat_REF!C46</f>
        <v>0</v>
      </c>
      <c r="M50" s="194">
        <f ca="1">Comp._Summary_Cat_REF!D46</f>
        <v>0</v>
      </c>
      <c r="N50" s="194">
        <f ca="1">Comp._Summary_Cat_REF!K46</f>
        <v>0</v>
      </c>
      <c r="O50" s="194">
        <f ca="1">Comp._Summary_Cat_REF!L46</f>
        <v>0</v>
      </c>
      <c r="P50" s="367" t="str">
        <f t="shared" ca="1" si="0"/>
        <v>NA</v>
      </c>
      <c r="Q50" s="365">
        <f ca="1">IF(Info!$O$1=1,V50,X50)</f>
        <v>0</v>
      </c>
      <c r="R50" s="194">
        <f ca="1">IF(Info!$O$1=1,W50,Y50)</f>
        <v>0</v>
      </c>
      <c r="S50" s="366" t="str">
        <f t="shared" ca="1" si="7"/>
        <v>NA</v>
      </c>
      <c r="T50" s="330" t="e">
        <f t="shared" ref="T50:T55" ca="1" si="34">(Q50/Q$49)*100</f>
        <v>#DIV/0!</v>
      </c>
      <c r="U50" s="335" t="e">
        <f t="shared" ref="U50:U55" ca="1" si="35">T50-(R50/R$49*100)</f>
        <v>#DIV/0!</v>
      </c>
      <c r="V50" s="194">
        <f ca="1">Comp._Summary_Cat_REF!E46</f>
        <v>0</v>
      </c>
      <c r="W50" s="194">
        <f ca="1">Comp._Summary_Cat_REF!F46</f>
        <v>0</v>
      </c>
      <c r="X50" s="194">
        <f ca="1">Comp._Summary_Cat_REF!M46</f>
        <v>0</v>
      </c>
      <c r="Y50" s="194">
        <f ca="1">Comp._Summary_Cat_REF!N46</f>
        <v>0</v>
      </c>
      <c r="Z50" s="367" t="str">
        <f t="shared" ca="1" si="1"/>
        <v>NA</v>
      </c>
      <c r="AA50" s="365">
        <f ca="1">IF(Info!$O$1=1,AF50,AH50)</f>
        <v>0</v>
      </c>
      <c r="AB50" s="194">
        <f ca="1">IF(Info!$O$1=1,AG50,AI50)</f>
        <v>0</v>
      </c>
      <c r="AC50" s="366" t="str">
        <f t="shared" ca="1" si="10"/>
        <v>NA</v>
      </c>
      <c r="AD50" s="330" t="e">
        <f t="shared" ref="AD50:AD55" ca="1" si="36">(AA50/AA$49)*100</f>
        <v>#DIV/0!</v>
      </c>
      <c r="AE50" s="335" t="e">
        <f t="shared" ref="AE50:AE55" ca="1" si="37">AD50-(AB50/AB$49*100)</f>
        <v>#DIV/0!</v>
      </c>
      <c r="AF50" s="194">
        <f ca="1">Comp._Summary_Cat_REF!G46</f>
        <v>0</v>
      </c>
      <c r="AG50" s="194">
        <f ca="1">Comp._Summary_Cat_REF!H46</f>
        <v>0</v>
      </c>
      <c r="AH50" s="194">
        <f ca="1">Comp._Summary_Cat_REF!O46</f>
        <v>0</v>
      </c>
      <c r="AI50" s="194">
        <f ca="1">Comp._Summary_Cat_REF!P46</f>
        <v>0</v>
      </c>
      <c r="AJ50" s="367" t="str">
        <f t="shared" ca="1" si="2"/>
        <v>NA</v>
      </c>
      <c r="AK50" s="365">
        <f ca="1">IF(Info!$O$1=1,AP50,AR50)</f>
        <v>0</v>
      </c>
      <c r="AL50" s="194">
        <f ca="1">IF(Info!$O$1=1,AQ50,AS50)</f>
        <v>0</v>
      </c>
      <c r="AM50" s="366" t="str">
        <f t="shared" ca="1" si="13"/>
        <v>NA</v>
      </c>
      <c r="AN50" s="330" t="e">
        <f t="shared" ref="AN50:AN55" ca="1" si="38">(AK50/AK$49)*100</f>
        <v>#DIV/0!</v>
      </c>
      <c r="AO50" s="335" t="e">
        <f t="shared" ref="AO50:AO55" ca="1" si="39">AN50-(AL50/AL$49*100)</f>
        <v>#DIV/0!</v>
      </c>
      <c r="AP50" s="194">
        <f ca="1">Comp._Summary_Cat_REF!I46</f>
        <v>0</v>
      </c>
      <c r="AQ50" s="194">
        <f ca="1">Comp._Summary_Cat_REF!J46</f>
        <v>0</v>
      </c>
      <c r="AR50" s="194">
        <f ca="1">Comp._Summary_Cat_REF!Q46</f>
        <v>0</v>
      </c>
      <c r="AS50" s="194">
        <f ca="1">Comp._Summary_Cat_REF!R46</f>
        <v>0</v>
      </c>
      <c r="AT50" s="367" t="str">
        <f t="shared" ca="1" si="3"/>
        <v>NA</v>
      </c>
    </row>
    <row r="51" spans="1:46" s="15" customFormat="1" ht="11.45" customHeight="1" x14ac:dyDescent="0.2">
      <c r="A51" s="61">
        <f ca="1">Comp._Summary_Cat_REF!B47</f>
        <v>0</v>
      </c>
      <c r="B51" s="259" t="s">
        <v>201</v>
      </c>
      <c r="C51" s="209"/>
      <c r="D51" s="209"/>
      <c r="E51" s="209"/>
      <c r="F51" s="210"/>
      <c r="G51" s="368">
        <f ca="1">IF(Info!$O$1=1,L51,N51)</f>
        <v>0</v>
      </c>
      <c r="H51" s="211">
        <f ca="1">IF(Info!$O$1=1,M51,O51)</f>
        <v>0</v>
      </c>
      <c r="I51" s="369" t="str">
        <f t="shared" ca="1" si="4"/>
        <v>NA</v>
      </c>
      <c r="J51" s="333" t="e">
        <f t="shared" ca="1" si="32"/>
        <v>#DIV/0!</v>
      </c>
      <c r="K51" s="335" t="e">
        <f t="shared" ca="1" si="33"/>
        <v>#DIV/0!</v>
      </c>
      <c r="L51" s="194">
        <f ca="1">Comp._Summary_Cat_REF!C47</f>
        <v>0</v>
      </c>
      <c r="M51" s="194">
        <f ca="1">Comp._Summary_Cat_REF!D47</f>
        <v>0</v>
      </c>
      <c r="N51" s="194">
        <f ca="1">Comp._Summary_Cat_REF!K47</f>
        <v>0</v>
      </c>
      <c r="O51" s="194">
        <f ca="1">Comp._Summary_Cat_REF!L47</f>
        <v>0</v>
      </c>
      <c r="P51" s="367" t="str">
        <f t="shared" ca="1" si="0"/>
        <v>NA</v>
      </c>
      <c r="Q51" s="368">
        <f ca="1">IF(Info!$O$1=1,V51,X51)</f>
        <v>0</v>
      </c>
      <c r="R51" s="211">
        <f ca="1">IF(Info!$O$1=1,W51,Y51)</f>
        <v>0</v>
      </c>
      <c r="S51" s="369" t="str">
        <f t="shared" ca="1" si="7"/>
        <v>NA</v>
      </c>
      <c r="T51" s="333" t="e">
        <f t="shared" ca="1" si="34"/>
        <v>#DIV/0!</v>
      </c>
      <c r="U51" s="335" t="e">
        <f t="shared" ca="1" si="35"/>
        <v>#DIV/0!</v>
      </c>
      <c r="V51" s="194">
        <f ca="1">Comp._Summary_Cat_REF!E47</f>
        <v>0</v>
      </c>
      <c r="W51" s="194">
        <f ca="1">Comp._Summary_Cat_REF!F47</f>
        <v>0</v>
      </c>
      <c r="X51" s="194">
        <f ca="1">Comp._Summary_Cat_REF!M47</f>
        <v>0</v>
      </c>
      <c r="Y51" s="194">
        <f ca="1">Comp._Summary_Cat_REF!N47</f>
        <v>0</v>
      </c>
      <c r="Z51" s="367" t="str">
        <f t="shared" ca="1" si="1"/>
        <v>NA</v>
      </c>
      <c r="AA51" s="368">
        <f ca="1">IF(Info!$O$1=1,AF51,AH51)</f>
        <v>0</v>
      </c>
      <c r="AB51" s="211">
        <f ca="1">IF(Info!$O$1=1,AG51,AI51)</f>
        <v>0</v>
      </c>
      <c r="AC51" s="369" t="str">
        <f t="shared" ca="1" si="10"/>
        <v>NA</v>
      </c>
      <c r="AD51" s="333" t="e">
        <f t="shared" ca="1" si="36"/>
        <v>#DIV/0!</v>
      </c>
      <c r="AE51" s="335" t="e">
        <f t="shared" ca="1" si="37"/>
        <v>#DIV/0!</v>
      </c>
      <c r="AF51" s="194">
        <f ca="1">Comp._Summary_Cat_REF!G47</f>
        <v>0</v>
      </c>
      <c r="AG51" s="194">
        <f ca="1">Comp._Summary_Cat_REF!H47</f>
        <v>0</v>
      </c>
      <c r="AH51" s="194">
        <f ca="1">Comp._Summary_Cat_REF!O47</f>
        <v>0</v>
      </c>
      <c r="AI51" s="194">
        <f ca="1">Comp._Summary_Cat_REF!P47</f>
        <v>0</v>
      </c>
      <c r="AJ51" s="367" t="str">
        <f t="shared" ca="1" si="2"/>
        <v>NA</v>
      </c>
      <c r="AK51" s="368">
        <f ca="1">IF(Info!$O$1=1,AP51,AR51)</f>
        <v>0</v>
      </c>
      <c r="AL51" s="211">
        <f ca="1">IF(Info!$O$1=1,AQ51,AS51)</f>
        <v>0</v>
      </c>
      <c r="AM51" s="369" t="str">
        <f t="shared" ca="1" si="13"/>
        <v>NA</v>
      </c>
      <c r="AN51" s="333" t="e">
        <f t="shared" ca="1" si="38"/>
        <v>#DIV/0!</v>
      </c>
      <c r="AO51" s="335" t="e">
        <f t="shared" ca="1" si="39"/>
        <v>#DIV/0!</v>
      </c>
      <c r="AP51" s="194">
        <f ca="1">Comp._Summary_Cat_REF!I47</f>
        <v>0</v>
      </c>
      <c r="AQ51" s="194">
        <f ca="1">Comp._Summary_Cat_REF!J47</f>
        <v>0</v>
      </c>
      <c r="AR51" s="194">
        <f ca="1">Comp._Summary_Cat_REF!Q47</f>
        <v>0</v>
      </c>
      <c r="AS51" s="194">
        <f ca="1">Comp._Summary_Cat_REF!R47</f>
        <v>0</v>
      </c>
      <c r="AT51" s="367" t="str">
        <f t="shared" ca="1" si="3"/>
        <v>NA</v>
      </c>
    </row>
    <row r="52" spans="1:46" s="15" customFormat="1" ht="11.45" customHeight="1" x14ac:dyDescent="0.2">
      <c r="A52" s="61">
        <f ca="1">Comp._Summary_Cat_REF!B48</f>
        <v>0</v>
      </c>
      <c r="B52" s="260" t="s">
        <v>209</v>
      </c>
      <c r="C52" s="42"/>
      <c r="D52" s="42"/>
      <c r="E52" s="42"/>
      <c r="F52" s="182"/>
      <c r="G52" s="370">
        <f ca="1">IF(Info!$O$1=1,L52,N52)</f>
        <v>0</v>
      </c>
      <c r="H52" s="189">
        <f ca="1">IF(Info!$O$1=1,M52,O52)</f>
        <v>0</v>
      </c>
      <c r="I52" s="353" t="str">
        <f t="shared" ca="1" si="4"/>
        <v>NA</v>
      </c>
      <c r="J52" s="289" t="e">
        <f t="shared" ca="1" si="32"/>
        <v>#DIV/0!</v>
      </c>
      <c r="K52" s="335" t="e">
        <f t="shared" ca="1" si="33"/>
        <v>#DIV/0!</v>
      </c>
      <c r="L52" s="189">
        <f ca="1">Comp._Summary_Cat_REF!C48</f>
        <v>0</v>
      </c>
      <c r="M52" s="189">
        <f ca="1">Comp._Summary_Cat_REF!D48</f>
        <v>0</v>
      </c>
      <c r="N52" s="189">
        <f ca="1">Comp._Summary_Cat_REF!K48</f>
        <v>0</v>
      </c>
      <c r="O52" s="189">
        <f ca="1">Comp._Summary_Cat_REF!L48</f>
        <v>0</v>
      </c>
      <c r="P52" s="354" t="str">
        <f t="shared" ca="1" si="0"/>
        <v>NA</v>
      </c>
      <c r="Q52" s="370">
        <f ca="1">IF(Info!$O$1=1,V52,X52)</f>
        <v>0</v>
      </c>
      <c r="R52" s="189">
        <f ca="1">IF(Info!$O$1=1,W52,Y52)</f>
        <v>0</v>
      </c>
      <c r="S52" s="353" t="str">
        <f t="shared" ca="1" si="7"/>
        <v>NA</v>
      </c>
      <c r="T52" s="289" t="e">
        <f t="shared" ca="1" si="34"/>
        <v>#DIV/0!</v>
      </c>
      <c r="U52" s="335" t="e">
        <f t="shared" ca="1" si="35"/>
        <v>#DIV/0!</v>
      </c>
      <c r="V52" s="189">
        <f ca="1">Comp._Summary_Cat_REF!E48</f>
        <v>0</v>
      </c>
      <c r="W52" s="189">
        <f ca="1">Comp._Summary_Cat_REF!F48</f>
        <v>0</v>
      </c>
      <c r="X52" s="189">
        <f ca="1">Comp._Summary_Cat_REF!M48</f>
        <v>0</v>
      </c>
      <c r="Y52" s="189">
        <f ca="1">Comp._Summary_Cat_REF!N48</f>
        <v>0</v>
      </c>
      <c r="Z52" s="354" t="str">
        <f t="shared" ca="1" si="1"/>
        <v>NA</v>
      </c>
      <c r="AA52" s="370">
        <f ca="1">IF(Info!$O$1=1,AF52,AH52)</f>
        <v>0</v>
      </c>
      <c r="AB52" s="189">
        <f ca="1">IF(Info!$O$1=1,AG52,AI52)</f>
        <v>0</v>
      </c>
      <c r="AC52" s="353" t="str">
        <f t="shared" ca="1" si="10"/>
        <v>NA</v>
      </c>
      <c r="AD52" s="289" t="e">
        <f t="shared" ca="1" si="36"/>
        <v>#DIV/0!</v>
      </c>
      <c r="AE52" s="335" t="e">
        <f t="shared" ca="1" si="37"/>
        <v>#DIV/0!</v>
      </c>
      <c r="AF52" s="189">
        <f ca="1">Comp._Summary_Cat_REF!G48</f>
        <v>0</v>
      </c>
      <c r="AG52" s="189">
        <f ca="1">Comp._Summary_Cat_REF!H48</f>
        <v>0</v>
      </c>
      <c r="AH52" s="189">
        <f ca="1">Comp._Summary_Cat_REF!O48</f>
        <v>0</v>
      </c>
      <c r="AI52" s="189">
        <f ca="1">Comp._Summary_Cat_REF!P48</f>
        <v>0</v>
      </c>
      <c r="AJ52" s="354" t="str">
        <f t="shared" ca="1" si="2"/>
        <v>NA</v>
      </c>
      <c r="AK52" s="370">
        <f ca="1">IF(Info!$O$1=1,AP52,AR52)</f>
        <v>0</v>
      </c>
      <c r="AL52" s="189">
        <f ca="1">IF(Info!$O$1=1,AQ52,AS52)</f>
        <v>0</v>
      </c>
      <c r="AM52" s="353" t="str">
        <f t="shared" ca="1" si="13"/>
        <v>NA</v>
      </c>
      <c r="AN52" s="289" t="e">
        <f t="shared" ca="1" si="38"/>
        <v>#DIV/0!</v>
      </c>
      <c r="AO52" s="335" t="e">
        <f t="shared" ca="1" si="39"/>
        <v>#DIV/0!</v>
      </c>
      <c r="AP52" s="189">
        <f ca="1">Comp._Summary_Cat_REF!I48</f>
        <v>0</v>
      </c>
      <c r="AQ52" s="189">
        <f ca="1">Comp._Summary_Cat_REF!J48</f>
        <v>0</v>
      </c>
      <c r="AR52" s="189">
        <f ca="1">Comp._Summary_Cat_REF!Q48</f>
        <v>0</v>
      </c>
      <c r="AS52" s="189">
        <f ca="1">Comp._Summary_Cat_REF!R48</f>
        <v>0</v>
      </c>
      <c r="AT52" s="354" t="str">
        <f t="shared" ca="1" si="3"/>
        <v>NA</v>
      </c>
    </row>
    <row r="53" spans="1:46" s="15" customFormat="1" ht="11.45" customHeight="1" x14ac:dyDescent="0.2">
      <c r="A53" s="61">
        <f ca="1">Comp._Summary_Cat_REF!B49</f>
        <v>0</v>
      </c>
      <c r="B53" s="260" t="s">
        <v>6</v>
      </c>
      <c r="C53" s="42"/>
      <c r="D53" s="42"/>
      <c r="E53" s="42"/>
      <c r="F53" s="182"/>
      <c r="G53" s="370">
        <f ca="1">IF(Info!$O$1=1,L53,N53)</f>
        <v>0</v>
      </c>
      <c r="H53" s="189">
        <f ca="1">IF(Info!$O$1=1,M53,O53)</f>
        <v>0</v>
      </c>
      <c r="I53" s="353" t="str">
        <f t="shared" ca="1" si="4"/>
        <v>NA</v>
      </c>
      <c r="J53" s="289" t="e">
        <f t="shared" ca="1" si="32"/>
        <v>#DIV/0!</v>
      </c>
      <c r="K53" s="335" t="e">
        <f t="shared" ca="1" si="33"/>
        <v>#DIV/0!</v>
      </c>
      <c r="L53" s="189">
        <f ca="1">Comp._Summary_Cat_REF!C49</f>
        <v>0</v>
      </c>
      <c r="M53" s="189">
        <f ca="1">Comp._Summary_Cat_REF!D49</f>
        <v>0</v>
      </c>
      <c r="N53" s="189">
        <f ca="1">Comp._Summary_Cat_REF!K49</f>
        <v>0</v>
      </c>
      <c r="O53" s="189">
        <f ca="1">Comp._Summary_Cat_REF!L49</f>
        <v>0</v>
      </c>
      <c r="P53" s="354" t="str">
        <f t="shared" ca="1" si="0"/>
        <v>NA</v>
      </c>
      <c r="Q53" s="370">
        <f ca="1">IF(Info!$O$1=1,V53,X53)</f>
        <v>0</v>
      </c>
      <c r="R53" s="189">
        <f ca="1">IF(Info!$O$1=1,W53,Y53)</f>
        <v>0</v>
      </c>
      <c r="S53" s="353" t="str">
        <f t="shared" ca="1" si="7"/>
        <v>NA</v>
      </c>
      <c r="T53" s="289" t="e">
        <f t="shared" ca="1" si="34"/>
        <v>#DIV/0!</v>
      </c>
      <c r="U53" s="335" t="e">
        <f t="shared" ca="1" si="35"/>
        <v>#DIV/0!</v>
      </c>
      <c r="V53" s="189">
        <f ca="1">Comp._Summary_Cat_REF!E49</f>
        <v>0</v>
      </c>
      <c r="W53" s="189">
        <f ca="1">Comp._Summary_Cat_REF!F49</f>
        <v>0</v>
      </c>
      <c r="X53" s="189">
        <f ca="1">Comp._Summary_Cat_REF!M49</f>
        <v>0</v>
      </c>
      <c r="Y53" s="189">
        <f ca="1">Comp._Summary_Cat_REF!N49</f>
        <v>0</v>
      </c>
      <c r="Z53" s="354" t="str">
        <f t="shared" ca="1" si="1"/>
        <v>NA</v>
      </c>
      <c r="AA53" s="370">
        <f ca="1">IF(Info!$O$1=1,AF53,AH53)</f>
        <v>0</v>
      </c>
      <c r="AB53" s="189">
        <f ca="1">IF(Info!$O$1=1,AG53,AI53)</f>
        <v>0</v>
      </c>
      <c r="AC53" s="353" t="str">
        <f t="shared" ca="1" si="10"/>
        <v>NA</v>
      </c>
      <c r="AD53" s="289" t="e">
        <f t="shared" ca="1" si="36"/>
        <v>#DIV/0!</v>
      </c>
      <c r="AE53" s="335" t="e">
        <f t="shared" ca="1" si="37"/>
        <v>#DIV/0!</v>
      </c>
      <c r="AF53" s="189">
        <f ca="1">Comp._Summary_Cat_REF!G49</f>
        <v>0</v>
      </c>
      <c r="AG53" s="189">
        <f ca="1">Comp._Summary_Cat_REF!H49</f>
        <v>0</v>
      </c>
      <c r="AH53" s="189">
        <f ca="1">Comp._Summary_Cat_REF!O49</f>
        <v>0</v>
      </c>
      <c r="AI53" s="189">
        <f ca="1">Comp._Summary_Cat_REF!P49</f>
        <v>0</v>
      </c>
      <c r="AJ53" s="354" t="str">
        <f t="shared" ca="1" si="2"/>
        <v>NA</v>
      </c>
      <c r="AK53" s="370">
        <f ca="1">IF(Info!$O$1=1,AP53,AR53)</f>
        <v>0</v>
      </c>
      <c r="AL53" s="189">
        <f ca="1">IF(Info!$O$1=1,AQ53,AS53)</f>
        <v>0</v>
      </c>
      <c r="AM53" s="353" t="str">
        <f t="shared" ca="1" si="13"/>
        <v>NA</v>
      </c>
      <c r="AN53" s="289" t="e">
        <f t="shared" ca="1" si="38"/>
        <v>#DIV/0!</v>
      </c>
      <c r="AO53" s="335" t="e">
        <f t="shared" ca="1" si="39"/>
        <v>#DIV/0!</v>
      </c>
      <c r="AP53" s="189">
        <f ca="1">Comp._Summary_Cat_REF!I49</f>
        <v>0</v>
      </c>
      <c r="AQ53" s="189">
        <f ca="1">Comp._Summary_Cat_REF!J49</f>
        <v>0</v>
      </c>
      <c r="AR53" s="189">
        <f ca="1">Comp._Summary_Cat_REF!Q49</f>
        <v>0</v>
      </c>
      <c r="AS53" s="189">
        <f ca="1">Comp._Summary_Cat_REF!R49</f>
        <v>0</v>
      </c>
      <c r="AT53" s="354" t="str">
        <f t="shared" ca="1" si="3"/>
        <v>NA</v>
      </c>
    </row>
    <row r="54" spans="1:46" s="15" customFormat="1" ht="11.45" customHeight="1" x14ac:dyDescent="0.2">
      <c r="A54" s="61">
        <f ca="1">Comp._Summary_Cat_REF!B50</f>
        <v>0</v>
      </c>
      <c r="B54" s="260" t="s">
        <v>127</v>
      </c>
      <c r="C54" s="42"/>
      <c r="D54" s="42"/>
      <c r="E54" s="42"/>
      <c r="F54" s="182"/>
      <c r="G54" s="370">
        <f ca="1">IF(Info!$O$1=1,L54,N54)</f>
        <v>0</v>
      </c>
      <c r="H54" s="189">
        <f ca="1">IF(Info!$O$1=1,M54,O54)</f>
        <v>0</v>
      </c>
      <c r="I54" s="353" t="str">
        <f t="shared" ca="1" si="4"/>
        <v>NA</v>
      </c>
      <c r="J54" s="289" t="e">
        <f t="shared" ca="1" si="32"/>
        <v>#DIV/0!</v>
      </c>
      <c r="K54" s="335" t="e">
        <f t="shared" ca="1" si="33"/>
        <v>#DIV/0!</v>
      </c>
      <c r="L54" s="189">
        <f ca="1">Comp._Summary_Cat_REF!C50</f>
        <v>0</v>
      </c>
      <c r="M54" s="189">
        <f ca="1">Comp._Summary_Cat_REF!D50</f>
        <v>0</v>
      </c>
      <c r="N54" s="189">
        <f ca="1">Comp._Summary_Cat_REF!K50</f>
        <v>0</v>
      </c>
      <c r="O54" s="189">
        <f ca="1">Comp._Summary_Cat_REF!L50</f>
        <v>0</v>
      </c>
      <c r="P54" s="354" t="str">
        <f t="shared" ca="1" si="0"/>
        <v>NA</v>
      </c>
      <c r="Q54" s="370">
        <f ca="1">IF(Info!$O$1=1,V54,X54)</f>
        <v>0</v>
      </c>
      <c r="R54" s="189">
        <f ca="1">IF(Info!$O$1=1,W54,Y54)</f>
        <v>0</v>
      </c>
      <c r="S54" s="353" t="str">
        <f t="shared" ca="1" si="7"/>
        <v>NA</v>
      </c>
      <c r="T54" s="289" t="e">
        <f t="shared" ca="1" si="34"/>
        <v>#DIV/0!</v>
      </c>
      <c r="U54" s="335" t="e">
        <f t="shared" ca="1" si="35"/>
        <v>#DIV/0!</v>
      </c>
      <c r="V54" s="189">
        <f ca="1">Comp._Summary_Cat_REF!E50</f>
        <v>0</v>
      </c>
      <c r="W54" s="189">
        <f ca="1">Comp._Summary_Cat_REF!F50</f>
        <v>0</v>
      </c>
      <c r="X54" s="189">
        <f ca="1">Comp._Summary_Cat_REF!M50</f>
        <v>0</v>
      </c>
      <c r="Y54" s="189">
        <f ca="1">Comp._Summary_Cat_REF!N50</f>
        <v>0</v>
      </c>
      <c r="Z54" s="354" t="str">
        <f t="shared" ca="1" si="1"/>
        <v>NA</v>
      </c>
      <c r="AA54" s="370">
        <f ca="1">IF(Info!$O$1=1,AF54,AH54)</f>
        <v>0</v>
      </c>
      <c r="AB54" s="189">
        <f ca="1">IF(Info!$O$1=1,AG54,AI54)</f>
        <v>0</v>
      </c>
      <c r="AC54" s="353" t="str">
        <f t="shared" ca="1" si="10"/>
        <v>NA</v>
      </c>
      <c r="AD54" s="289" t="e">
        <f t="shared" ca="1" si="36"/>
        <v>#DIV/0!</v>
      </c>
      <c r="AE54" s="335" t="e">
        <f t="shared" ca="1" si="37"/>
        <v>#DIV/0!</v>
      </c>
      <c r="AF54" s="189">
        <f ca="1">Comp._Summary_Cat_REF!G50</f>
        <v>0</v>
      </c>
      <c r="AG54" s="189">
        <f ca="1">Comp._Summary_Cat_REF!H50</f>
        <v>0</v>
      </c>
      <c r="AH54" s="189">
        <f ca="1">Comp._Summary_Cat_REF!O50</f>
        <v>0</v>
      </c>
      <c r="AI54" s="189">
        <f ca="1">Comp._Summary_Cat_REF!P50</f>
        <v>0</v>
      </c>
      <c r="AJ54" s="354" t="str">
        <f t="shared" ca="1" si="2"/>
        <v>NA</v>
      </c>
      <c r="AK54" s="370">
        <f ca="1">IF(Info!$O$1=1,AP54,AR54)</f>
        <v>0</v>
      </c>
      <c r="AL54" s="189">
        <f ca="1">IF(Info!$O$1=1,AQ54,AS54)</f>
        <v>0</v>
      </c>
      <c r="AM54" s="353" t="str">
        <f t="shared" ca="1" si="13"/>
        <v>NA</v>
      </c>
      <c r="AN54" s="289" t="e">
        <f t="shared" ca="1" si="38"/>
        <v>#DIV/0!</v>
      </c>
      <c r="AO54" s="335" t="e">
        <f t="shared" ca="1" si="39"/>
        <v>#DIV/0!</v>
      </c>
      <c r="AP54" s="189">
        <f ca="1">Comp._Summary_Cat_REF!I50</f>
        <v>0</v>
      </c>
      <c r="AQ54" s="189">
        <f ca="1">Comp._Summary_Cat_REF!J50</f>
        <v>0</v>
      </c>
      <c r="AR54" s="189">
        <f ca="1">Comp._Summary_Cat_REF!Q50</f>
        <v>0</v>
      </c>
      <c r="AS54" s="189">
        <f ca="1">Comp._Summary_Cat_REF!R50</f>
        <v>0</v>
      </c>
      <c r="AT54" s="354" t="str">
        <f t="shared" ca="1" si="3"/>
        <v>NA</v>
      </c>
    </row>
    <row r="55" spans="1:46" s="15" customFormat="1" ht="11.45" customHeight="1" x14ac:dyDescent="0.2">
      <c r="A55" s="61" t="str">
        <f>Comp._Summary_Cat_REF!B51</f>
        <v>All Others - FORMULA</v>
      </c>
      <c r="B55" s="263" t="s">
        <v>19</v>
      </c>
      <c r="C55" s="62"/>
      <c r="D55" s="62"/>
      <c r="E55" s="62"/>
      <c r="F55" s="183"/>
      <c r="G55" s="371">
        <f ca="1">IF(Info!$O$1=1,L55,N55)</f>
        <v>0</v>
      </c>
      <c r="H55" s="190">
        <f ca="1">IF(Info!$O$1=1,M55,O55)</f>
        <v>0</v>
      </c>
      <c r="I55" s="355" t="str">
        <f t="shared" ca="1" si="4"/>
        <v>NA</v>
      </c>
      <c r="J55" s="303" t="e">
        <f t="shared" ca="1" si="32"/>
        <v>#DIV/0!</v>
      </c>
      <c r="K55" s="356" t="e">
        <f t="shared" ca="1" si="33"/>
        <v>#DIV/0!</v>
      </c>
      <c r="L55" s="190">
        <f ca="1">Comp._Summary_Cat_REF!C51</f>
        <v>0</v>
      </c>
      <c r="M55" s="190">
        <f ca="1">Comp._Summary_Cat_REF!D51</f>
        <v>0</v>
      </c>
      <c r="N55" s="190">
        <f ca="1">Comp._Summary_Cat_REF!K51</f>
        <v>0</v>
      </c>
      <c r="O55" s="190">
        <f ca="1">Comp._Summary_Cat_REF!L51</f>
        <v>0</v>
      </c>
      <c r="P55" s="357" t="str">
        <f t="shared" ca="1" si="0"/>
        <v>NA</v>
      </c>
      <c r="Q55" s="371">
        <f ca="1">IF(Info!$O$1=1,V55,X55)</f>
        <v>0</v>
      </c>
      <c r="R55" s="190">
        <f ca="1">IF(Info!$O$1=1,W55,Y55)</f>
        <v>0</v>
      </c>
      <c r="S55" s="355" t="str">
        <f t="shared" ca="1" si="7"/>
        <v>NA</v>
      </c>
      <c r="T55" s="303" t="e">
        <f t="shared" ca="1" si="34"/>
        <v>#DIV/0!</v>
      </c>
      <c r="U55" s="356" t="e">
        <f t="shared" ca="1" si="35"/>
        <v>#DIV/0!</v>
      </c>
      <c r="V55" s="190">
        <f ca="1">Comp._Summary_Cat_REF!E51</f>
        <v>0</v>
      </c>
      <c r="W55" s="190">
        <f ca="1">Comp._Summary_Cat_REF!F51</f>
        <v>0</v>
      </c>
      <c r="X55" s="190">
        <f ca="1">Comp._Summary_Cat_REF!M51</f>
        <v>0</v>
      </c>
      <c r="Y55" s="190">
        <f ca="1">Comp._Summary_Cat_REF!N51</f>
        <v>0</v>
      </c>
      <c r="Z55" s="357" t="str">
        <f t="shared" ca="1" si="1"/>
        <v>NA</v>
      </c>
      <c r="AA55" s="371">
        <f ca="1">IF(Info!$O$1=1,AF55,AH55)</f>
        <v>0</v>
      </c>
      <c r="AB55" s="190">
        <f ca="1">IF(Info!$O$1=1,AG55,AI55)</f>
        <v>0</v>
      </c>
      <c r="AC55" s="355" t="str">
        <f t="shared" ca="1" si="10"/>
        <v>NA</v>
      </c>
      <c r="AD55" s="303" t="e">
        <f t="shared" ca="1" si="36"/>
        <v>#DIV/0!</v>
      </c>
      <c r="AE55" s="356" t="e">
        <f t="shared" ca="1" si="37"/>
        <v>#DIV/0!</v>
      </c>
      <c r="AF55" s="190">
        <f ca="1">Comp._Summary_Cat_REF!G51</f>
        <v>0</v>
      </c>
      <c r="AG55" s="190">
        <f ca="1">Comp._Summary_Cat_REF!H51</f>
        <v>0</v>
      </c>
      <c r="AH55" s="190">
        <f ca="1">Comp._Summary_Cat_REF!O51</f>
        <v>0</v>
      </c>
      <c r="AI55" s="190">
        <f ca="1">Comp._Summary_Cat_REF!P51</f>
        <v>0</v>
      </c>
      <c r="AJ55" s="357" t="str">
        <f t="shared" ca="1" si="2"/>
        <v>NA</v>
      </c>
      <c r="AK55" s="371">
        <f ca="1">IF(Info!$O$1=1,AP55,AR55)</f>
        <v>0</v>
      </c>
      <c r="AL55" s="190">
        <f ca="1">IF(Info!$O$1=1,AQ55,AS55)</f>
        <v>0</v>
      </c>
      <c r="AM55" s="355" t="str">
        <f t="shared" ca="1" si="13"/>
        <v>NA</v>
      </c>
      <c r="AN55" s="303" t="e">
        <f t="shared" ca="1" si="38"/>
        <v>#DIV/0!</v>
      </c>
      <c r="AO55" s="356" t="e">
        <f t="shared" ca="1" si="39"/>
        <v>#DIV/0!</v>
      </c>
      <c r="AP55" s="190">
        <f ca="1">Comp._Summary_Cat_REF!I51</f>
        <v>0</v>
      </c>
      <c r="AQ55" s="190">
        <f ca="1">Comp._Summary_Cat_REF!J51</f>
        <v>0</v>
      </c>
      <c r="AR55" s="190">
        <f ca="1">Comp._Summary_Cat_REF!Q51</f>
        <v>0</v>
      </c>
      <c r="AS55" s="190">
        <f ca="1">Comp._Summary_Cat_REF!R51</f>
        <v>0</v>
      </c>
      <c r="AT55" s="357" t="str">
        <f t="shared" ca="1" si="3"/>
        <v>NA</v>
      </c>
    </row>
    <row r="56" spans="1:46" s="22" customFormat="1" ht="11.45" customHeight="1" x14ac:dyDescent="0.2">
      <c r="A56" s="61">
        <f ca="1">Comp._Summary_Cat_REF!B52</f>
        <v>0</v>
      </c>
      <c r="B56" s="186" t="s">
        <v>27</v>
      </c>
      <c r="C56" s="187" t="s">
        <v>38</v>
      </c>
      <c r="D56" s="187" t="s">
        <v>38</v>
      </c>
      <c r="E56" s="188"/>
      <c r="F56" s="185"/>
      <c r="G56" s="362">
        <f ca="1">IF(Info!$O$1=1,L56,N56)</f>
        <v>0</v>
      </c>
      <c r="H56" s="192">
        <f ca="1">IF(Info!$O$1=1,M56,O56)</f>
        <v>0</v>
      </c>
      <c r="I56" s="363" t="str">
        <f t="shared" ca="1" si="4"/>
        <v>NA</v>
      </c>
      <c r="J56" s="342" t="e">
        <f ca="1">(G56/G$56)*100</f>
        <v>#DIV/0!</v>
      </c>
      <c r="K56" s="342" t="e">
        <f ca="1">J56-(H56/H$56*100)</f>
        <v>#DIV/0!</v>
      </c>
      <c r="L56" s="192">
        <f ca="1">Comp._Summary_Cat_REF!C52</f>
        <v>0</v>
      </c>
      <c r="M56" s="192">
        <f ca="1">Comp._Summary_Cat_REF!D52</f>
        <v>0</v>
      </c>
      <c r="N56" s="192">
        <f ca="1">Comp._Summary_Cat_REF!K52</f>
        <v>0</v>
      </c>
      <c r="O56" s="192">
        <f ca="1">Comp._Summary_Cat_REF!L52</f>
        <v>0</v>
      </c>
      <c r="P56" s="364" t="str">
        <f t="shared" ca="1" si="0"/>
        <v>NA</v>
      </c>
      <c r="Q56" s="362">
        <f ca="1">IF(Info!$O$1=1,V56,X56)</f>
        <v>0</v>
      </c>
      <c r="R56" s="192">
        <f ca="1">IF(Info!$O$1=1,W56,Y56)</f>
        <v>0</v>
      </c>
      <c r="S56" s="363" t="str">
        <f t="shared" ca="1" si="7"/>
        <v>NA</v>
      </c>
      <c r="T56" s="342" t="e">
        <f ca="1">(Q56/Q$56)*100</f>
        <v>#DIV/0!</v>
      </c>
      <c r="U56" s="342" t="e">
        <f ca="1">T56-(R56/R$56*100)</f>
        <v>#DIV/0!</v>
      </c>
      <c r="V56" s="192">
        <f ca="1">Comp._Summary_Cat_REF!E52</f>
        <v>0</v>
      </c>
      <c r="W56" s="192">
        <f ca="1">Comp._Summary_Cat_REF!F52</f>
        <v>0</v>
      </c>
      <c r="X56" s="192">
        <f ca="1">Comp._Summary_Cat_REF!M52</f>
        <v>0</v>
      </c>
      <c r="Y56" s="192">
        <f ca="1">Comp._Summary_Cat_REF!N52</f>
        <v>0</v>
      </c>
      <c r="Z56" s="364" t="str">
        <f t="shared" ca="1" si="1"/>
        <v>NA</v>
      </c>
      <c r="AA56" s="362">
        <f ca="1">IF(Info!$O$1=1,AF56,AH56)</f>
        <v>0</v>
      </c>
      <c r="AB56" s="192">
        <f ca="1">IF(Info!$O$1=1,AG56,AI56)</f>
        <v>0</v>
      </c>
      <c r="AC56" s="363" t="str">
        <f t="shared" ca="1" si="10"/>
        <v>NA</v>
      </c>
      <c r="AD56" s="342" t="e">
        <f ca="1">(AA56/AA$56)*100</f>
        <v>#DIV/0!</v>
      </c>
      <c r="AE56" s="342" t="e">
        <f ca="1">AD56-(AB56/AB$56*100)</f>
        <v>#DIV/0!</v>
      </c>
      <c r="AF56" s="192">
        <f ca="1">Comp._Summary_Cat_REF!G52</f>
        <v>0</v>
      </c>
      <c r="AG56" s="192">
        <f ca="1">Comp._Summary_Cat_REF!H52</f>
        <v>0</v>
      </c>
      <c r="AH56" s="192">
        <f ca="1">Comp._Summary_Cat_REF!O52</f>
        <v>0</v>
      </c>
      <c r="AI56" s="192">
        <f ca="1">Comp._Summary_Cat_REF!P52</f>
        <v>0</v>
      </c>
      <c r="AJ56" s="364" t="str">
        <f t="shared" ca="1" si="2"/>
        <v>NA</v>
      </c>
      <c r="AK56" s="362">
        <f ca="1">IF(Info!$O$1=1,AP56,AR56)</f>
        <v>0</v>
      </c>
      <c r="AL56" s="192">
        <f ca="1">IF(Info!$O$1=1,AQ56,AS56)</f>
        <v>0</v>
      </c>
      <c r="AM56" s="363" t="str">
        <f t="shared" ca="1" si="13"/>
        <v>NA</v>
      </c>
      <c r="AN56" s="342" t="e">
        <f ca="1">(AK56/AK$56)*100</f>
        <v>#DIV/0!</v>
      </c>
      <c r="AO56" s="342" t="e">
        <f ca="1">AN56-(AL56/AL$56*100)</f>
        <v>#DIV/0!</v>
      </c>
      <c r="AP56" s="192">
        <f ca="1">Comp._Summary_Cat_REF!I52</f>
        <v>0</v>
      </c>
      <c r="AQ56" s="192">
        <f ca="1">Comp._Summary_Cat_REF!J52</f>
        <v>0</v>
      </c>
      <c r="AR56" s="192">
        <f ca="1">Comp._Summary_Cat_REF!Q52</f>
        <v>0</v>
      </c>
      <c r="AS56" s="192">
        <f ca="1">Comp._Summary_Cat_REF!R52</f>
        <v>0</v>
      </c>
      <c r="AT56" s="364" t="str">
        <f t="shared" ca="1" si="3"/>
        <v>NA</v>
      </c>
    </row>
    <row r="57" spans="1:46" s="15" customFormat="1" ht="11.45" customHeight="1" x14ac:dyDescent="0.2">
      <c r="A57" s="61" t="str">
        <f>Comp._Summary_Cat_REF!B53</f>
        <v>PEP</v>
      </c>
      <c r="B57" s="258" t="s">
        <v>67</v>
      </c>
      <c r="C57" s="41"/>
      <c r="D57" s="41"/>
      <c r="E57" s="41"/>
      <c r="F57" s="181"/>
      <c r="G57" s="365">
        <f ca="1">IF(Info!$O$1=1,L57,N57)</f>
        <v>0</v>
      </c>
      <c r="H57" s="194">
        <f ca="1">IF(Info!$O$1=1,M57,O57)</f>
        <v>0</v>
      </c>
      <c r="I57" s="366" t="str">
        <f t="shared" ca="1" si="4"/>
        <v>NA</v>
      </c>
      <c r="J57" s="330" t="e">
        <f t="shared" ref="J57:J66" ca="1" si="40">(G57/G$56)*100</f>
        <v>#DIV/0!</v>
      </c>
      <c r="K57" s="335" t="e">
        <f t="shared" ref="K57:K66" ca="1" si="41">J57-(H57/H$56*100)</f>
        <v>#DIV/0!</v>
      </c>
      <c r="L57" s="194">
        <f ca="1">Comp._Summary_Cat_REF!C53</f>
        <v>0</v>
      </c>
      <c r="M57" s="194">
        <f ca="1">Comp._Summary_Cat_REF!D53</f>
        <v>0</v>
      </c>
      <c r="N57" s="194">
        <f ca="1">Comp._Summary_Cat_REF!K53</f>
        <v>0</v>
      </c>
      <c r="O57" s="194">
        <f ca="1">Comp._Summary_Cat_REF!L53</f>
        <v>0</v>
      </c>
      <c r="P57" s="367" t="str">
        <f t="shared" ca="1" si="0"/>
        <v>NA</v>
      </c>
      <c r="Q57" s="365">
        <f ca="1">IF(Info!$O$1=1,V57,X57)</f>
        <v>0</v>
      </c>
      <c r="R57" s="194">
        <f ca="1">IF(Info!$O$1=1,W57,Y57)</f>
        <v>0</v>
      </c>
      <c r="S57" s="366" t="str">
        <f t="shared" ca="1" si="7"/>
        <v>NA</v>
      </c>
      <c r="T57" s="330" t="e">
        <f t="shared" ref="T57:T66" ca="1" si="42">(Q57/Q$56)*100</f>
        <v>#DIV/0!</v>
      </c>
      <c r="U57" s="335" t="e">
        <f t="shared" ref="U57:U66" ca="1" si="43">T57-(R57/R$56*100)</f>
        <v>#DIV/0!</v>
      </c>
      <c r="V57" s="194">
        <f ca="1">Comp._Summary_Cat_REF!E53</f>
        <v>0</v>
      </c>
      <c r="W57" s="194">
        <f ca="1">Comp._Summary_Cat_REF!F53</f>
        <v>0</v>
      </c>
      <c r="X57" s="194">
        <f ca="1">Comp._Summary_Cat_REF!M53</f>
        <v>0</v>
      </c>
      <c r="Y57" s="194">
        <f ca="1">Comp._Summary_Cat_REF!N53</f>
        <v>0</v>
      </c>
      <c r="Z57" s="367" t="str">
        <f t="shared" ca="1" si="1"/>
        <v>NA</v>
      </c>
      <c r="AA57" s="365">
        <f ca="1">IF(Info!$O$1=1,AF57,AH57)</f>
        <v>0</v>
      </c>
      <c r="AB57" s="194">
        <f ca="1">IF(Info!$O$1=1,AG57,AI57)</f>
        <v>0</v>
      </c>
      <c r="AC57" s="366" t="str">
        <f t="shared" ca="1" si="10"/>
        <v>NA</v>
      </c>
      <c r="AD57" s="330" t="e">
        <f t="shared" ref="AD57:AD66" ca="1" si="44">(AA57/AA$56)*100</f>
        <v>#DIV/0!</v>
      </c>
      <c r="AE57" s="335" t="e">
        <f t="shared" ref="AE57:AE66" ca="1" si="45">AD57-(AB57/AB$56*100)</f>
        <v>#DIV/0!</v>
      </c>
      <c r="AF57" s="194">
        <f ca="1">Comp._Summary_Cat_REF!G53</f>
        <v>0</v>
      </c>
      <c r="AG57" s="194">
        <f ca="1">Comp._Summary_Cat_REF!H53</f>
        <v>0</v>
      </c>
      <c r="AH57" s="194">
        <f ca="1">Comp._Summary_Cat_REF!O53</f>
        <v>0</v>
      </c>
      <c r="AI57" s="194">
        <f ca="1">Comp._Summary_Cat_REF!P53</f>
        <v>0</v>
      </c>
      <c r="AJ57" s="367" t="str">
        <f t="shared" ca="1" si="2"/>
        <v>NA</v>
      </c>
      <c r="AK57" s="365">
        <f ca="1">IF(Info!$O$1=1,AP57,AR57)</f>
        <v>0</v>
      </c>
      <c r="AL57" s="194">
        <f ca="1">IF(Info!$O$1=1,AQ57,AS57)</f>
        <v>0</v>
      </c>
      <c r="AM57" s="366" t="str">
        <f t="shared" ca="1" si="13"/>
        <v>NA</v>
      </c>
      <c r="AN57" s="330" t="e">
        <f t="shared" ref="AN57:AN66" ca="1" si="46">(AK57/AK$56)*100</f>
        <v>#DIV/0!</v>
      </c>
      <c r="AO57" s="335" t="e">
        <f t="shared" ref="AO57:AO66" ca="1" si="47">AN57-(AL57/AL$56*100)</f>
        <v>#DIV/0!</v>
      </c>
      <c r="AP57" s="194">
        <f ca="1">Comp._Summary_Cat_REF!I53</f>
        <v>0</v>
      </c>
      <c r="AQ57" s="194">
        <f ca="1">Comp._Summary_Cat_REF!J53</f>
        <v>0</v>
      </c>
      <c r="AR57" s="194">
        <f ca="1">Comp._Summary_Cat_REF!Q53</f>
        <v>0</v>
      </c>
      <c r="AS57" s="194">
        <f ca="1">Comp._Summary_Cat_REF!R53</f>
        <v>0</v>
      </c>
      <c r="AT57" s="367" t="str">
        <f t="shared" ca="1" si="3"/>
        <v>NA</v>
      </c>
    </row>
    <row r="58" spans="1:46" s="15" customFormat="1" ht="11.45" customHeight="1" x14ac:dyDescent="0.2">
      <c r="A58" s="61">
        <f ca="1">Comp._Summary_Cat_REF!B55</f>
        <v>0</v>
      </c>
      <c r="B58" s="259" t="s">
        <v>196</v>
      </c>
      <c r="C58" s="209"/>
      <c r="D58" s="209"/>
      <c r="E58" s="209"/>
      <c r="F58" s="210"/>
      <c r="G58" s="368">
        <f ca="1">IF(Info!$O$1=1,L58,N58)</f>
        <v>0</v>
      </c>
      <c r="H58" s="211">
        <f ca="1">IF(Info!$O$1=1,M58,O58)</f>
        <v>0</v>
      </c>
      <c r="I58" s="369" t="str">
        <f t="shared" ca="1" si="4"/>
        <v>NA</v>
      </c>
      <c r="J58" s="333" t="e">
        <f t="shared" ca="1" si="40"/>
        <v>#DIV/0!</v>
      </c>
      <c r="K58" s="335" t="e">
        <f t="shared" ca="1" si="41"/>
        <v>#DIV/0!</v>
      </c>
      <c r="L58" s="194">
        <f ca="1">Comp._Summary_Cat_REF!C55</f>
        <v>0</v>
      </c>
      <c r="M58" s="194">
        <f ca="1">Comp._Summary_Cat_REF!D55</f>
        <v>0</v>
      </c>
      <c r="N58" s="194">
        <f ca="1">Comp._Summary_Cat_REF!K55</f>
        <v>0</v>
      </c>
      <c r="O58" s="194">
        <f ca="1">Comp._Summary_Cat_REF!L55</f>
        <v>0</v>
      </c>
      <c r="P58" s="367" t="str">
        <f t="shared" ca="1" si="0"/>
        <v>NA</v>
      </c>
      <c r="Q58" s="368">
        <f ca="1">IF(Info!$O$1=1,V58,X58)</f>
        <v>0</v>
      </c>
      <c r="R58" s="211">
        <f ca="1">IF(Info!$O$1=1,W58,Y58)</f>
        <v>0</v>
      </c>
      <c r="S58" s="369" t="str">
        <f t="shared" ca="1" si="7"/>
        <v>NA</v>
      </c>
      <c r="T58" s="333" t="e">
        <f t="shared" ca="1" si="42"/>
        <v>#DIV/0!</v>
      </c>
      <c r="U58" s="335" t="e">
        <f t="shared" ca="1" si="43"/>
        <v>#DIV/0!</v>
      </c>
      <c r="V58" s="194">
        <f ca="1">Comp._Summary_Cat_REF!E55</f>
        <v>0</v>
      </c>
      <c r="W58" s="194">
        <f ca="1">Comp._Summary_Cat_REF!F55</f>
        <v>0</v>
      </c>
      <c r="X58" s="194">
        <f ca="1">Comp._Summary_Cat_REF!M55</f>
        <v>0</v>
      </c>
      <c r="Y58" s="194">
        <f ca="1">Comp._Summary_Cat_REF!N55</f>
        <v>0</v>
      </c>
      <c r="Z58" s="367" t="str">
        <f t="shared" ca="1" si="1"/>
        <v>NA</v>
      </c>
      <c r="AA58" s="368">
        <f ca="1">IF(Info!$O$1=1,AF58,AH58)</f>
        <v>0</v>
      </c>
      <c r="AB58" s="211">
        <f ca="1">IF(Info!$O$1=1,AG58,AI58)</f>
        <v>0</v>
      </c>
      <c r="AC58" s="369" t="str">
        <f t="shared" ca="1" si="10"/>
        <v>NA</v>
      </c>
      <c r="AD58" s="333" t="e">
        <f t="shared" ca="1" si="44"/>
        <v>#DIV/0!</v>
      </c>
      <c r="AE58" s="335" t="e">
        <f t="shared" ca="1" si="45"/>
        <v>#DIV/0!</v>
      </c>
      <c r="AF58" s="194">
        <f ca="1">Comp._Summary_Cat_REF!G55</f>
        <v>0</v>
      </c>
      <c r="AG58" s="194">
        <f ca="1">Comp._Summary_Cat_REF!H55</f>
        <v>0</v>
      </c>
      <c r="AH58" s="194">
        <f ca="1">Comp._Summary_Cat_REF!O55</f>
        <v>0</v>
      </c>
      <c r="AI58" s="194">
        <f ca="1">Comp._Summary_Cat_REF!P55</f>
        <v>0</v>
      </c>
      <c r="AJ58" s="367" t="str">
        <f t="shared" ca="1" si="2"/>
        <v>NA</v>
      </c>
      <c r="AK58" s="368">
        <f ca="1">IF(Info!$O$1=1,AP58,AR58)</f>
        <v>0</v>
      </c>
      <c r="AL58" s="211">
        <f ca="1">IF(Info!$O$1=1,AQ58,AS58)</f>
        <v>0</v>
      </c>
      <c r="AM58" s="369" t="str">
        <f t="shared" ca="1" si="13"/>
        <v>NA</v>
      </c>
      <c r="AN58" s="333" t="e">
        <f t="shared" ca="1" si="46"/>
        <v>#DIV/0!</v>
      </c>
      <c r="AO58" s="335" t="e">
        <f t="shared" ca="1" si="47"/>
        <v>#DIV/0!</v>
      </c>
      <c r="AP58" s="194">
        <f ca="1">Comp._Summary_Cat_REF!I55</f>
        <v>0</v>
      </c>
      <c r="AQ58" s="194">
        <f ca="1">Comp._Summary_Cat_REF!J55</f>
        <v>0</v>
      </c>
      <c r="AR58" s="194">
        <f ca="1">Comp._Summary_Cat_REF!Q55</f>
        <v>0</v>
      </c>
      <c r="AS58" s="194">
        <f ca="1">Comp._Summary_Cat_REF!R55</f>
        <v>0</v>
      </c>
      <c r="AT58" s="367" t="str">
        <f t="shared" ca="1" si="3"/>
        <v>NA</v>
      </c>
    </row>
    <row r="59" spans="1:46" s="15" customFormat="1" ht="11.45" customHeight="1" x14ac:dyDescent="0.2">
      <c r="A59" s="61">
        <f ca="1">Comp._Summary_Cat_REF!B56</f>
        <v>0</v>
      </c>
      <c r="B59" s="260" t="s">
        <v>126</v>
      </c>
      <c r="C59" s="42"/>
      <c r="D59" s="42"/>
      <c r="E59" s="42"/>
      <c r="F59" s="182"/>
      <c r="G59" s="370">
        <f ca="1">IF(Info!$O$1=1,L59,N59)</f>
        <v>0</v>
      </c>
      <c r="H59" s="189">
        <f ca="1">IF(Info!$O$1=1,M59,O59)</f>
        <v>0</v>
      </c>
      <c r="I59" s="353" t="str">
        <f t="shared" ca="1" si="4"/>
        <v>NA</v>
      </c>
      <c r="J59" s="289" t="e">
        <f t="shared" ca="1" si="40"/>
        <v>#DIV/0!</v>
      </c>
      <c r="K59" s="335" t="e">
        <f t="shared" ca="1" si="41"/>
        <v>#DIV/0!</v>
      </c>
      <c r="L59" s="189">
        <f ca="1">Comp._Summary_Cat_REF!C56</f>
        <v>0</v>
      </c>
      <c r="M59" s="189">
        <f ca="1">Comp._Summary_Cat_REF!D56</f>
        <v>0</v>
      </c>
      <c r="N59" s="189">
        <f ca="1">Comp._Summary_Cat_REF!K56</f>
        <v>0</v>
      </c>
      <c r="O59" s="189">
        <f ca="1">Comp._Summary_Cat_REF!L56</f>
        <v>0</v>
      </c>
      <c r="P59" s="354" t="str">
        <f t="shared" ca="1" si="0"/>
        <v>NA</v>
      </c>
      <c r="Q59" s="370">
        <f ca="1">IF(Info!$O$1=1,V59,X59)</f>
        <v>0</v>
      </c>
      <c r="R59" s="189">
        <f ca="1">IF(Info!$O$1=1,W59,Y59)</f>
        <v>0</v>
      </c>
      <c r="S59" s="353" t="str">
        <f t="shared" ca="1" si="7"/>
        <v>NA</v>
      </c>
      <c r="T59" s="289" t="e">
        <f t="shared" ca="1" si="42"/>
        <v>#DIV/0!</v>
      </c>
      <c r="U59" s="335" t="e">
        <f t="shared" ca="1" si="43"/>
        <v>#DIV/0!</v>
      </c>
      <c r="V59" s="189">
        <f ca="1">Comp._Summary_Cat_REF!E56</f>
        <v>0</v>
      </c>
      <c r="W59" s="189">
        <f ca="1">Comp._Summary_Cat_REF!F56</f>
        <v>0</v>
      </c>
      <c r="X59" s="189">
        <f ca="1">Comp._Summary_Cat_REF!M56</f>
        <v>0</v>
      </c>
      <c r="Y59" s="189">
        <f ca="1">Comp._Summary_Cat_REF!N56</f>
        <v>0</v>
      </c>
      <c r="Z59" s="354" t="str">
        <f t="shared" ca="1" si="1"/>
        <v>NA</v>
      </c>
      <c r="AA59" s="370">
        <f ca="1">IF(Info!$O$1=1,AF59,AH59)</f>
        <v>0</v>
      </c>
      <c r="AB59" s="189">
        <f ca="1">IF(Info!$O$1=1,AG59,AI59)</f>
        <v>0</v>
      </c>
      <c r="AC59" s="353" t="str">
        <f t="shared" ca="1" si="10"/>
        <v>NA</v>
      </c>
      <c r="AD59" s="289" t="e">
        <f t="shared" ca="1" si="44"/>
        <v>#DIV/0!</v>
      </c>
      <c r="AE59" s="335" t="e">
        <f t="shared" ca="1" si="45"/>
        <v>#DIV/0!</v>
      </c>
      <c r="AF59" s="189">
        <f ca="1">Comp._Summary_Cat_REF!G56</f>
        <v>0</v>
      </c>
      <c r="AG59" s="189">
        <f ca="1">Comp._Summary_Cat_REF!H56</f>
        <v>0</v>
      </c>
      <c r="AH59" s="189">
        <f ca="1">Comp._Summary_Cat_REF!O56</f>
        <v>0</v>
      </c>
      <c r="AI59" s="189">
        <f ca="1">Comp._Summary_Cat_REF!P56</f>
        <v>0</v>
      </c>
      <c r="AJ59" s="354" t="str">
        <f t="shared" ca="1" si="2"/>
        <v>NA</v>
      </c>
      <c r="AK59" s="370">
        <f ca="1">IF(Info!$O$1=1,AP59,AR59)</f>
        <v>0</v>
      </c>
      <c r="AL59" s="189">
        <f ca="1">IF(Info!$O$1=1,AQ59,AS59)</f>
        <v>0</v>
      </c>
      <c r="AM59" s="353" t="str">
        <f t="shared" ca="1" si="13"/>
        <v>NA</v>
      </c>
      <c r="AN59" s="289" t="e">
        <f t="shared" ca="1" si="46"/>
        <v>#DIV/0!</v>
      </c>
      <c r="AO59" s="335" t="e">
        <f t="shared" ca="1" si="47"/>
        <v>#DIV/0!</v>
      </c>
      <c r="AP59" s="189">
        <f ca="1">Comp._Summary_Cat_REF!I56</f>
        <v>0</v>
      </c>
      <c r="AQ59" s="189">
        <f ca="1">Comp._Summary_Cat_REF!J56</f>
        <v>0</v>
      </c>
      <c r="AR59" s="189">
        <f ca="1">Comp._Summary_Cat_REF!Q56</f>
        <v>0</v>
      </c>
      <c r="AS59" s="189">
        <f ca="1">Comp._Summary_Cat_REF!R56</f>
        <v>0</v>
      </c>
      <c r="AT59" s="354" t="str">
        <f t="shared" ca="1" si="3"/>
        <v>NA</v>
      </c>
    </row>
    <row r="60" spans="1:46" s="15" customFormat="1" ht="11.45" customHeight="1" x14ac:dyDescent="0.2">
      <c r="A60" s="61">
        <f ca="1">Comp._Summary_Cat_REF!B57</f>
        <v>0</v>
      </c>
      <c r="B60" s="260" t="s">
        <v>6</v>
      </c>
      <c r="C60" s="42"/>
      <c r="D60" s="42"/>
      <c r="E60" s="42"/>
      <c r="F60" s="182"/>
      <c r="G60" s="370">
        <f ca="1">IF(Info!$O$1=1,L60,N60)</f>
        <v>0</v>
      </c>
      <c r="H60" s="189">
        <f ca="1">IF(Info!$O$1=1,M60,O60)</f>
        <v>0</v>
      </c>
      <c r="I60" s="353" t="str">
        <f t="shared" ca="1" si="4"/>
        <v>NA</v>
      </c>
      <c r="J60" s="289" t="e">
        <f t="shared" ca="1" si="40"/>
        <v>#DIV/0!</v>
      </c>
      <c r="K60" s="335" t="e">
        <f t="shared" ca="1" si="41"/>
        <v>#DIV/0!</v>
      </c>
      <c r="L60" s="189">
        <f ca="1">Comp._Summary_Cat_REF!C57</f>
        <v>0</v>
      </c>
      <c r="M60" s="189">
        <f ca="1">Comp._Summary_Cat_REF!D57</f>
        <v>0</v>
      </c>
      <c r="N60" s="189">
        <f ca="1">Comp._Summary_Cat_REF!K57</f>
        <v>0</v>
      </c>
      <c r="O60" s="189">
        <f ca="1">Comp._Summary_Cat_REF!L57</f>
        <v>0</v>
      </c>
      <c r="P60" s="354" t="str">
        <f t="shared" ca="1" si="0"/>
        <v>NA</v>
      </c>
      <c r="Q60" s="370">
        <f ca="1">IF(Info!$O$1=1,V60,X60)</f>
        <v>0</v>
      </c>
      <c r="R60" s="189">
        <f ca="1">IF(Info!$O$1=1,W60,Y60)</f>
        <v>0</v>
      </c>
      <c r="S60" s="353" t="str">
        <f t="shared" ca="1" si="7"/>
        <v>NA</v>
      </c>
      <c r="T60" s="289" t="e">
        <f t="shared" ca="1" si="42"/>
        <v>#DIV/0!</v>
      </c>
      <c r="U60" s="335" t="e">
        <f t="shared" ca="1" si="43"/>
        <v>#DIV/0!</v>
      </c>
      <c r="V60" s="189">
        <f ca="1">Comp._Summary_Cat_REF!E57</f>
        <v>0</v>
      </c>
      <c r="W60" s="189">
        <f ca="1">Comp._Summary_Cat_REF!F57</f>
        <v>0</v>
      </c>
      <c r="X60" s="189">
        <f ca="1">Comp._Summary_Cat_REF!M57</f>
        <v>0</v>
      </c>
      <c r="Y60" s="189">
        <f ca="1">Comp._Summary_Cat_REF!N57</f>
        <v>0</v>
      </c>
      <c r="Z60" s="354" t="str">
        <f t="shared" ca="1" si="1"/>
        <v>NA</v>
      </c>
      <c r="AA60" s="370">
        <f ca="1">IF(Info!$O$1=1,AF60,AH60)</f>
        <v>0</v>
      </c>
      <c r="AB60" s="189">
        <f ca="1">IF(Info!$O$1=1,AG60,AI60)</f>
        <v>0</v>
      </c>
      <c r="AC60" s="353" t="str">
        <f t="shared" ca="1" si="10"/>
        <v>NA</v>
      </c>
      <c r="AD60" s="289" t="e">
        <f t="shared" ca="1" si="44"/>
        <v>#DIV/0!</v>
      </c>
      <c r="AE60" s="335" t="e">
        <f t="shared" ca="1" si="45"/>
        <v>#DIV/0!</v>
      </c>
      <c r="AF60" s="189">
        <f ca="1">Comp._Summary_Cat_REF!G57</f>
        <v>0</v>
      </c>
      <c r="AG60" s="189">
        <f ca="1">Comp._Summary_Cat_REF!H57</f>
        <v>0</v>
      </c>
      <c r="AH60" s="189">
        <f ca="1">Comp._Summary_Cat_REF!O57</f>
        <v>0</v>
      </c>
      <c r="AI60" s="189">
        <f ca="1">Comp._Summary_Cat_REF!P57</f>
        <v>0</v>
      </c>
      <c r="AJ60" s="354" t="str">
        <f t="shared" ca="1" si="2"/>
        <v>NA</v>
      </c>
      <c r="AK60" s="370">
        <f ca="1">IF(Info!$O$1=1,AP60,AR60)</f>
        <v>0</v>
      </c>
      <c r="AL60" s="189">
        <f ca="1">IF(Info!$O$1=1,AQ60,AS60)</f>
        <v>0</v>
      </c>
      <c r="AM60" s="353" t="str">
        <f t="shared" ca="1" si="13"/>
        <v>NA</v>
      </c>
      <c r="AN60" s="289" t="e">
        <f t="shared" ca="1" si="46"/>
        <v>#DIV/0!</v>
      </c>
      <c r="AO60" s="335" t="e">
        <f t="shared" ca="1" si="47"/>
        <v>#DIV/0!</v>
      </c>
      <c r="AP60" s="189">
        <f ca="1">Comp._Summary_Cat_REF!I57</f>
        <v>0</v>
      </c>
      <c r="AQ60" s="189">
        <f ca="1">Comp._Summary_Cat_REF!J57</f>
        <v>0</v>
      </c>
      <c r="AR60" s="189">
        <f ca="1">Comp._Summary_Cat_REF!Q57</f>
        <v>0</v>
      </c>
      <c r="AS60" s="189">
        <f ca="1">Comp._Summary_Cat_REF!R57</f>
        <v>0</v>
      </c>
      <c r="AT60" s="354" t="str">
        <f t="shared" ca="1" si="3"/>
        <v>NA</v>
      </c>
    </row>
    <row r="61" spans="1:46" s="15" customFormat="1" ht="11.45" customHeight="1" x14ac:dyDescent="0.2">
      <c r="A61" s="61">
        <f ca="1">Comp._Summary_Cat_REF!B58</f>
        <v>0</v>
      </c>
      <c r="B61" s="260" t="s">
        <v>209</v>
      </c>
      <c r="C61" s="42"/>
      <c r="D61" s="42"/>
      <c r="E61" s="42"/>
      <c r="F61" s="182"/>
      <c r="G61" s="370">
        <f ca="1">IF(Info!$O$1=1,L61,N61)</f>
        <v>0</v>
      </c>
      <c r="H61" s="189">
        <f ca="1">IF(Info!$O$1=1,M61,O61)</f>
        <v>0</v>
      </c>
      <c r="I61" s="353" t="str">
        <f t="shared" ca="1" si="4"/>
        <v>NA</v>
      </c>
      <c r="J61" s="289" t="e">
        <f t="shared" ca="1" si="40"/>
        <v>#DIV/0!</v>
      </c>
      <c r="K61" s="335" t="e">
        <f t="shared" ca="1" si="41"/>
        <v>#DIV/0!</v>
      </c>
      <c r="L61" s="189">
        <f ca="1">Comp._Summary_Cat_REF!C58</f>
        <v>0</v>
      </c>
      <c r="M61" s="189">
        <f ca="1">Comp._Summary_Cat_REF!D58</f>
        <v>0</v>
      </c>
      <c r="N61" s="189">
        <f ca="1">Comp._Summary_Cat_REF!K58</f>
        <v>0</v>
      </c>
      <c r="O61" s="189">
        <f ca="1">Comp._Summary_Cat_REF!L58</f>
        <v>0</v>
      </c>
      <c r="P61" s="354" t="str">
        <f t="shared" ca="1" si="0"/>
        <v>NA</v>
      </c>
      <c r="Q61" s="370">
        <f ca="1">IF(Info!$O$1=1,V61,X61)</f>
        <v>0</v>
      </c>
      <c r="R61" s="189">
        <f ca="1">IF(Info!$O$1=1,W61,Y61)</f>
        <v>0</v>
      </c>
      <c r="S61" s="353" t="str">
        <f t="shared" ca="1" si="7"/>
        <v>NA</v>
      </c>
      <c r="T61" s="289" t="e">
        <f t="shared" ca="1" si="42"/>
        <v>#DIV/0!</v>
      </c>
      <c r="U61" s="335" t="e">
        <f t="shared" ca="1" si="43"/>
        <v>#DIV/0!</v>
      </c>
      <c r="V61" s="189">
        <f ca="1">Comp._Summary_Cat_REF!E58</f>
        <v>0</v>
      </c>
      <c r="W61" s="189">
        <f ca="1">Comp._Summary_Cat_REF!F58</f>
        <v>0</v>
      </c>
      <c r="X61" s="189">
        <f ca="1">Comp._Summary_Cat_REF!M58</f>
        <v>0</v>
      </c>
      <c r="Y61" s="189">
        <f ca="1">Comp._Summary_Cat_REF!N58</f>
        <v>0</v>
      </c>
      <c r="Z61" s="354" t="str">
        <f t="shared" ca="1" si="1"/>
        <v>NA</v>
      </c>
      <c r="AA61" s="370">
        <f ca="1">IF(Info!$O$1=1,AF61,AH61)</f>
        <v>0</v>
      </c>
      <c r="AB61" s="189">
        <f ca="1">IF(Info!$O$1=1,AG61,AI61)</f>
        <v>0</v>
      </c>
      <c r="AC61" s="353" t="str">
        <f t="shared" ca="1" si="10"/>
        <v>NA</v>
      </c>
      <c r="AD61" s="289" t="e">
        <f t="shared" ca="1" si="44"/>
        <v>#DIV/0!</v>
      </c>
      <c r="AE61" s="335" t="e">
        <f t="shared" ca="1" si="45"/>
        <v>#DIV/0!</v>
      </c>
      <c r="AF61" s="189">
        <f ca="1">Comp._Summary_Cat_REF!G58</f>
        <v>0</v>
      </c>
      <c r="AG61" s="189">
        <f ca="1">Comp._Summary_Cat_REF!H58</f>
        <v>0</v>
      </c>
      <c r="AH61" s="189">
        <f ca="1">Comp._Summary_Cat_REF!O58</f>
        <v>0</v>
      </c>
      <c r="AI61" s="189">
        <f ca="1">Comp._Summary_Cat_REF!P58</f>
        <v>0</v>
      </c>
      <c r="AJ61" s="354" t="str">
        <f t="shared" ca="1" si="2"/>
        <v>NA</v>
      </c>
      <c r="AK61" s="370">
        <f ca="1">IF(Info!$O$1=1,AP61,AR61)</f>
        <v>0</v>
      </c>
      <c r="AL61" s="189">
        <f ca="1">IF(Info!$O$1=1,AQ61,AS61)</f>
        <v>0</v>
      </c>
      <c r="AM61" s="353" t="str">
        <f t="shared" ca="1" si="13"/>
        <v>NA</v>
      </c>
      <c r="AN61" s="289" t="e">
        <f t="shared" ca="1" si="46"/>
        <v>#DIV/0!</v>
      </c>
      <c r="AO61" s="335" t="e">
        <f t="shared" ca="1" si="47"/>
        <v>#DIV/0!</v>
      </c>
      <c r="AP61" s="189">
        <f ca="1">Comp._Summary_Cat_REF!I58</f>
        <v>0</v>
      </c>
      <c r="AQ61" s="189">
        <f ca="1">Comp._Summary_Cat_REF!J58</f>
        <v>0</v>
      </c>
      <c r="AR61" s="189">
        <f ca="1">Comp._Summary_Cat_REF!Q58</f>
        <v>0</v>
      </c>
      <c r="AS61" s="189">
        <f ca="1">Comp._Summary_Cat_REF!R58</f>
        <v>0</v>
      </c>
      <c r="AT61" s="354" t="str">
        <f t="shared" ca="1" si="3"/>
        <v>NA</v>
      </c>
    </row>
    <row r="62" spans="1:46" s="15" customFormat="1" ht="11.45" customHeight="1" x14ac:dyDescent="0.2">
      <c r="A62" s="61">
        <f ca="1">Comp._Summary_Cat_REF!B59</f>
        <v>0</v>
      </c>
      <c r="B62" s="260" t="s">
        <v>127</v>
      </c>
      <c r="C62" s="42"/>
      <c r="D62" s="42"/>
      <c r="E62" s="42"/>
      <c r="F62" s="182"/>
      <c r="G62" s="370">
        <f ca="1">IF(Info!$O$1=1,L62,N62)</f>
        <v>0</v>
      </c>
      <c r="H62" s="189">
        <f ca="1">IF(Info!$O$1=1,M62,O62)</f>
        <v>0</v>
      </c>
      <c r="I62" s="353" t="str">
        <f t="shared" ca="1" si="4"/>
        <v>NA</v>
      </c>
      <c r="J62" s="289" t="e">
        <f t="shared" ca="1" si="40"/>
        <v>#DIV/0!</v>
      </c>
      <c r="K62" s="335" t="e">
        <f t="shared" ca="1" si="41"/>
        <v>#DIV/0!</v>
      </c>
      <c r="L62" s="189">
        <f ca="1">Comp._Summary_Cat_REF!C59</f>
        <v>0</v>
      </c>
      <c r="M62" s="189">
        <f ca="1">Comp._Summary_Cat_REF!D59</f>
        <v>0</v>
      </c>
      <c r="N62" s="189">
        <f ca="1">Comp._Summary_Cat_REF!K59</f>
        <v>0</v>
      </c>
      <c r="O62" s="189">
        <f ca="1">Comp._Summary_Cat_REF!L59</f>
        <v>0</v>
      </c>
      <c r="P62" s="354" t="str">
        <f t="shared" ca="1" si="0"/>
        <v>NA</v>
      </c>
      <c r="Q62" s="370">
        <f ca="1">IF(Info!$O$1=1,V62,X62)</f>
        <v>0</v>
      </c>
      <c r="R62" s="189">
        <f ca="1">IF(Info!$O$1=1,W62,Y62)</f>
        <v>0</v>
      </c>
      <c r="S62" s="353" t="str">
        <f t="shared" ca="1" si="7"/>
        <v>NA</v>
      </c>
      <c r="T62" s="289" t="e">
        <f t="shared" ca="1" si="42"/>
        <v>#DIV/0!</v>
      </c>
      <c r="U62" s="335" t="e">
        <f t="shared" ca="1" si="43"/>
        <v>#DIV/0!</v>
      </c>
      <c r="V62" s="189">
        <f ca="1">Comp._Summary_Cat_REF!E59</f>
        <v>0</v>
      </c>
      <c r="W62" s="189">
        <f ca="1">Comp._Summary_Cat_REF!F59</f>
        <v>0</v>
      </c>
      <c r="X62" s="189">
        <f ca="1">Comp._Summary_Cat_REF!M59</f>
        <v>0</v>
      </c>
      <c r="Y62" s="189">
        <f ca="1">Comp._Summary_Cat_REF!N59</f>
        <v>0</v>
      </c>
      <c r="Z62" s="354" t="str">
        <f t="shared" ca="1" si="1"/>
        <v>NA</v>
      </c>
      <c r="AA62" s="370">
        <f ca="1">IF(Info!$O$1=1,AF62,AH62)</f>
        <v>0</v>
      </c>
      <c r="AB62" s="189">
        <f ca="1">IF(Info!$O$1=1,AG62,AI62)</f>
        <v>0</v>
      </c>
      <c r="AC62" s="353" t="str">
        <f t="shared" ca="1" si="10"/>
        <v>NA</v>
      </c>
      <c r="AD62" s="289" t="e">
        <f t="shared" ca="1" si="44"/>
        <v>#DIV/0!</v>
      </c>
      <c r="AE62" s="335" t="e">
        <f t="shared" ca="1" si="45"/>
        <v>#DIV/0!</v>
      </c>
      <c r="AF62" s="189">
        <f ca="1">Comp._Summary_Cat_REF!G59</f>
        <v>0</v>
      </c>
      <c r="AG62" s="189">
        <f ca="1">Comp._Summary_Cat_REF!H59</f>
        <v>0</v>
      </c>
      <c r="AH62" s="189">
        <f ca="1">Comp._Summary_Cat_REF!O59</f>
        <v>0</v>
      </c>
      <c r="AI62" s="189">
        <f ca="1">Comp._Summary_Cat_REF!P59</f>
        <v>0</v>
      </c>
      <c r="AJ62" s="354" t="str">
        <f t="shared" ca="1" si="2"/>
        <v>NA</v>
      </c>
      <c r="AK62" s="370">
        <f ca="1">IF(Info!$O$1=1,AP62,AR62)</f>
        <v>0</v>
      </c>
      <c r="AL62" s="189">
        <f ca="1">IF(Info!$O$1=1,AQ62,AS62)</f>
        <v>0</v>
      </c>
      <c r="AM62" s="353" t="str">
        <f t="shared" ca="1" si="13"/>
        <v>NA</v>
      </c>
      <c r="AN62" s="289" t="e">
        <f t="shared" ca="1" si="46"/>
        <v>#DIV/0!</v>
      </c>
      <c r="AO62" s="335" t="e">
        <f t="shared" ca="1" si="47"/>
        <v>#DIV/0!</v>
      </c>
      <c r="AP62" s="189">
        <f ca="1">Comp._Summary_Cat_REF!I59</f>
        <v>0</v>
      </c>
      <c r="AQ62" s="189">
        <f ca="1">Comp._Summary_Cat_REF!J59</f>
        <v>0</v>
      </c>
      <c r="AR62" s="189">
        <f ca="1">Comp._Summary_Cat_REF!Q59</f>
        <v>0</v>
      </c>
      <c r="AS62" s="189">
        <f ca="1">Comp._Summary_Cat_REF!R59</f>
        <v>0</v>
      </c>
      <c r="AT62" s="354" t="str">
        <f t="shared" ca="1" si="3"/>
        <v>NA</v>
      </c>
    </row>
    <row r="63" spans="1:46" s="15" customFormat="1" ht="11.45" customHeight="1" x14ac:dyDescent="0.2">
      <c r="A63" s="61">
        <f ca="1">Comp._Summary_Cat_REF!B60</f>
        <v>0</v>
      </c>
      <c r="B63" s="260" t="s">
        <v>128</v>
      </c>
      <c r="C63" s="42"/>
      <c r="D63" s="42"/>
      <c r="E63" s="42"/>
      <c r="F63" s="182"/>
      <c r="G63" s="370">
        <f ca="1">IF(Info!$O$1=1,L63,N63)</f>
        <v>0</v>
      </c>
      <c r="H63" s="189">
        <f ca="1">IF(Info!$O$1=1,M63,O63)</f>
        <v>0</v>
      </c>
      <c r="I63" s="353" t="str">
        <f t="shared" ca="1" si="4"/>
        <v>NA</v>
      </c>
      <c r="J63" s="289" t="e">
        <f t="shared" ca="1" si="40"/>
        <v>#DIV/0!</v>
      </c>
      <c r="K63" s="335" t="e">
        <f t="shared" ca="1" si="41"/>
        <v>#DIV/0!</v>
      </c>
      <c r="L63" s="189">
        <f ca="1">Comp._Summary_Cat_REF!C60</f>
        <v>0</v>
      </c>
      <c r="M63" s="189">
        <f ca="1">Comp._Summary_Cat_REF!D60</f>
        <v>0</v>
      </c>
      <c r="N63" s="189">
        <f ca="1">Comp._Summary_Cat_REF!K60</f>
        <v>0</v>
      </c>
      <c r="O63" s="189">
        <f ca="1">Comp._Summary_Cat_REF!L60</f>
        <v>0</v>
      </c>
      <c r="P63" s="354" t="str">
        <f t="shared" ca="1" si="0"/>
        <v>NA</v>
      </c>
      <c r="Q63" s="370">
        <f ca="1">IF(Info!$O$1=1,V63,X63)</f>
        <v>0</v>
      </c>
      <c r="R63" s="189">
        <f ca="1">IF(Info!$O$1=1,W63,Y63)</f>
        <v>0</v>
      </c>
      <c r="S63" s="353" t="str">
        <f t="shared" ca="1" si="7"/>
        <v>NA</v>
      </c>
      <c r="T63" s="289" t="e">
        <f t="shared" ca="1" si="42"/>
        <v>#DIV/0!</v>
      </c>
      <c r="U63" s="335" t="e">
        <f t="shared" ca="1" si="43"/>
        <v>#DIV/0!</v>
      </c>
      <c r="V63" s="189">
        <f ca="1">Comp._Summary_Cat_REF!E60</f>
        <v>0</v>
      </c>
      <c r="W63" s="189">
        <f ca="1">Comp._Summary_Cat_REF!F60</f>
        <v>0</v>
      </c>
      <c r="X63" s="189">
        <f ca="1">Comp._Summary_Cat_REF!M60</f>
        <v>0</v>
      </c>
      <c r="Y63" s="189">
        <f ca="1">Comp._Summary_Cat_REF!N60</f>
        <v>0</v>
      </c>
      <c r="Z63" s="354" t="str">
        <f t="shared" ca="1" si="1"/>
        <v>NA</v>
      </c>
      <c r="AA63" s="370">
        <f ca="1">IF(Info!$O$1=1,AF63,AH63)</f>
        <v>0</v>
      </c>
      <c r="AB63" s="189">
        <f ca="1">IF(Info!$O$1=1,AG63,AI63)</f>
        <v>0</v>
      </c>
      <c r="AC63" s="353" t="str">
        <f t="shared" ca="1" si="10"/>
        <v>NA</v>
      </c>
      <c r="AD63" s="289" t="e">
        <f t="shared" ca="1" si="44"/>
        <v>#DIV/0!</v>
      </c>
      <c r="AE63" s="335" t="e">
        <f t="shared" ca="1" si="45"/>
        <v>#DIV/0!</v>
      </c>
      <c r="AF63" s="189">
        <f ca="1">Comp._Summary_Cat_REF!G60</f>
        <v>0</v>
      </c>
      <c r="AG63" s="189">
        <f ca="1">Comp._Summary_Cat_REF!H60</f>
        <v>0</v>
      </c>
      <c r="AH63" s="189">
        <f ca="1">Comp._Summary_Cat_REF!O60</f>
        <v>0</v>
      </c>
      <c r="AI63" s="189">
        <f ca="1">Comp._Summary_Cat_REF!P60</f>
        <v>0</v>
      </c>
      <c r="AJ63" s="354" t="str">
        <f t="shared" ca="1" si="2"/>
        <v>NA</v>
      </c>
      <c r="AK63" s="370">
        <f ca="1">IF(Info!$O$1=1,AP63,AR63)</f>
        <v>0</v>
      </c>
      <c r="AL63" s="189">
        <f ca="1">IF(Info!$O$1=1,AQ63,AS63)</f>
        <v>0</v>
      </c>
      <c r="AM63" s="353" t="str">
        <f t="shared" ca="1" si="13"/>
        <v>NA</v>
      </c>
      <c r="AN63" s="289" t="e">
        <f t="shared" ca="1" si="46"/>
        <v>#DIV/0!</v>
      </c>
      <c r="AO63" s="335" t="e">
        <f t="shared" ca="1" si="47"/>
        <v>#DIV/0!</v>
      </c>
      <c r="AP63" s="189">
        <f ca="1">Comp._Summary_Cat_REF!I60</f>
        <v>0</v>
      </c>
      <c r="AQ63" s="189">
        <f ca="1">Comp._Summary_Cat_REF!J60</f>
        <v>0</v>
      </c>
      <c r="AR63" s="189">
        <f ca="1">Comp._Summary_Cat_REF!Q60</f>
        <v>0</v>
      </c>
      <c r="AS63" s="189">
        <f ca="1">Comp._Summary_Cat_REF!R60</f>
        <v>0</v>
      </c>
      <c r="AT63" s="354" t="str">
        <f t="shared" ca="1" si="3"/>
        <v>NA</v>
      </c>
    </row>
    <row r="64" spans="1:46" s="15" customFormat="1" ht="11.45" customHeight="1" x14ac:dyDescent="0.2">
      <c r="A64" s="61">
        <f ca="1">Comp._Summary_Cat_REF!B61</f>
        <v>0</v>
      </c>
      <c r="B64" s="260" t="s">
        <v>129</v>
      </c>
      <c r="C64" s="42"/>
      <c r="D64" s="42"/>
      <c r="E64" s="42"/>
      <c r="F64" s="182"/>
      <c r="G64" s="370">
        <f ca="1">IF(Info!$O$1=1,L64,N64)</f>
        <v>0</v>
      </c>
      <c r="H64" s="189">
        <f ca="1">IF(Info!$O$1=1,M64,O64)</f>
        <v>0</v>
      </c>
      <c r="I64" s="353" t="str">
        <f t="shared" ca="1" si="4"/>
        <v>NA</v>
      </c>
      <c r="J64" s="289" t="e">
        <f t="shared" ca="1" si="40"/>
        <v>#DIV/0!</v>
      </c>
      <c r="K64" s="335" t="e">
        <f t="shared" ca="1" si="41"/>
        <v>#DIV/0!</v>
      </c>
      <c r="L64" s="189">
        <f ca="1">Comp._Summary_Cat_REF!C61</f>
        <v>0</v>
      </c>
      <c r="M64" s="189">
        <f ca="1">Comp._Summary_Cat_REF!D61</f>
        <v>0</v>
      </c>
      <c r="N64" s="189">
        <f ca="1">Comp._Summary_Cat_REF!K61</f>
        <v>0</v>
      </c>
      <c r="O64" s="189">
        <f ca="1">Comp._Summary_Cat_REF!L61</f>
        <v>0</v>
      </c>
      <c r="P64" s="354" t="str">
        <f t="shared" ca="1" si="0"/>
        <v>NA</v>
      </c>
      <c r="Q64" s="370">
        <f ca="1">IF(Info!$O$1=1,V64,X64)</f>
        <v>0</v>
      </c>
      <c r="R64" s="189">
        <f ca="1">IF(Info!$O$1=1,W64,Y64)</f>
        <v>0</v>
      </c>
      <c r="S64" s="353" t="str">
        <f t="shared" ca="1" si="7"/>
        <v>NA</v>
      </c>
      <c r="T64" s="289" t="e">
        <f t="shared" ca="1" si="42"/>
        <v>#DIV/0!</v>
      </c>
      <c r="U64" s="335" t="e">
        <f t="shared" ca="1" si="43"/>
        <v>#DIV/0!</v>
      </c>
      <c r="V64" s="189">
        <f ca="1">Comp._Summary_Cat_REF!E61</f>
        <v>0</v>
      </c>
      <c r="W64" s="189">
        <f ca="1">Comp._Summary_Cat_REF!F61</f>
        <v>0</v>
      </c>
      <c r="X64" s="189">
        <f ca="1">Comp._Summary_Cat_REF!M61</f>
        <v>0</v>
      </c>
      <c r="Y64" s="189">
        <f ca="1">Comp._Summary_Cat_REF!N61</f>
        <v>0</v>
      </c>
      <c r="Z64" s="354" t="str">
        <f t="shared" ca="1" si="1"/>
        <v>NA</v>
      </c>
      <c r="AA64" s="370">
        <f ca="1">IF(Info!$O$1=1,AF64,AH64)</f>
        <v>0</v>
      </c>
      <c r="AB64" s="189">
        <f ca="1">IF(Info!$O$1=1,AG64,AI64)</f>
        <v>0</v>
      </c>
      <c r="AC64" s="353" t="str">
        <f t="shared" ca="1" si="10"/>
        <v>NA</v>
      </c>
      <c r="AD64" s="289" t="e">
        <f t="shared" ca="1" si="44"/>
        <v>#DIV/0!</v>
      </c>
      <c r="AE64" s="335" t="e">
        <f t="shared" ca="1" si="45"/>
        <v>#DIV/0!</v>
      </c>
      <c r="AF64" s="189">
        <f ca="1">Comp._Summary_Cat_REF!G61</f>
        <v>0</v>
      </c>
      <c r="AG64" s="189">
        <f ca="1">Comp._Summary_Cat_REF!H61</f>
        <v>0</v>
      </c>
      <c r="AH64" s="189">
        <f ca="1">Comp._Summary_Cat_REF!O61</f>
        <v>0</v>
      </c>
      <c r="AI64" s="189">
        <f ca="1">Comp._Summary_Cat_REF!P61</f>
        <v>0</v>
      </c>
      <c r="AJ64" s="354" t="str">
        <f t="shared" ca="1" si="2"/>
        <v>NA</v>
      </c>
      <c r="AK64" s="370">
        <f ca="1">IF(Info!$O$1=1,AP64,AR64)</f>
        <v>0</v>
      </c>
      <c r="AL64" s="189">
        <f ca="1">IF(Info!$O$1=1,AQ64,AS64)</f>
        <v>0</v>
      </c>
      <c r="AM64" s="353" t="str">
        <f t="shared" ca="1" si="13"/>
        <v>NA</v>
      </c>
      <c r="AN64" s="289" t="e">
        <f t="shared" ca="1" si="46"/>
        <v>#DIV/0!</v>
      </c>
      <c r="AO64" s="335" t="e">
        <f t="shared" ca="1" si="47"/>
        <v>#DIV/0!</v>
      </c>
      <c r="AP64" s="189">
        <f ca="1">Comp._Summary_Cat_REF!I61</f>
        <v>0</v>
      </c>
      <c r="AQ64" s="189">
        <f ca="1">Comp._Summary_Cat_REF!J61</f>
        <v>0</v>
      </c>
      <c r="AR64" s="189">
        <f ca="1">Comp._Summary_Cat_REF!Q61</f>
        <v>0</v>
      </c>
      <c r="AS64" s="189">
        <f ca="1">Comp._Summary_Cat_REF!R61</f>
        <v>0</v>
      </c>
      <c r="AT64" s="354" t="str">
        <f t="shared" ca="1" si="3"/>
        <v>NA</v>
      </c>
    </row>
    <row r="65" spans="1:46" s="15" customFormat="1" ht="11.45" customHeight="1" x14ac:dyDescent="0.2">
      <c r="A65" s="61">
        <f ca="1">Comp._Summary_Cat_REF!B62</f>
        <v>0</v>
      </c>
      <c r="B65" s="260" t="s">
        <v>130</v>
      </c>
      <c r="C65" s="42"/>
      <c r="D65" s="42"/>
      <c r="E65" s="42"/>
      <c r="F65" s="182"/>
      <c r="G65" s="370">
        <f ca="1">IF(Info!$O$1=1,L65,N65)</f>
        <v>0</v>
      </c>
      <c r="H65" s="189">
        <f ca="1">IF(Info!$O$1=1,M65,O65)</f>
        <v>0</v>
      </c>
      <c r="I65" s="353" t="str">
        <f t="shared" ca="1" si="4"/>
        <v>NA</v>
      </c>
      <c r="J65" s="289" t="e">
        <f t="shared" ca="1" si="40"/>
        <v>#DIV/0!</v>
      </c>
      <c r="K65" s="335" t="e">
        <f t="shared" ca="1" si="41"/>
        <v>#DIV/0!</v>
      </c>
      <c r="L65" s="189">
        <f ca="1">Comp._Summary_Cat_REF!C62</f>
        <v>0</v>
      </c>
      <c r="M65" s="189">
        <f ca="1">Comp._Summary_Cat_REF!D62</f>
        <v>0</v>
      </c>
      <c r="N65" s="189">
        <f ca="1">Comp._Summary_Cat_REF!K62</f>
        <v>0</v>
      </c>
      <c r="O65" s="189">
        <f ca="1">Comp._Summary_Cat_REF!L62</f>
        <v>0</v>
      </c>
      <c r="P65" s="354" t="str">
        <f t="shared" ca="1" si="0"/>
        <v>NA</v>
      </c>
      <c r="Q65" s="370">
        <f ca="1">IF(Info!$O$1=1,V65,X65)</f>
        <v>0</v>
      </c>
      <c r="R65" s="189">
        <f ca="1">IF(Info!$O$1=1,W65,Y65)</f>
        <v>0</v>
      </c>
      <c r="S65" s="353" t="str">
        <f t="shared" ca="1" si="7"/>
        <v>NA</v>
      </c>
      <c r="T65" s="289" t="e">
        <f t="shared" ca="1" si="42"/>
        <v>#DIV/0!</v>
      </c>
      <c r="U65" s="335" t="e">
        <f t="shared" ca="1" si="43"/>
        <v>#DIV/0!</v>
      </c>
      <c r="V65" s="189">
        <f ca="1">Comp._Summary_Cat_REF!E62</f>
        <v>0</v>
      </c>
      <c r="W65" s="189">
        <f ca="1">Comp._Summary_Cat_REF!F62</f>
        <v>0</v>
      </c>
      <c r="X65" s="189">
        <f ca="1">Comp._Summary_Cat_REF!M62</f>
        <v>0</v>
      </c>
      <c r="Y65" s="189">
        <f ca="1">Comp._Summary_Cat_REF!N62</f>
        <v>0</v>
      </c>
      <c r="Z65" s="354" t="str">
        <f t="shared" ca="1" si="1"/>
        <v>NA</v>
      </c>
      <c r="AA65" s="370">
        <f ca="1">IF(Info!$O$1=1,AF65,AH65)</f>
        <v>0</v>
      </c>
      <c r="AB65" s="189">
        <f ca="1">IF(Info!$O$1=1,AG65,AI65)</f>
        <v>0</v>
      </c>
      <c r="AC65" s="353" t="str">
        <f t="shared" ca="1" si="10"/>
        <v>NA</v>
      </c>
      <c r="AD65" s="289" t="e">
        <f t="shared" ca="1" si="44"/>
        <v>#DIV/0!</v>
      </c>
      <c r="AE65" s="335" t="e">
        <f t="shared" ca="1" si="45"/>
        <v>#DIV/0!</v>
      </c>
      <c r="AF65" s="189">
        <f ca="1">Comp._Summary_Cat_REF!G62</f>
        <v>0</v>
      </c>
      <c r="AG65" s="189">
        <f ca="1">Comp._Summary_Cat_REF!H62</f>
        <v>0</v>
      </c>
      <c r="AH65" s="189">
        <f ca="1">Comp._Summary_Cat_REF!O62</f>
        <v>0</v>
      </c>
      <c r="AI65" s="189">
        <f ca="1">Comp._Summary_Cat_REF!P62</f>
        <v>0</v>
      </c>
      <c r="AJ65" s="354" t="str">
        <f t="shared" ca="1" si="2"/>
        <v>NA</v>
      </c>
      <c r="AK65" s="370">
        <f ca="1">IF(Info!$O$1=1,AP65,AR65)</f>
        <v>0</v>
      </c>
      <c r="AL65" s="189">
        <f ca="1">IF(Info!$O$1=1,AQ65,AS65)</f>
        <v>0</v>
      </c>
      <c r="AM65" s="353" t="str">
        <f t="shared" ca="1" si="13"/>
        <v>NA</v>
      </c>
      <c r="AN65" s="289" t="e">
        <f t="shared" ca="1" si="46"/>
        <v>#DIV/0!</v>
      </c>
      <c r="AO65" s="335" t="e">
        <f t="shared" ca="1" si="47"/>
        <v>#DIV/0!</v>
      </c>
      <c r="AP65" s="189">
        <f ca="1">Comp._Summary_Cat_REF!I62</f>
        <v>0</v>
      </c>
      <c r="AQ65" s="189">
        <f ca="1">Comp._Summary_Cat_REF!J62</f>
        <v>0</v>
      </c>
      <c r="AR65" s="189">
        <f ca="1">Comp._Summary_Cat_REF!Q62</f>
        <v>0</v>
      </c>
      <c r="AS65" s="189">
        <f ca="1">Comp._Summary_Cat_REF!R62</f>
        <v>0</v>
      </c>
      <c r="AT65" s="354" t="str">
        <f t="shared" ca="1" si="3"/>
        <v>NA</v>
      </c>
    </row>
    <row r="66" spans="1:46" s="15" customFormat="1" ht="11.45" customHeight="1" x14ac:dyDescent="0.2">
      <c r="A66" s="61" t="str">
        <f>Comp._Summary_Cat_REF!B63</f>
        <v>All Others - FORMULA</v>
      </c>
      <c r="B66" s="261" t="s">
        <v>19</v>
      </c>
      <c r="C66" s="62"/>
      <c r="D66" s="62"/>
      <c r="E66" s="62"/>
      <c r="F66" s="183"/>
      <c r="G66" s="371">
        <f ca="1">IF(Info!$O$1=1,L66,N66)</f>
        <v>0</v>
      </c>
      <c r="H66" s="190">
        <f ca="1">IF(Info!$O$1=1,M66,O66)</f>
        <v>0</v>
      </c>
      <c r="I66" s="355" t="str">
        <f t="shared" ca="1" si="4"/>
        <v>NA</v>
      </c>
      <c r="J66" s="303" t="e">
        <f t="shared" ca="1" si="40"/>
        <v>#DIV/0!</v>
      </c>
      <c r="K66" s="356" t="e">
        <f t="shared" ca="1" si="41"/>
        <v>#DIV/0!</v>
      </c>
      <c r="L66" s="190">
        <f ca="1">Comp._Summary_Cat_REF!C63</f>
        <v>0</v>
      </c>
      <c r="M66" s="190">
        <f ca="1">Comp._Summary_Cat_REF!D63</f>
        <v>0</v>
      </c>
      <c r="N66" s="190">
        <f ca="1">Comp._Summary_Cat_REF!K63</f>
        <v>0</v>
      </c>
      <c r="O66" s="190">
        <f ca="1">Comp._Summary_Cat_REF!L63</f>
        <v>0</v>
      </c>
      <c r="P66" s="357" t="str">
        <f t="shared" ca="1" si="0"/>
        <v>NA</v>
      </c>
      <c r="Q66" s="371">
        <f ca="1">IF(Info!$O$1=1,V66,X66)</f>
        <v>0</v>
      </c>
      <c r="R66" s="190">
        <f ca="1">IF(Info!$O$1=1,W66,Y66)</f>
        <v>0</v>
      </c>
      <c r="S66" s="355" t="str">
        <f t="shared" ca="1" si="7"/>
        <v>NA</v>
      </c>
      <c r="T66" s="303" t="e">
        <f t="shared" ca="1" si="42"/>
        <v>#DIV/0!</v>
      </c>
      <c r="U66" s="356" t="e">
        <f t="shared" ca="1" si="43"/>
        <v>#DIV/0!</v>
      </c>
      <c r="V66" s="190">
        <f ca="1">Comp._Summary_Cat_REF!E63</f>
        <v>0</v>
      </c>
      <c r="W66" s="190">
        <f ca="1">Comp._Summary_Cat_REF!F63</f>
        <v>0</v>
      </c>
      <c r="X66" s="190">
        <f ca="1">Comp._Summary_Cat_REF!M63</f>
        <v>0</v>
      </c>
      <c r="Y66" s="190">
        <f ca="1">Comp._Summary_Cat_REF!N63</f>
        <v>0</v>
      </c>
      <c r="Z66" s="357" t="str">
        <f t="shared" ca="1" si="1"/>
        <v>NA</v>
      </c>
      <c r="AA66" s="371">
        <f ca="1">IF(Info!$O$1=1,AF66,AH66)</f>
        <v>0</v>
      </c>
      <c r="AB66" s="190">
        <f ca="1">IF(Info!$O$1=1,AG66,AI66)</f>
        <v>0</v>
      </c>
      <c r="AC66" s="355" t="str">
        <f t="shared" ca="1" si="10"/>
        <v>NA</v>
      </c>
      <c r="AD66" s="303" t="e">
        <f t="shared" ca="1" si="44"/>
        <v>#DIV/0!</v>
      </c>
      <c r="AE66" s="356" t="e">
        <f t="shared" ca="1" si="45"/>
        <v>#DIV/0!</v>
      </c>
      <c r="AF66" s="190">
        <f ca="1">Comp._Summary_Cat_REF!G63</f>
        <v>0</v>
      </c>
      <c r="AG66" s="190">
        <f ca="1">Comp._Summary_Cat_REF!H63</f>
        <v>0</v>
      </c>
      <c r="AH66" s="190">
        <f ca="1">Comp._Summary_Cat_REF!O63</f>
        <v>0</v>
      </c>
      <c r="AI66" s="190">
        <f ca="1">Comp._Summary_Cat_REF!P63</f>
        <v>0</v>
      </c>
      <c r="AJ66" s="357" t="str">
        <f t="shared" ca="1" si="2"/>
        <v>NA</v>
      </c>
      <c r="AK66" s="371">
        <f ca="1">IF(Info!$O$1=1,AP66,AR66)</f>
        <v>0</v>
      </c>
      <c r="AL66" s="190">
        <f ca="1">IF(Info!$O$1=1,AQ66,AS66)</f>
        <v>0</v>
      </c>
      <c r="AM66" s="355" t="str">
        <f t="shared" ca="1" si="13"/>
        <v>NA</v>
      </c>
      <c r="AN66" s="303" t="e">
        <f t="shared" ca="1" si="46"/>
        <v>#DIV/0!</v>
      </c>
      <c r="AO66" s="356" t="e">
        <f t="shared" ca="1" si="47"/>
        <v>#DIV/0!</v>
      </c>
      <c r="AP66" s="190">
        <f ca="1">Comp._Summary_Cat_REF!I63</f>
        <v>0</v>
      </c>
      <c r="AQ66" s="190">
        <f ca="1">Comp._Summary_Cat_REF!J63</f>
        <v>0</v>
      </c>
      <c r="AR66" s="190">
        <f ca="1">Comp._Summary_Cat_REF!Q63</f>
        <v>0</v>
      </c>
      <c r="AS66" s="190">
        <f ca="1">Comp._Summary_Cat_REF!R63</f>
        <v>0</v>
      </c>
      <c r="AT66" s="357" t="str">
        <f t="shared" ca="1" si="3"/>
        <v>NA</v>
      </c>
    </row>
    <row r="67" spans="1:46" s="22" customFormat="1" ht="11.45" customHeight="1" x14ac:dyDescent="0.2">
      <c r="A67" s="61">
        <f ca="1">Comp._Summary_Cat_REF!B64</f>
        <v>0</v>
      </c>
      <c r="B67" s="186" t="s">
        <v>39</v>
      </c>
      <c r="C67" s="187" t="s">
        <v>38</v>
      </c>
      <c r="D67" s="187" t="s">
        <v>38</v>
      </c>
      <c r="E67" s="188"/>
      <c r="F67" s="185"/>
      <c r="G67" s="362">
        <f ca="1">IF(Info!$O$1=1,L67,N67)</f>
        <v>0</v>
      </c>
      <c r="H67" s="192">
        <f ca="1">IF(Info!$O$1=1,M67,O67)</f>
        <v>0</v>
      </c>
      <c r="I67" s="363" t="str">
        <f t="shared" ca="1" si="4"/>
        <v>NA</v>
      </c>
      <c r="J67" s="342" t="e">
        <f ca="1">(G67/G$67)*100</f>
        <v>#DIV/0!</v>
      </c>
      <c r="K67" s="342" t="e">
        <f ca="1">J67-(H67/H$67*100)</f>
        <v>#DIV/0!</v>
      </c>
      <c r="L67" s="192">
        <f ca="1">Comp._Summary_Cat_REF!C64</f>
        <v>0</v>
      </c>
      <c r="M67" s="192">
        <f ca="1">Comp._Summary_Cat_REF!D64</f>
        <v>0</v>
      </c>
      <c r="N67" s="192">
        <f ca="1">Comp._Summary_Cat_REF!K64</f>
        <v>0</v>
      </c>
      <c r="O67" s="192">
        <f ca="1">Comp._Summary_Cat_REF!L64</f>
        <v>0</v>
      </c>
      <c r="P67" s="364" t="str">
        <f t="shared" ca="1" si="0"/>
        <v>NA</v>
      </c>
      <c r="Q67" s="362">
        <f ca="1">IF(Info!$O$1=1,V67,X67)</f>
        <v>0</v>
      </c>
      <c r="R67" s="192">
        <f ca="1">IF(Info!$O$1=1,W67,Y67)</f>
        <v>0</v>
      </c>
      <c r="S67" s="363" t="str">
        <f t="shared" ca="1" si="7"/>
        <v>NA</v>
      </c>
      <c r="T67" s="342" t="e">
        <f ca="1">(Q67/Q$67)*100</f>
        <v>#DIV/0!</v>
      </c>
      <c r="U67" s="342" t="e">
        <f ca="1">T67-(R67/R$67*100)</f>
        <v>#DIV/0!</v>
      </c>
      <c r="V67" s="192">
        <f ca="1">Comp._Summary_Cat_REF!E64</f>
        <v>0</v>
      </c>
      <c r="W67" s="192">
        <f ca="1">Comp._Summary_Cat_REF!F64</f>
        <v>0</v>
      </c>
      <c r="X67" s="192">
        <f ca="1">Comp._Summary_Cat_REF!M64</f>
        <v>0</v>
      </c>
      <c r="Y67" s="192">
        <f ca="1">Comp._Summary_Cat_REF!N64</f>
        <v>0</v>
      </c>
      <c r="Z67" s="364" t="str">
        <f t="shared" ca="1" si="1"/>
        <v>NA</v>
      </c>
      <c r="AA67" s="362">
        <f ca="1">IF(Info!$O$1=1,AF67,AH67)</f>
        <v>0</v>
      </c>
      <c r="AB67" s="192">
        <f ca="1">IF(Info!$O$1=1,AG67,AI67)</f>
        <v>0</v>
      </c>
      <c r="AC67" s="363" t="str">
        <f t="shared" ca="1" si="10"/>
        <v>NA</v>
      </c>
      <c r="AD67" s="342" t="e">
        <f ca="1">(AA67/AA$67)*100</f>
        <v>#DIV/0!</v>
      </c>
      <c r="AE67" s="342" t="e">
        <f ca="1">AD67-(AB67/AB$67*100)</f>
        <v>#DIV/0!</v>
      </c>
      <c r="AF67" s="192">
        <f ca="1">Comp._Summary_Cat_REF!G64</f>
        <v>0</v>
      </c>
      <c r="AG67" s="192">
        <f ca="1">Comp._Summary_Cat_REF!H64</f>
        <v>0</v>
      </c>
      <c r="AH67" s="192">
        <f ca="1">Comp._Summary_Cat_REF!O64</f>
        <v>0</v>
      </c>
      <c r="AI67" s="192">
        <f ca="1">Comp._Summary_Cat_REF!P64</f>
        <v>0</v>
      </c>
      <c r="AJ67" s="364" t="str">
        <f t="shared" ca="1" si="2"/>
        <v>NA</v>
      </c>
      <c r="AK67" s="362">
        <f ca="1">IF(Info!$O$1=1,AP67,AR67)</f>
        <v>0</v>
      </c>
      <c r="AL67" s="192">
        <f ca="1">IF(Info!$O$1=1,AQ67,AS67)</f>
        <v>0</v>
      </c>
      <c r="AM67" s="363" t="str">
        <f t="shared" ca="1" si="13"/>
        <v>NA</v>
      </c>
      <c r="AN67" s="342" t="e">
        <f ca="1">(AK67/AK$67)*100</f>
        <v>#DIV/0!</v>
      </c>
      <c r="AO67" s="342" t="e">
        <f ca="1">AN67-(AL67/AL$67*100)</f>
        <v>#DIV/0!</v>
      </c>
      <c r="AP67" s="192">
        <f ca="1">Comp._Summary_Cat_REF!I64</f>
        <v>0</v>
      </c>
      <c r="AQ67" s="192">
        <f ca="1">Comp._Summary_Cat_REF!J64</f>
        <v>0</v>
      </c>
      <c r="AR67" s="192">
        <f ca="1">Comp._Summary_Cat_REF!Q64</f>
        <v>0</v>
      </c>
      <c r="AS67" s="192">
        <f ca="1">Comp._Summary_Cat_REF!R64</f>
        <v>0</v>
      </c>
      <c r="AT67" s="364" t="str">
        <f t="shared" ca="1" si="3"/>
        <v>NA</v>
      </c>
    </row>
    <row r="68" spans="1:46" s="15" customFormat="1" ht="11.45" customHeight="1" x14ac:dyDescent="0.2">
      <c r="A68" s="61">
        <f ca="1">Comp._Summary_Cat_REF!B65</f>
        <v>0</v>
      </c>
      <c r="B68" s="258" t="s">
        <v>202</v>
      </c>
      <c r="C68" s="41"/>
      <c r="D68" s="41"/>
      <c r="E68" s="41"/>
      <c r="F68" s="181"/>
      <c r="G68" s="365">
        <f ca="1">IF(Info!$O$1=1,L68,N68)</f>
        <v>0</v>
      </c>
      <c r="H68" s="194">
        <f ca="1">IF(Info!$O$1=1,M68,O68)</f>
        <v>0</v>
      </c>
      <c r="I68" s="366" t="str">
        <f t="shared" ca="1" si="4"/>
        <v>NA</v>
      </c>
      <c r="J68" s="330" t="e">
        <f t="shared" ref="J68:J74" ca="1" si="48">(G68/G$67)*100</f>
        <v>#DIV/0!</v>
      </c>
      <c r="K68" s="335" t="e">
        <f t="shared" ref="K68:K74" ca="1" si="49">J68-(H68/H$67*100)</f>
        <v>#DIV/0!</v>
      </c>
      <c r="L68" s="194">
        <f ca="1">Comp._Summary_Cat_REF!C65</f>
        <v>0</v>
      </c>
      <c r="M68" s="194">
        <f ca="1">Comp._Summary_Cat_REF!D65</f>
        <v>0</v>
      </c>
      <c r="N68" s="194">
        <f ca="1">Comp._Summary_Cat_REF!K65</f>
        <v>0</v>
      </c>
      <c r="O68" s="194">
        <f ca="1">Comp._Summary_Cat_REF!L65</f>
        <v>0</v>
      </c>
      <c r="P68" s="367" t="str">
        <f t="shared" ca="1" si="0"/>
        <v>NA</v>
      </c>
      <c r="Q68" s="365">
        <f ca="1">IF(Info!$O$1=1,V68,X68)</f>
        <v>0</v>
      </c>
      <c r="R68" s="194">
        <f ca="1">IF(Info!$O$1=1,W68,Y68)</f>
        <v>0</v>
      </c>
      <c r="S68" s="366" t="str">
        <f t="shared" ca="1" si="7"/>
        <v>NA</v>
      </c>
      <c r="T68" s="330" t="e">
        <f t="shared" ref="T68:T74" ca="1" si="50">(Q68/Q$67)*100</f>
        <v>#DIV/0!</v>
      </c>
      <c r="U68" s="335" t="e">
        <f t="shared" ref="U68:U74" ca="1" si="51">T68-(R68/R$67*100)</f>
        <v>#DIV/0!</v>
      </c>
      <c r="V68" s="194">
        <f ca="1">Comp._Summary_Cat_REF!E65</f>
        <v>0</v>
      </c>
      <c r="W68" s="194">
        <f ca="1">Comp._Summary_Cat_REF!F65</f>
        <v>0</v>
      </c>
      <c r="X68" s="194">
        <f ca="1">Comp._Summary_Cat_REF!M65</f>
        <v>0</v>
      </c>
      <c r="Y68" s="194">
        <f ca="1">Comp._Summary_Cat_REF!N65</f>
        <v>0</v>
      </c>
      <c r="Z68" s="367" t="str">
        <f t="shared" ca="1" si="1"/>
        <v>NA</v>
      </c>
      <c r="AA68" s="365">
        <f ca="1">IF(Info!$O$1=1,AF68,AH68)</f>
        <v>0</v>
      </c>
      <c r="AB68" s="194">
        <f ca="1">IF(Info!$O$1=1,AG68,AI68)</f>
        <v>0</v>
      </c>
      <c r="AC68" s="366" t="str">
        <f t="shared" ca="1" si="10"/>
        <v>NA</v>
      </c>
      <c r="AD68" s="330" t="e">
        <f t="shared" ref="AD68:AD74" ca="1" si="52">(AA68/AA$67)*100</f>
        <v>#DIV/0!</v>
      </c>
      <c r="AE68" s="335" t="e">
        <f t="shared" ref="AE68:AE74" ca="1" si="53">AD68-(AB68/AB$67*100)</f>
        <v>#DIV/0!</v>
      </c>
      <c r="AF68" s="194">
        <f ca="1">Comp._Summary_Cat_REF!G65</f>
        <v>0</v>
      </c>
      <c r="AG68" s="194">
        <f ca="1">Comp._Summary_Cat_REF!H65</f>
        <v>0</v>
      </c>
      <c r="AH68" s="194">
        <f ca="1">Comp._Summary_Cat_REF!O65</f>
        <v>0</v>
      </c>
      <c r="AI68" s="194">
        <f ca="1">Comp._Summary_Cat_REF!P65</f>
        <v>0</v>
      </c>
      <c r="AJ68" s="367" t="str">
        <f t="shared" ca="1" si="2"/>
        <v>NA</v>
      </c>
      <c r="AK68" s="365">
        <f ca="1">IF(Info!$O$1=1,AP68,AR68)</f>
        <v>0</v>
      </c>
      <c r="AL68" s="194">
        <f ca="1">IF(Info!$O$1=1,AQ68,AS68)</f>
        <v>0</v>
      </c>
      <c r="AM68" s="366" t="str">
        <f t="shared" ca="1" si="13"/>
        <v>NA</v>
      </c>
      <c r="AN68" s="330" t="e">
        <f t="shared" ref="AN68:AN74" ca="1" si="54">(AK68/AK$67)*100</f>
        <v>#DIV/0!</v>
      </c>
      <c r="AO68" s="335" t="e">
        <f t="shared" ref="AO68:AO74" ca="1" si="55">AN68-(AL68/AL$67*100)</f>
        <v>#DIV/0!</v>
      </c>
      <c r="AP68" s="194">
        <f ca="1">Comp._Summary_Cat_REF!I65</f>
        <v>0</v>
      </c>
      <c r="AQ68" s="194">
        <f ca="1">Comp._Summary_Cat_REF!J65</f>
        <v>0</v>
      </c>
      <c r="AR68" s="194">
        <f ca="1">Comp._Summary_Cat_REF!Q65</f>
        <v>0</v>
      </c>
      <c r="AS68" s="194">
        <f ca="1">Comp._Summary_Cat_REF!R65</f>
        <v>0</v>
      </c>
      <c r="AT68" s="367" t="str">
        <f t="shared" ca="1" si="3"/>
        <v>NA</v>
      </c>
    </row>
    <row r="69" spans="1:46" s="15" customFormat="1" ht="11.45" customHeight="1" x14ac:dyDescent="0.2">
      <c r="A69" s="61">
        <f ca="1">Comp._Summary_Cat_REF!B66</f>
        <v>0</v>
      </c>
      <c r="B69" s="214" t="s">
        <v>197</v>
      </c>
      <c r="C69" s="209"/>
      <c r="D69" s="209"/>
      <c r="E69" s="209"/>
      <c r="F69" s="210"/>
      <c r="G69" s="368">
        <f ca="1">IF(Info!$O$1=1,L69,N69)</f>
        <v>0</v>
      </c>
      <c r="H69" s="211">
        <f ca="1">IF(Info!$O$1=1,M69,O69)</f>
        <v>0</v>
      </c>
      <c r="I69" s="369" t="str">
        <f t="shared" ca="1" si="4"/>
        <v>NA</v>
      </c>
      <c r="J69" s="333" t="e">
        <f t="shared" ca="1" si="48"/>
        <v>#DIV/0!</v>
      </c>
      <c r="K69" s="335" t="e">
        <f t="shared" ca="1" si="49"/>
        <v>#DIV/0!</v>
      </c>
      <c r="L69" s="194">
        <f ca="1">Comp._Summary_Cat_REF!C66</f>
        <v>0</v>
      </c>
      <c r="M69" s="194">
        <f ca="1">Comp._Summary_Cat_REF!D66</f>
        <v>0</v>
      </c>
      <c r="N69" s="194">
        <f ca="1">Comp._Summary_Cat_REF!K66</f>
        <v>0</v>
      </c>
      <c r="O69" s="194">
        <f ca="1">Comp._Summary_Cat_REF!L66</f>
        <v>0</v>
      </c>
      <c r="P69" s="367" t="str">
        <f t="shared" ca="1" si="0"/>
        <v>NA</v>
      </c>
      <c r="Q69" s="368">
        <f ca="1">IF(Info!$O$1=1,V69,X69)</f>
        <v>0</v>
      </c>
      <c r="R69" s="211">
        <f ca="1">IF(Info!$O$1=1,W69,Y69)</f>
        <v>0</v>
      </c>
      <c r="S69" s="369" t="str">
        <f t="shared" ca="1" si="7"/>
        <v>NA</v>
      </c>
      <c r="T69" s="333" t="e">
        <f t="shared" ca="1" si="50"/>
        <v>#DIV/0!</v>
      </c>
      <c r="U69" s="335" t="e">
        <f t="shared" ca="1" si="51"/>
        <v>#DIV/0!</v>
      </c>
      <c r="V69" s="194">
        <f ca="1">Comp._Summary_Cat_REF!E66</f>
        <v>0</v>
      </c>
      <c r="W69" s="194">
        <f ca="1">Comp._Summary_Cat_REF!F66</f>
        <v>0</v>
      </c>
      <c r="X69" s="194">
        <f ca="1">Comp._Summary_Cat_REF!M66</f>
        <v>0</v>
      </c>
      <c r="Y69" s="194">
        <f ca="1">Comp._Summary_Cat_REF!N66</f>
        <v>0</v>
      </c>
      <c r="Z69" s="367" t="str">
        <f t="shared" ca="1" si="1"/>
        <v>NA</v>
      </c>
      <c r="AA69" s="368">
        <f ca="1">IF(Info!$O$1=1,AF69,AH69)</f>
        <v>0</v>
      </c>
      <c r="AB69" s="211">
        <f ca="1">IF(Info!$O$1=1,AG69,AI69)</f>
        <v>0</v>
      </c>
      <c r="AC69" s="369" t="str">
        <f t="shared" ca="1" si="10"/>
        <v>NA</v>
      </c>
      <c r="AD69" s="333" t="e">
        <f t="shared" ca="1" si="52"/>
        <v>#DIV/0!</v>
      </c>
      <c r="AE69" s="335" t="e">
        <f t="shared" ca="1" si="53"/>
        <v>#DIV/0!</v>
      </c>
      <c r="AF69" s="194">
        <f ca="1">Comp._Summary_Cat_REF!G66</f>
        <v>0</v>
      </c>
      <c r="AG69" s="194">
        <f ca="1">Comp._Summary_Cat_REF!H66</f>
        <v>0</v>
      </c>
      <c r="AH69" s="194">
        <f ca="1">Comp._Summary_Cat_REF!O66</f>
        <v>0</v>
      </c>
      <c r="AI69" s="194">
        <f ca="1">Comp._Summary_Cat_REF!P66</f>
        <v>0</v>
      </c>
      <c r="AJ69" s="367" t="str">
        <f t="shared" ca="1" si="2"/>
        <v>NA</v>
      </c>
      <c r="AK69" s="368">
        <f ca="1">IF(Info!$O$1=1,AP69,AR69)</f>
        <v>0</v>
      </c>
      <c r="AL69" s="211">
        <f ca="1">IF(Info!$O$1=1,AQ69,AS69)</f>
        <v>0</v>
      </c>
      <c r="AM69" s="369" t="str">
        <f t="shared" ca="1" si="13"/>
        <v>NA</v>
      </c>
      <c r="AN69" s="333" t="e">
        <f t="shared" ca="1" si="54"/>
        <v>#DIV/0!</v>
      </c>
      <c r="AO69" s="335" t="e">
        <f t="shared" ca="1" si="55"/>
        <v>#DIV/0!</v>
      </c>
      <c r="AP69" s="194">
        <f ca="1">Comp._Summary_Cat_REF!I66</f>
        <v>0</v>
      </c>
      <c r="AQ69" s="194">
        <f ca="1">Comp._Summary_Cat_REF!J66</f>
        <v>0</v>
      </c>
      <c r="AR69" s="194">
        <f ca="1">Comp._Summary_Cat_REF!Q66</f>
        <v>0</v>
      </c>
      <c r="AS69" s="194">
        <f ca="1">Comp._Summary_Cat_REF!R66</f>
        <v>0</v>
      </c>
      <c r="AT69" s="367" t="str">
        <f t="shared" ca="1" si="3"/>
        <v>NA</v>
      </c>
    </row>
    <row r="70" spans="1:46" s="15" customFormat="1" ht="11.45" customHeight="1" x14ac:dyDescent="0.2">
      <c r="A70" s="61">
        <f ca="1">Comp._Summary_Cat_REF!B67</f>
        <v>0</v>
      </c>
      <c r="B70" s="35" t="s">
        <v>131</v>
      </c>
      <c r="C70" s="42"/>
      <c r="D70" s="42"/>
      <c r="E70" s="42"/>
      <c r="F70" s="182"/>
      <c r="G70" s="370">
        <f ca="1">IF(Info!$O$1=1,L70,N70)</f>
        <v>0</v>
      </c>
      <c r="H70" s="189">
        <f ca="1">IF(Info!$O$1=1,M70,O70)</f>
        <v>0</v>
      </c>
      <c r="I70" s="353" t="str">
        <f t="shared" ca="1" si="4"/>
        <v>NA</v>
      </c>
      <c r="J70" s="289" t="e">
        <f t="shared" ca="1" si="48"/>
        <v>#DIV/0!</v>
      </c>
      <c r="K70" s="335" t="e">
        <f t="shared" ca="1" si="49"/>
        <v>#DIV/0!</v>
      </c>
      <c r="L70" s="189">
        <f ca="1">Comp._Summary_Cat_REF!C67</f>
        <v>0</v>
      </c>
      <c r="M70" s="189">
        <f ca="1">Comp._Summary_Cat_REF!D67</f>
        <v>0</v>
      </c>
      <c r="N70" s="189">
        <f ca="1">Comp._Summary_Cat_REF!K67</f>
        <v>0</v>
      </c>
      <c r="O70" s="189">
        <f ca="1">Comp._Summary_Cat_REF!L67</f>
        <v>0</v>
      </c>
      <c r="P70" s="354" t="str">
        <f t="shared" ca="1" si="0"/>
        <v>NA</v>
      </c>
      <c r="Q70" s="370">
        <f ca="1">IF(Info!$O$1=1,V70,X70)</f>
        <v>0</v>
      </c>
      <c r="R70" s="189">
        <f ca="1">IF(Info!$O$1=1,W70,Y70)</f>
        <v>0</v>
      </c>
      <c r="S70" s="353" t="str">
        <f t="shared" ca="1" si="7"/>
        <v>NA</v>
      </c>
      <c r="T70" s="289" t="e">
        <f t="shared" ca="1" si="50"/>
        <v>#DIV/0!</v>
      </c>
      <c r="U70" s="335" t="e">
        <f t="shared" ca="1" si="51"/>
        <v>#DIV/0!</v>
      </c>
      <c r="V70" s="189">
        <f ca="1">Comp._Summary_Cat_REF!E67</f>
        <v>0</v>
      </c>
      <c r="W70" s="189">
        <f ca="1">Comp._Summary_Cat_REF!F67</f>
        <v>0</v>
      </c>
      <c r="X70" s="189">
        <f ca="1">Comp._Summary_Cat_REF!M67</f>
        <v>0</v>
      </c>
      <c r="Y70" s="189">
        <f ca="1">Comp._Summary_Cat_REF!N67</f>
        <v>0</v>
      </c>
      <c r="Z70" s="354" t="str">
        <f t="shared" ca="1" si="1"/>
        <v>NA</v>
      </c>
      <c r="AA70" s="370">
        <f ca="1">IF(Info!$O$1=1,AF70,AH70)</f>
        <v>0</v>
      </c>
      <c r="AB70" s="189">
        <f ca="1">IF(Info!$O$1=1,AG70,AI70)</f>
        <v>0</v>
      </c>
      <c r="AC70" s="353" t="str">
        <f t="shared" ca="1" si="10"/>
        <v>NA</v>
      </c>
      <c r="AD70" s="289" t="e">
        <f t="shared" ca="1" si="52"/>
        <v>#DIV/0!</v>
      </c>
      <c r="AE70" s="335" t="e">
        <f t="shared" ca="1" si="53"/>
        <v>#DIV/0!</v>
      </c>
      <c r="AF70" s="189">
        <f ca="1">Comp._Summary_Cat_REF!G67</f>
        <v>0</v>
      </c>
      <c r="AG70" s="189">
        <f ca="1">Comp._Summary_Cat_REF!H67</f>
        <v>0</v>
      </c>
      <c r="AH70" s="189">
        <f ca="1">Comp._Summary_Cat_REF!O67</f>
        <v>0</v>
      </c>
      <c r="AI70" s="189">
        <f ca="1">Comp._Summary_Cat_REF!P67</f>
        <v>0</v>
      </c>
      <c r="AJ70" s="354" t="str">
        <f t="shared" ca="1" si="2"/>
        <v>NA</v>
      </c>
      <c r="AK70" s="370">
        <f ca="1">IF(Info!$O$1=1,AP70,AR70)</f>
        <v>0</v>
      </c>
      <c r="AL70" s="189">
        <f ca="1">IF(Info!$O$1=1,AQ70,AS70)</f>
        <v>0</v>
      </c>
      <c r="AM70" s="353" t="str">
        <f t="shared" ca="1" si="13"/>
        <v>NA</v>
      </c>
      <c r="AN70" s="289" t="e">
        <f t="shared" ca="1" si="54"/>
        <v>#DIV/0!</v>
      </c>
      <c r="AO70" s="335" t="e">
        <f t="shared" ca="1" si="55"/>
        <v>#DIV/0!</v>
      </c>
      <c r="AP70" s="189">
        <f ca="1">Comp._Summary_Cat_REF!I67</f>
        <v>0</v>
      </c>
      <c r="AQ70" s="189">
        <f ca="1">Comp._Summary_Cat_REF!J67</f>
        <v>0</v>
      </c>
      <c r="AR70" s="189">
        <f ca="1">Comp._Summary_Cat_REF!Q67</f>
        <v>0</v>
      </c>
      <c r="AS70" s="189">
        <f ca="1">Comp._Summary_Cat_REF!R67</f>
        <v>0</v>
      </c>
      <c r="AT70" s="354" t="str">
        <f t="shared" ca="1" si="3"/>
        <v>NA</v>
      </c>
    </row>
    <row r="71" spans="1:46" s="15" customFormat="1" ht="11.45" customHeight="1" x14ac:dyDescent="0.2">
      <c r="A71" s="61">
        <f ca="1">Comp._Summary_Cat_REF!B68</f>
        <v>0</v>
      </c>
      <c r="B71" s="35" t="s">
        <v>124</v>
      </c>
      <c r="C71" s="42"/>
      <c r="D71" s="42"/>
      <c r="E71" s="42"/>
      <c r="F71" s="182"/>
      <c r="G71" s="370">
        <f ca="1">IF(Info!$O$1=1,L71,N71)</f>
        <v>0</v>
      </c>
      <c r="H71" s="189">
        <f ca="1">IF(Info!$O$1=1,M71,O71)</f>
        <v>0</v>
      </c>
      <c r="I71" s="353" t="str">
        <f t="shared" ca="1" si="4"/>
        <v>NA</v>
      </c>
      <c r="J71" s="289" t="e">
        <f t="shared" ca="1" si="48"/>
        <v>#DIV/0!</v>
      </c>
      <c r="K71" s="335" t="e">
        <f t="shared" ca="1" si="49"/>
        <v>#DIV/0!</v>
      </c>
      <c r="L71" s="189">
        <f ca="1">Comp._Summary_Cat_REF!C68</f>
        <v>0</v>
      </c>
      <c r="M71" s="189">
        <f ca="1">Comp._Summary_Cat_REF!D68</f>
        <v>0</v>
      </c>
      <c r="N71" s="189">
        <f ca="1">Comp._Summary_Cat_REF!K68</f>
        <v>0</v>
      </c>
      <c r="O71" s="189">
        <f ca="1">Comp._Summary_Cat_REF!L68</f>
        <v>0</v>
      </c>
      <c r="P71" s="354" t="str">
        <f t="shared" ca="1" si="0"/>
        <v>NA</v>
      </c>
      <c r="Q71" s="370">
        <f ca="1">IF(Info!$O$1=1,V71,X71)</f>
        <v>0</v>
      </c>
      <c r="R71" s="189">
        <f ca="1">IF(Info!$O$1=1,W71,Y71)</f>
        <v>0</v>
      </c>
      <c r="S71" s="353" t="str">
        <f t="shared" ca="1" si="7"/>
        <v>NA</v>
      </c>
      <c r="T71" s="289" t="e">
        <f t="shared" ca="1" si="50"/>
        <v>#DIV/0!</v>
      </c>
      <c r="U71" s="335" t="e">
        <f t="shared" ca="1" si="51"/>
        <v>#DIV/0!</v>
      </c>
      <c r="V71" s="189">
        <f ca="1">Comp._Summary_Cat_REF!E68</f>
        <v>0</v>
      </c>
      <c r="W71" s="189">
        <f ca="1">Comp._Summary_Cat_REF!F68</f>
        <v>0</v>
      </c>
      <c r="X71" s="189">
        <f ca="1">Comp._Summary_Cat_REF!M68</f>
        <v>0</v>
      </c>
      <c r="Y71" s="189">
        <f ca="1">Comp._Summary_Cat_REF!N68</f>
        <v>0</v>
      </c>
      <c r="Z71" s="354" t="str">
        <f t="shared" ca="1" si="1"/>
        <v>NA</v>
      </c>
      <c r="AA71" s="370">
        <f ca="1">IF(Info!$O$1=1,AF71,AH71)</f>
        <v>0</v>
      </c>
      <c r="AB71" s="189">
        <f ca="1">IF(Info!$O$1=1,AG71,AI71)</f>
        <v>0</v>
      </c>
      <c r="AC71" s="353" t="str">
        <f t="shared" ca="1" si="10"/>
        <v>NA</v>
      </c>
      <c r="AD71" s="289" t="e">
        <f t="shared" ca="1" si="52"/>
        <v>#DIV/0!</v>
      </c>
      <c r="AE71" s="335" t="e">
        <f t="shared" ca="1" si="53"/>
        <v>#DIV/0!</v>
      </c>
      <c r="AF71" s="189">
        <f ca="1">Comp._Summary_Cat_REF!G68</f>
        <v>0</v>
      </c>
      <c r="AG71" s="189">
        <f ca="1">Comp._Summary_Cat_REF!H68</f>
        <v>0</v>
      </c>
      <c r="AH71" s="189">
        <f ca="1">Comp._Summary_Cat_REF!O68</f>
        <v>0</v>
      </c>
      <c r="AI71" s="189">
        <f ca="1">Comp._Summary_Cat_REF!P68</f>
        <v>0</v>
      </c>
      <c r="AJ71" s="354" t="str">
        <f t="shared" ca="1" si="2"/>
        <v>NA</v>
      </c>
      <c r="AK71" s="370">
        <f ca="1">IF(Info!$O$1=1,AP71,AR71)</f>
        <v>0</v>
      </c>
      <c r="AL71" s="189">
        <f ca="1">IF(Info!$O$1=1,AQ71,AS71)</f>
        <v>0</v>
      </c>
      <c r="AM71" s="353" t="str">
        <f t="shared" ca="1" si="13"/>
        <v>NA</v>
      </c>
      <c r="AN71" s="289" t="e">
        <f t="shared" ca="1" si="54"/>
        <v>#DIV/0!</v>
      </c>
      <c r="AO71" s="335" t="e">
        <f t="shared" ca="1" si="55"/>
        <v>#DIV/0!</v>
      </c>
      <c r="AP71" s="189">
        <f ca="1">Comp._Summary_Cat_REF!I68</f>
        <v>0</v>
      </c>
      <c r="AQ71" s="189">
        <f ca="1">Comp._Summary_Cat_REF!J68</f>
        <v>0</v>
      </c>
      <c r="AR71" s="189">
        <f ca="1">Comp._Summary_Cat_REF!Q68</f>
        <v>0</v>
      </c>
      <c r="AS71" s="189">
        <f ca="1">Comp._Summary_Cat_REF!R68</f>
        <v>0</v>
      </c>
      <c r="AT71" s="354" t="str">
        <f t="shared" ca="1" si="3"/>
        <v>NA</v>
      </c>
    </row>
    <row r="72" spans="1:46" s="15" customFormat="1" ht="11.45" customHeight="1" x14ac:dyDescent="0.2">
      <c r="A72" s="61">
        <f ca="1">Comp._Summary_Cat_REF!B69</f>
        <v>0</v>
      </c>
      <c r="B72" s="35" t="s">
        <v>121</v>
      </c>
      <c r="C72" s="42"/>
      <c r="D72" s="42"/>
      <c r="E72" s="42"/>
      <c r="F72" s="182"/>
      <c r="G72" s="370">
        <f ca="1">IF(Info!$O$1=1,L72,N72)</f>
        <v>0</v>
      </c>
      <c r="H72" s="189">
        <f ca="1">IF(Info!$O$1=1,M72,O72)</f>
        <v>0</v>
      </c>
      <c r="I72" s="353" t="str">
        <f t="shared" ca="1" si="4"/>
        <v>NA</v>
      </c>
      <c r="J72" s="289" t="e">
        <f t="shared" ca="1" si="48"/>
        <v>#DIV/0!</v>
      </c>
      <c r="K72" s="335" t="e">
        <f t="shared" ca="1" si="49"/>
        <v>#DIV/0!</v>
      </c>
      <c r="L72" s="189">
        <f ca="1">Comp._Summary_Cat_REF!C69</f>
        <v>0</v>
      </c>
      <c r="M72" s="189">
        <f ca="1">Comp._Summary_Cat_REF!D69</f>
        <v>0</v>
      </c>
      <c r="N72" s="189">
        <f ca="1">Comp._Summary_Cat_REF!K69</f>
        <v>0</v>
      </c>
      <c r="O72" s="189">
        <f ca="1">Comp._Summary_Cat_REF!L69</f>
        <v>0</v>
      </c>
      <c r="P72" s="354" t="str">
        <f t="shared" ref="P72:P135" ca="1" si="56">IFERROR(((L72/N72)-(M72/O72))/(M72/O72)*100,"NA")</f>
        <v>NA</v>
      </c>
      <c r="Q72" s="370">
        <f ca="1">IF(Info!$O$1=1,V72,X72)</f>
        <v>0</v>
      </c>
      <c r="R72" s="189">
        <f ca="1">IF(Info!$O$1=1,W72,Y72)</f>
        <v>0</v>
      </c>
      <c r="S72" s="353" t="str">
        <f t="shared" ca="1" si="7"/>
        <v>NA</v>
      </c>
      <c r="T72" s="289" t="e">
        <f t="shared" ca="1" si="50"/>
        <v>#DIV/0!</v>
      </c>
      <c r="U72" s="335" t="e">
        <f t="shared" ca="1" si="51"/>
        <v>#DIV/0!</v>
      </c>
      <c r="V72" s="189">
        <f ca="1">Comp._Summary_Cat_REF!E69</f>
        <v>0</v>
      </c>
      <c r="W72" s="189">
        <f ca="1">Comp._Summary_Cat_REF!F69</f>
        <v>0</v>
      </c>
      <c r="X72" s="189">
        <f ca="1">Comp._Summary_Cat_REF!M69</f>
        <v>0</v>
      </c>
      <c r="Y72" s="189">
        <f ca="1">Comp._Summary_Cat_REF!N69</f>
        <v>0</v>
      </c>
      <c r="Z72" s="354" t="str">
        <f t="shared" ca="1" si="1"/>
        <v>NA</v>
      </c>
      <c r="AA72" s="370">
        <f ca="1">IF(Info!$O$1=1,AF72,AH72)</f>
        <v>0</v>
      </c>
      <c r="AB72" s="189">
        <f ca="1">IF(Info!$O$1=1,AG72,AI72)</f>
        <v>0</v>
      </c>
      <c r="AC72" s="353" t="str">
        <f t="shared" ca="1" si="10"/>
        <v>NA</v>
      </c>
      <c r="AD72" s="289" t="e">
        <f t="shared" ca="1" si="52"/>
        <v>#DIV/0!</v>
      </c>
      <c r="AE72" s="335" t="e">
        <f t="shared" ca="1" si="53"/>
        <v>#DIV/0!</v>
      </c>
      <c r="AF72" s="189">
        <f ca="1">Comp._Summary_Cat_REF!G69</f>
        <v>0</v>
      </c>
      <c r="AG72" s="189">
        <f ca="1">Comp._Summary_Cat_REF!H69</f>
        <v>0</v>
      </c>
      <c r="AH72" s="189">
        <f ca="1">Comp._Summary_Cat_REF!O69</f>
        <v>0</v>
      </c>
      <c r="AI72" s="189">
        <f ca="1">Comp._Summary_Cat_REF!P69</f>
        <v>0</v>
      </c>
      <c r="AJ72" s="354" t="str">
        <f t="shared" ca="1" si="2"/>
        <v>NA</v>
      </c>
      <c r="AK72" s="370">
        <f ca="1">IF(Info!$O$1=1,AP72,AR72)</f>
        <v>0</v>
      </c>
      <c r="AL72" s="189">
        <f ca="1">IF(Info!$O$1=1,AQ72,AS72)</f>
        <v>0</v>
      </c>
      <c r="AM72" s="353" t="str">
        <f t="shared" ca="1" si="13"/>
        <v>NA</v>
      </c>
      <c r="AN72" s="289" t="e">
        <f t="shared" ca="1" si="54"/>
        <v>#DIV/0!</v>
      </c>
      <c r="AO72" s="335" t="e">
        <f t="shared" ca="1" si="55"/>
        <v>#DIV/0!</v>
      </c>
      <c r="AP72" s="189">
        <f ca="1">Comp._Summary_Cat_REF!I69</f>
        <v>0</v>
      </c>
      <c r="AQ72" s="189">
        <f ca="1">Comp._Summary_Cat_REF!J69</f>
        <v>0</v>
      </c>
      <c r="AR72" s="189">
        <f ca="1">Comp._Summary_Cat_REF!Q69</f>
        <v>0</v>
      </c>
      <c r="AS72" s="189">
        <f ca="1">Comp._Summary_Cat_REF!R69</f>
        <v>0</v>
      </c>
      <c r="AT72" s="354" t="str">
        <f t="shared" ca="1" si="3"/>
        <v>NA</v>
      </c>
    </row>
    <row r="73" spans="1:46" s="15" customFormat="1" ht="11.45" customHeight="1" x14ac:dyDescent="0.2">
      <c r="A73" s="61">
        <f ca="1">Comp._Summary_Cat_REF!B70</f>
        <v>0</v>
      </c>
      <c r="B73" s="35" t="s">
        <v>132</v>
      </c>
      <c r="C73" s="42"/>
      <c r="D73" s="42"/>
      <c r="E73" s="42"/>
      <c r="F73" s="182"/>
      <c r="G73" s="370">
        <f ca="1">IF(Info!$O$1=1,L73,N73)</f>
        <v>0</v>
      </c>
      <c r="H73" s="189">
        <f ca="1">IF(Info!$O$1=1,M73,O73)</f>
        <v>0</v>
      </c>
      <c r="I73" s="353" t="str">
        <f t="shared" ca="1" si="4"/>
        <v>NA</v>
      </c>
      <c r="J73" s="289" t="e">
        <f t="shared" ca="1" si="48"/>
        <v>#DIV/0!</v>
      </c>
      <c r="K73" s="335" t="e">
        <f t="shared" ca="1" si="49"/>
        <v>#DIV/0!</v>
      </c>
      <c r="L73" s="189">
        <f ca="1">Comp._Summary_Cat_REF!C70</f>
        <v>0</v>
      </c>
      <c r="M73" s="189">
        <f ca="1">Comp._Summary_Cat_REF!D70</f>
        <v>0</v>
      </c>
      <c r="N73" s="189">
        <f ca="1">Comp._Summary_Cat_REF!K70</f>
        <v>0</v>
      </c>
      <c r="O73" s="189">
        <f ca="1">Comp._Summary_Cat_REF!L70</f>
        <v>0</v>
      </c>
      <c r="P73" s="354" t="str">
        <f t="shared" ca="1" si="56"/>
        <v>NA</v>
      </c>
      <c r="Q73" s="370">
        <f ca="1">IF(Info!$O$1=1,V73,X73)</f>
        <v>0</v>
      </c>
      <c r="R73" s="189">
        <f ca="1">IF(Info!$O$1=1,W73,Y73)</f>
        <v>0</v>
      </c>
      <c r="S73" s="353" t="str">
        <f t="shared" ca="1" si="7"/>
        <v>NA</v>
      </c>
      <c r="T73" s="289" t="e">
        <f t="shared" ca="1" si="50"/>
        <v>#DIV/0!</v>
      </c>
      <c r="U73" s="335" t="e">
        <f t="shared" ca="1" si="51"/>
        <v>#DIV/0!</v>
      </c>
      <c r="V73" s="189">
        <f ca="1">Comp._Summary_Cat_REF!E70</f>
        <v>0</v>
      </c>
      <c r="W73" s="189">
        <f ca="1">Comp._Summary_Cat_REF!F70</f>
        <v>0</v>
      </c>
      <c r="X73" s="189">
        <f ca="1">Comp._Summary_Cat_REF!M70</f>
        <v>0</v>
      </c>
      <c r="Y73" s="189">
        <f ca="1">Comp._Summary_Cat_REF!N70</f>
        <v>0</v>
      </c>
      <c r="Z73" s="354" t="str">
        <f t="shared" ca="1" si="1"/>
        <v>NA</v>
      </c>
      <c r="AA73" s="370">
        <f ca="1">IF(Info!$O$1=1,AF73,AH73)</f>
        <v>0</v>
      </c>
      <c r="AB73" s="189">
        <f ca="1">IF(Info!$O$1=1,AG73,AI73)</f>
        <v>0</v>
      </c>
      <c r="AC73" s="353" t="str">
        <f t="shared" ca="1" si="10"/>
        <v>NA</v>
      </c>
      <c r="AD73" s="289" t="e">
        <f t="shared" ca="1" si="52"/>
        <v>#DIV/0!</v>
      </c>
      <c r="AE73" s="335" t="e">
        <f t="shared" ca="1" si="53"/>
        <v>#DIV/0!</v>
      </c>
      <c r="AF73" s="189">
        <f ca="1">Comp._Summary_Cat_REF!G70</f>
        <v>0</v>
      </c>
      <c r="AG73" s="189">
        <f ca="1">Comp._Summary_Cat_REF!H70</f>
        <v>0</v>
      </c>
      <c r="AH73" s="189">
        <f ca="1">Comp._Summary_Cat_REF!O70</f>
        <v>0</v>
      </c>
      <c r="AI73" s="189">
        <f ca="1">Comp._Summary_Cat_REF!P70</f>
        <v>0</v>
      </c>
      <c r="AJ73" s="354" t="str">
        <f t="shared" ca="1" si="2"/>
        <v>NA</v>
      </c>
      <c r="AK73" s="370">
        <f ca="1">IF(Info!$O$1=1,AP73,AR73)</f>
        <v>0</v>
      </c>
      <c r="AL73" s="189">
        <f ca="1">IF(Info!$O$1=1,AQ73,AS73)</f>
        <v>0</v>
      </c>
      <c r="AM73" s="353" t="str">
        <f t="shared" ca="1" si="13"/>
        <v>NA</v>
      </c>
      <c r="AN73" s="289" t="e">
        <f t="shared" ca="1" si="54"/>
        <v>#DIV/0!</v>
      </c>
      <c r="AO73" s="335" t="e">
        <f t="shared" ca="1" si="55"/>
        <v>#DIV/0!</v>
      </c>
      <c r="AP73" s="189">
        <f ca="1">Comp._Summary_Cat_REF!I70</f>
        <v>0</v>
      </c>
      <c r="AQ73" s="189">
        <f ca="1">Comp._Summary_Cat_REF!J70</f>
        <v>0</v>
      </c>
      <c r="AR73" s="189">
        <f ca="1">Comp._Summary_Cat_REF!Q70</f>
        <v>0</v>
      </c>
      <c r="AS73" s="189">
        <f ca="1">Comp._Summary_Cat_REF!R70</f>
        <v>0</v>
      </c>
      <c r="AT73" s="354" t="str">
        <f t="shared" ca="1" si="3"/>
        <v>NA</v>
      </c>
    </row>
    <row r="74" spans="1:46" s="15" customFormat="1" ht="11.45" customHeight="1" x14ac:dyDescent="0.2">
      <c r="A74" s="61" t="str">
        <f>Comp._Summary_Cat_REF!B71</f>
        <v>All Others - FORMULA</v>
      </c>
      <c r="B74" s="73" t="s">
        <v>116</v>
      </c>
      <c r="C74" s="62"/>
      <c r="D74" s="62"/>
      <c r="E74" s="62"/>
      <c r="F74" s="183"/>
      <c r="G74" s="371">
        <f ca="1">IF(Info!$O$1=1,L74,N74)</f>
        <v>0</v>
      </c>
      <c r="H74" s="190">
        <f ca="1">IF(Info!$O$1=1,M74,O74)</f>
        <v>0</v>
      </c>
      <c r="I74" s="355" t="str">
        <f t="shared" ca="1" si="4"/>
        <v>NA</v>
      </c>
      <c r="J74" s="303" t="e">
        <f t="shared" ca="1" si="48"/>
        <v>#DIV/0!</v>
      </c>
      <c r="K74" s="356" t="e">
        <f t="shared" ca="1" si="49"/>
        <v>#DIV/0!</v>
      </c>
      <c r="L74" s="190">
        <f ca="1">Comp._Summary_Cat_REF!C71</f>
        <v>0</v>
      </c>
      <c r="M74" s="190">
        <f ca="1">Comp._Summary_Cat_REF!D71</f>
        <v>0</v>
      </c>
      <c r="N74" s="190">
        <f ca="1">Comp._Summary_Cat_REF!K71</f>
        <v>0</v>
      </c>
      <c r="O74" s="190">
        <f ca="1">Comp._Summary_Cat_REF!L71</f>
        <v>0</v>
      </c>
      <c r="P74" s="357" t="str">
        <f t="shared" ca="1" si="56"/>
        <v>NA</v>
      </c>
      <c r="Q74" s="371">
        <f ca="1">IF(Info!$O$1=1,V74,X74)</f>
        <v>0</v>
      </c>
      <c r="R74" s="190">
        <f ca="1">IF(Info!$O$1=1,W74,Y74)</f>
        <v>0</v>
      </c>
      <c r="S74" s="355" t="str">
        <f t="shared" ca="1" si="7"/>
        <v>NA</v>
      </c>
      <c r="T74" s="303" t="e">
        <f t="shared" ca="1" si="50"/>
        <v>#DIV/0!</v>
      </c>
      <c r="U74" s="356" t="e">
        <f t="shared" ca="1" si="51"/>
        <v>#DIV/0!</v>
      </c>
      <c r="V74" s="190">
        <f ca="1">Comp._Summary_Cat_REF!E71</f>
        <v>0</v>
      </c>
      <c r="W74" s="190">
        <f ca="1">Comp._Summary_Cat_REF!F71</f>
        <v>0</v>
      </c>
      <c r="X74" s="190">
        <f ca="1">Comp._Summary_Cat_REF!M71</f>
        <v>0</v>
      </c>
      <c r="Y74" s="190">
        <f ca="1">Comp._Summary_Cat_REF!N71</f>
        <v>0</v>
      </c>
      <c r="Z74" s="357" t="str">
        <f t="shared" ca="1" si="1"/>
        <v>NA</v>
      </c>
      <c r="AA74" s="371">
        <f ca="1">IF(Info!$O$1=1,AF74,AH74)</f>
        <v>0</v>
      </c>
      <c r="AB74" s="190">
        <f ca="1">IF(Info!$O$1=1,AG74,AI74)</f>
        <v>0</v>
      </c>
      <c r="AC74" s="355" t="str">
        <f t="shared" ca="1" si="10"/>
        <v>NA</v>
      </c>
      <c r="AD74" s="303" t="e">
        <f t="shared" ca="1" si="52"/>
        <v>#DIV/0!</v>
      </c>
      <c r="AE74" s="356" t="e">
        <f t="shared" ca="1" si="53"/>
        <v>#DIV/0!</v>
      </c>
      <c r="AF74" s="190">
        <f ca="1">Comp._Summary_Cat_REF!G71</f>
        <v>0</v>
      </c>
      <c r="AG74" s="190">
        <f ca="1">Comp._Summary_Cat_REF!H71</f>
        <v>0</v>
      </c>
      <c r="AH74" s="190">
        <f ca="1">Comp._Summary_Cat_REF!O71</f>
        <v>0</v>
      </c>
      <c r="AI74" s="190">
        <f ca="1">Comp._Summary_Cat_REF!P71</f>
        <v>0</v>
      </c>
      <c r="AJ74" s="357" t="str">
        <f t="shared" ca="1" si="2"/>
        <v>NA</v>
      </c>
      <c r="AK74" s="371">
        <f ca="1">IF(Info!$O$1=1,AP74,AR74)</f>
        <v>0</v>
      </c>
      <c r="AL74" s="190">
        <f ca="1">IF(Info!$O$1=1,AQ74,AS74)</f>
        <v>0</v>
      </c>
      <c r="AM74" s="355" t="str">
        <f t="shared" ca="1" si="13"/>
        <v>NA</v>
      </c>
      <c r="AN74" s="303" t="e">
        <f t="shared" ca="1" si="54"/>
        <v>#DIV/0!</v>
      </c>
      <c r="AO74" s="356" t="e">
        <f t="shared" ca="1" si="55"/>
        <v>#DIV/0!</v>
      </c>
      <c r="AP74" s="190">
        <f ca="1">Comp._Summary_Cat_REF!I71</f>
        <v>0</v>
      </c>
      <c r="AQ74" s="190">
        <f ca="1">Comp._Summary_Cat_REF!J71</f>
        <v>0</v>
      </c>
      <c r="AR74" s="190">
        <f ca="1">Comp._Summary_Cat_REF!Q71</f>
        <v>0</v>
      </c>
      <c r="AS74" s="190">
        <f ca="1">Comp._Summary_Cat_REF!R71</f>
        <v>0</v>
      </c>
      <c r="AT74" s="357" t="str">
        <f t="shared" ca="1" si="3"/>
        <v>NA</v>
      </c>
    </row>
    <row r="75" spans="1:46" s="22" customFormat="1" ht="11.45" customHeight="1" x14ac:dyDescent="0.2">
      <c r="A75" s="61">
        <f ca="1">Comp._Summary_Cat_REF!B72</f>
        <v>0</v>
      </c>
      <c r="B75" s="186" t="s">
        <v>28</v>
      </c>
      <c r="C75" s="187" t="s">
        <v>38</v>
      </c>
      <c r="D75" s="187" t="s">
        <v>38</v>
      </c>
      <c r="E75" s="188" t="s">
        <v>38</v>
      </c>
      <c r="F75" s="185"/>
      <c r="G75" s="362">
        <f ca="1">IF(Info!$O$1=1,L75,N75)</f>
        <v>0</v>
      </c>
      <c r="H75" s="192">
        <f ca="1">IF(Info!$O$1=1,M75,O75)</f>
        <v>0</v>
      </c>
      <c r="I75" s="363" t="str">
        <f t="shared" ca="1" si="4"/>
        <v>NA</v>
      </c>
      <c r="J75" s="342" t="e">
        <f ca="1">(G75/G$75)*100</f>
        <v>#DIV/0!</v>
      </c>
      <c r="K75" s="342" t="e">
        <f ca="1">J75-(H75/H$75*100)</f>
        <v>#DIV/0!</v>
      </c>
      <c r="L75" s="192">
        <f ca="1">Comp._Summary_Cat_REF!C72</f>
        <v>0</v>
      </c>
      <c r="M75" s="192">
        <f ca="1">Comp._Summary_Cat_REF!D72</f>
        <v>0</v>
      </c>
      <c r="N75" s="192">
        <f ca="1">Comp._Summary_Cat_REF!K72</f>
        <v>0</v>
      </c>
      <c r="O75" s="192">
        <f ca="1">Comp._Summary_Cat_REF!L72</f>
        <v>0</v>
      </c>
      <c r="P75" s="364" t="str">
        <f t="shared" ca="1" si="56"/>
        <v>NA</v>
      </c>
      <c r="Q75" s="362">
        <f ca="1">IF(Info!$O$1=1,V75,X75)</f>
        <v>0</v>
      </c>
      <c r="R75" s="192">
        <f ca="1">IF(Info!$O$1=1,W75,Y75)</f>
        <v>0</v>
      </c>
      <c r="S75" s="363" t="str">
        <f t="shared" ca="1" si="7"/>
        <v>NA</v>
      </c>
      <c r="T75" s="342" t="e">
        <f ca="1">(Q75/Q$75)*100</f>
        <v>#DIV/0!</v>
      </c>
      <c r="U75" s="342" t="e">
        <f ca="1">T75-(R75/R$75*100)</f>
        <v>#DIV/0!</v>
      </c>
      <c r="V75" s="192">
        <f ca="1">Comp._Summary_Cat_REF!E72</f>
        <v>0</v>
      </c>
      <c r="W75" s="192">
        <f ca="1">Comp._Summary_Cat_REF!F72</f>
        <v>0</v>
      </c>
      <c r="X75" s="192">
        <f ca="1">Comp._Summary_Cat_REF!M72</f>
        <v>0</v>
      </c>
      <c r="Y75" s="192">
        <f ca="1">Comp._Summary_Cat_REF!N72</f>
        <v>0</v>
      </c>
      <c r="Z75" s="364" t="str">
        <f t="shared" ca="1" si="1"/>
        <v>NA</v>
      </c>
      <c r="AA75" s="362">
        <f ca="1">IF(Info!$O$1=1,AF75,AH75)</f>
        <v>0</v>
      </c>
      <c r="AB75" s="192">
        <f ca="1">IF(Info!$O$1=1,AG75,AI75)</f>
        <v>0</v>
      </c>
      <c r="AC75" s="363" t="str">
        <f t="shared" ca="1" si="10"/>
        <v>NA</v>
      </c>
      <c r="AD75" s="342" t="e">
        <f ca="1">(AA75/AA$75)*100</f>
        <v>#DIV/0!</v>
      </c>
      <c r="AE75" s="342" t="e">
        <f ca="1">AD75-(AB75/AB$75*100)</f>
        <v>#DIV/0!</v>
      </c>
      <c r="AF75" s="192">
        <f ca="1">Comp._Summary_Cat_REF!G72</f>
        <v>0</v>
      </c>
      <c r="AG75" s="192">
        <f ca="1">Comp._Summary_Cat_REF!H72</f>
        <v>0</v>
      </c>
      <c r="AH75" s="192">
        <f ca="1">Comp._Summary_Cat_REF!O72</f>
        <v>0</v>
      </c>
      <c r="AI75" s="192">
        <f ca="1">Comp._Summary_Cat_REF!P72</f>
        <v>0</v>
      </c>
      <c r="AJ75" s="364" t="str">
        <f t="shared" ca="1" si="2"/>
        <v>NA</v>
      </c>
      <c r="AK75" s="362">
        <f ca="1">IF(Info!$O$1=1,AP75,AR75)</f>
        <v>0</v>
      </c>
      <c r="AL75" s="192">
        <f ca="1">IF(Info!$O$1=1,AQ75,AS75)</f>
        <v>0</v>
      </c>
      <c r="AM75" s="363" t="str">
        <f t="shared" ca="1" si="13"/>
        <v>NA</v>
      </c>
      <c r="AN75" s="342" t="e">
        <f ca="1">(AK75/AK$75)*100</f>
        <v>#DIV/0!</v>
      </c>
      <c r="AO75" s="342" t="e">
        <f ca="1">AN75-(AL75/AL$75*100)</f>
        <v>#DIV/0!</v>
      </c>
      <c r="AP75" s="192">
        <f ca="1">Comp._Summary_Cat_REF!I72</f>
        <v>0</v>
      </c>
      <c r="AQ75" s="192">
        <f ca="1">Comp._Summary_Cat_REF!J72</f>
        <v>0</v>
      </c>
      <c r="AR75" s="192">
        <f ca="1">Comp._Summary_Cat_REF!Q72</f>
        <v>0</v>
      </c>
      <c r="AS75" s="192">
        <f ca="1">Comp._Summary_Cat_REF!R72</f>
        <v>0</v>
      </c>
      <c r="AT75" s="364" t="str">
        <f t="shared" ca="1" si="3"/>
        <v>NA</v>
      </c>
    </row>
    <row r="76" spans="1:46" s="15" customFormat="1" ht="11.45" customHeight="1" x14ac:dyDescent="0.2">
      <c r="A76" s="61">
        <f ca="1">Comp._Summary_Cat_REF!B73</f>
        <v>0</v>
      </c>
      <c r="B76" s="258" t="s">
        <v>202</v>
      </c>
      <c r="C76" s="41"/>
      <c r="D76" s="41"/>
      <c r="E76" s="41"/>
      <c r="F76" s="181"/>
      <c r="G76" s="365">
        <f ca="1">IF(Info!$O$1=1,L76,N76)</f>
        <v>0</v>
      </c>
      <c r="H76" s="194">
        <f ca="1">IF(Info!$O$1=1,M76,O76)</f>
        <v>0</v>
      </c>
      <c r="I76" s="366" t="str">
        <f t="shared" ca="1" si="4"/>
        <v>NA</v>
      </c>
      <c r="J76" s="330" t="e">
        <f t="shared" ref="J76:J81" ca="1" si="57">(G76/G$75)*100</f>
        <v>#DIV/0!</v>
      </c>
      <c r="K76" s="335" t="e">
        <f t="shared" ref="K76:K81" ca="1" si="58">J76-(H76/H$75*100)</f>
        <v>#DIV/0!</v>
      </c>
      <c r="L76" s="194">
        <f ca="1">Comp._Summary_Cat_REF!C73</f>
        <v>0</v>
      </c>
      <c r="M76" s="194">
        <f ca="1">Comp._Summary_Cat_REF!D73</f>
        <v>0</v>
      </c>
      <c r="N76" s="194">
        <f ca="1">Comp._Summary_Cat_REF!K73</f>
        <v>0</v>
      </c>
      <c r="O76" s="194">
        <f ca="1">Comp._Summary_Cat_REF!L73</f>
        <v>0</v>
      </c>
      <c r="P76" s="367" t="str">
        <f t="shared" ca="1" si="56"/>
        <v>NA</v>
      </c>
      <c r="Q76" s="365">
        <f ca="1">IF(Info!$O$1=1,V76,X76)</f>
        <v>0</v>
      </c>
      <c r="R76" s="194">
        <f ca="1">IF(Info!$O$1=1,W76,Y76)</f>
        <v>0</v>
      </c>
      <c r="S76" s="366" t="str">
        <f t="shared" ca="1" si="7"/>
        <v>NA</v>
      </c>
      <c r="T76" s="330" t="e">
        <f t="shared" ref="T76:T81" ca="1" si="59">(Q76/Q$75)*100</f>
        <v>#DIV/0!</v>
      </c>
      <c r="U76" s="335" t="e">
        <f t="shared" ref="U76:U81" ca="1" si="60">T76-(R76/R$75*100)</f>
        <v>#DIV/0!</v>
      </c>
      <c r="V76" s="194">
        <f ca="1">Comp._Summary_Cat_REF!E73</f>
        <v>0</v>
      </c>
      <c r="W76" s="194">
        <f ca="1">Comp._Summary_Cat_REF!F73</f>
        <v>0</v>
      </c>
      <c r="X76" s="194">
        <f ca="1">Comp._Summary_Cat_REF!M73</f>
        <v>0</v>
      </c>
      <c r="Y76" s="194">
        <f ca="1">Comp._Summary_Cat_REF!N73</f>
        <v>0</v>
      </c>
      <c r="Z76" s="367" t="str">
        <f t="shared" ref="Z76:Z81" ca="1" si="61">IFERROR(((V76/X76)-(W76/Y76))/(W76/Y76)*100,"NA")</f>
        <v>NA</v>
      </c>
      <c r="AA76" s="365">
        <f ca="1">IF(Info!$O$1=1,AF76,AH76)</f>
        <v>0</v>
      </c>
      <c r="AB76" s="194">
        <f ca="1">IF(Info!$O$1=1,AG76,AI76)</f>
        <v>0</v>
      </c>
      <c r="AC76" s="366" t="str">
        <f t="shared" ca="1" si="10"/>
        <v>NA</v>
      </c>
      <c r="AD76" s="330" t="e">
        <f t="shared" ref="AD76:AD81" ca="1" si="62">(AA76/AA$75)*100</f>
        <v>#DIV/0!</v>
      </c>
      <c r="AE76" s="335" t="e">
        <f t="shared" ref="AE76:AE81" ca="1" si="63">AD76-(AB76/AB$75*100)</f>
        <v>#DIV/0!</v>
      </c>
      <c r="AF76" s="194">
        <f ca="1">Comp._Summary_Cat_REF!G73</f>
        <v>0</v>
      </c>
      <c r="AG76" s="194">
        <f ca="1">Comp._Summary_Cat_REF!H73</f>
        <v>0</v>
      </c>
      <c r="AH76" s="194">
        <f ca="1">Comp._Summary_Cat_REF!O73</f>
        <v>0</v>
      </c>
      <c r="AI76" s="194">
        <f ca="1">Comp._Summary_Cat_REF!P73</f>
        <v>0</v>
      </c>
      <c r="AJ76" s="367" t="str">
        <f t="shared" ref="AJ76:AJ81" ca="1" si="64">IFERROR(((AF76/AH76)-(AG76/AI76))/(AG76/AI76)*100,"NA")</f>
        <v>NA</v>
      </c>
      <c r="AK76" s="365">
        <f ca="1">IF(Info!$O$1=1,AP76,AR76)</f>
        <v>0</v>
      </c>
      <c r="AL76" s="194">
        <f ca="1">IF(Info!$O$1=1,AQ76,AS76)</f>
        <v>0</v>
      </c>
      <c r="AM76" s="366" t="str">
        <f t="shared" ca="1" si="13"/>
        <v>NA</v>
      </c>
      <c r="AN76" s="330" t="e">
        <f t="shared" ref="AN76:AN81" ca="1" si="65">(AK76/AK$75)*100</f>
        <v>#DIV/0!</v>
      </c>
      <c r="AO76" s="335" t="e">
        <f t="shared" ref="AO76:AO81" ca="1" si="66">AN76-(AL76/AL$75*100)</f>
        <v>#DIV/0!</v>
      </c>
      <c r="AP76" s="194">
        <f ca="1">Comp._Summary_Cat_REF!I73</f>
        <v>0</v>
      </c>
      <c r="AQ76" s="194">
        <f ca="1">Comp._Summary_Cat_REF!J73</f>
        <v>0</v>
      </c>
      <c r="AR76" s="194">
        <f ca="1">Comp._Summary_Cat_REF!Q73</f>
        <v>0</v>
      </c>
      <c r="AS76" s="194">
        <f ca="1">Comp._Summary_Cat_REF!R73</f>
        <v>0</v>
      </c>
      <c r="AT76" s="367" t="str">
        <f t="shared" ref="AT76:AT81" ca="1" si="67">IFERROR(((AP76/AR76)-(AQ76/AS76))/(AQ76/AS76)*100,"NA")</f>
        <v>NA</v>
      </c>
    </row>
    <row r="77" spans="1:46" s="15" customFormat="1" ht="11.45" customHeight="1" x14ac:dyDescent="0.2">
      <c r="A77" s="61">
        <f ca="1">Comp._Summary_Cat_REF!B74</f>
        <v>0</v>
      </c>
      <c r="B77" s="214" t="s">
        <v>203</v>
      </c>
      <c r="C77" s="209"/>
      <c r="D77" s="209"/>
      <c r="E77" s="209"/>
      <c r="F77" s="210"/>
      <c r="G77" s="368">
        <f ca="1">IF(Info!$O$1=1,L77,N77)</f>
        <v>0</v>
      </c>
      <c r="H77" s="211">
        <f ca="1">IF(Info!$O$1=1,M77,O77)</f>
        <v>0</v>
      </c>
      <c r="I77" s="369" t="str">
        <f t="shared" ref="I77:I140" ca="1" si="68">IFERROR((G77-H77)/H77*100,"NA")</f>
        <v>NA</v>
      </c>
      <c r="J77" s="333" t="e">
        <f t="shared" ca="1" si="57"/>
        <v>#DIV/0!</v>
      </c>
      <c r="K77" s="335" t="e">
        <f t="shared" ca="1" si="58"/>
        <v>#DIV/0!</v>
      </c>
      <c r="L77" s="194">
        <f ca="1">Comp._Summary_Cat_REF!C74</f>
        <v>0</v>
      </c>
      <c r="M77" s="194">
        <f ca="1">Comp._Summary_Cat_REF!D74</f>
        <v>0</v>
      </c>
      <c r="N77" s="194">
        <f ca="1">Comp._Summary_Cat_REF!K74</f>
        <v>0</v>
      </c>
      <c r="O77" s="194">
        <f ca="1">Comp._Summary_Cat_REF!L74</f>
        <v>0</v>
      </c>
      <c r="P77" s="367" t="str">
        <f t="shared" ca="1" si="56"/>
        <v>NA</v>
      </c>
      <c r="Q77" s="368">
        <f ca="1">IF(Info!$O$1=1,V77,X77)</f>
        <v>0</v>
      </c>
      <c r="R77" s="211">
        <f ca="1">IF(Info!$O$1=1,W77,Y77)</f>
        <v>0</v>
      </c>
      <c r="S77" s="369" t="str">
        <f t="shared" ref="S77:S83" ca="1" si="69">IFERROR((Q77-R77)/R77*100,"NA")</f>
        <v>NA</v>
      </c>
      <c r="T77" s="333" t="e">
        <f t="shared" ca="1" si="59"/>
        <v>#DIV/0!</v>
      </c>
      <c r="U77" s="335" t="e">
        <f t="shared" ca="1" si="60"/>
        <v>#DIV/0!</v>
      </c>
      <c r="V77" s="194">
        <f ca="1">Comp._Summary_Cat_REF!E74</f>
        <v>0</v>
      </c>
      <c r="W77" s="194">
        <f ca="1">Comp._Summary_Cat_REF!F74</f>
        <v>0</v>
      </c>
      <c r="X77" s="194">
        <f ca="1">Comp._Summary_Cat_REF!M74</f>
        <v>0</v>
      </c>
      <c r="Y77" s="194">
        <f ca="1">Comp._Summary_Cat_REF!N74</f>
        <v>0</v>
      </c>
      <c r="Z77" s="367" t="str">
        <f t="shared" ca="1" si="61"/>
        <v>NA</v>
      </c>
      <c r="AA77" s="368">
        <f ca="1">IF(Info!$O$1=1,AF77,AH77)</f>
        <v>0</v>
      </c>
      <c r="AB77" s="211">
        <f ca="1">IF(Info!$O$1=1,AG77,AI77)</f>
        <v>0</v>
      </c>
      <c r="AC77" s="369" t="str">
        <f t="shared" ref="AC77:AC83" ca="1" si="70">IFERROR((AA77-AB77)/AB77*100,"NA")</f>
        <v>NA</v>
      </c>
      <c r="AD77" s="333" t="e">
        <f t="shared" ca="1" si="62"/>
        <v>#DIV/0!</v>
      </c>
      <c r="AE77" s="335" t="e">
        <f t="shared" ca="1" si="63"/>
        <v>#DIV/0!</v>
      </c>
      <c r="AF77" s="194">
        <f ca="1">Comp._Summary_Cat_REF!G74</f>
        <v>0</v>
      </c>
      <c r="AG77" s="194">
        <f ca="1">Comp._Summary_Cat_REF!H74</f>
        <v>0</v>
      </c>
      <c r="AH77" s="194">
        <f ca="1">Comp._Summary_Cat_REF!O74</f>
        <v>0</v>
      </c>
      <c r="AI77" s="194">
        <f ca="1">Comp._Summary_Cat_REF!P74</f>
        <v>0</v>
      </c>
      <c r="AJ77" s="367" t="str">
        <f t="shared" ca="1" si="64"/>
        <v>NA</v>
      </c>
      <c r="AK77" s="368">
        <f ca="1">IF(Info!$O$1=1,AP77,AR77)</f>
        <v>0</v>
      </c>
      <c r="AL77" s="211">
        <f ca="1">IF(Info!$O$1=1,AQ77,AS77)</f>
        <v>0</v>
      </c>
      <c r="AM77" s="369" t="str">
        <f t="shared" ref="AM77:AM83" ca="1" si="71">IFERROR((AK77-AL77)/AL77*100,"NA")</f>
        <v>NA</v>
      </c>
      <c r="AN77" s="333" t="e">
        <f t="shared" ca="1" si="65"/>
        <v>#DIV/0!</v>
      </c>
      <c r="AO77" s="335" t="e">
        <f t="shared" ca="1" si="66"/>
        <v>#DIV/0!</v>
      </c>
      <c r="AP77" s="194">
        <f ca="1">Comp._Summary_Cat_REF!I74</f>
        <v>0</v>
      </c>
      <c r="AQ77" s="194">
        <f ca="1">Comp._Summary_Cat_REF!J74</f>
        <v>0</v>
      </c>
      <c r="AR77" s="194">
        <f ca="1">Comp._Summary_Cat_REF!Q74</f>
        <v>0</v>
      </c>
      <c r="AS77" s="194">
        <f ca="1">Comp._Summary_Cat_REF!R74</f>
        <v>0</v>
      </c>
      <c r="AT77" s="367" t="str">
        <f t="shared" ca="1" si="67"/>
        <v>NA</v>
      </c>
    </row>
    <row r="78" spans="1:46" s="15" customFormat="1" ht="11.45" customHeight="1" x14ac:dyDescent="0.2">
      <c r="A78" s="61">
        <f ca="1">Comp._Summary_Cat_REF!B75</f>
        <v>0</v>
      </c>
      <c r="B78" s="35" t="s">
        <v>6</v>
      </c>
      <c r="C78" s="42"/>
      <c r="D78" s="42"/>
      <c r="E78" s="42"/>
      <c r="F78" s="182"/>
      <c r="G78" s="370">
        <f ca="1">IF(Info!$O$1=1,L78,N78)</f>
        <v>0</v>
      </c>
      <c r="H78" s="189">
        <f ca="1">IF(Info!$O$1=1,M78,O78)</f>
        <v>0</v>
      </c>
      <c r="I78" s="353" t="str">
        <f t="shared" ca="1" si="68"/>
        <v>NA</v>
      </c>
      <c r="J78" s="289" t="e">
        <f t="shared" ca="1" si="57"/>
        <v>#DIV/0!</v>
      </c>
      <c r="K78" s="335" t="e">
        <f t="shared" ca="1" si="58"/>
        <v>#DIV/0!</v>
      </c>
      <c r="L78" s="189">
        <f ca="1">Comp._Summary_Cat_REF!C75</f>
        <v>0</v>
      </c>
      <c r="M78" s="189">
        <f ca="1">Comp._Summary_Cat_REF!D75</f>
        <v>0</v>
      </c>
      <c r="N78" s="189">
        <f ca="1">Comp._Summary_Cat_REF!K75</f>
        <v>0</v>
      </c>
      <c r="O78" s="189">
        <f ca="1">Comp._Summary_Cat_REF!L75</f>
        <v>0</v>
      </c>
      <c r="P78" s="354" t="str">
        <f t="shared" ca="1" si="56"/>
        <v>NA</v>
      </c>
      <c r="Q78" s="370">
        <f ca="1">IF(Info!$O$1=1,V78,X78)</f>
        <v>0</v>
      </c>
      <c r="R78" s="189">
        <f ca="1">IF(Info!$O$1=1,W78,Y78)</f>
        <v>0</v>
      </c>
      <c r="S78" s="353" t="str">
        <f t="shared" ca="1" si="69"/>
        <v>NA</v>
      </c>
      <c r="T78" s="289" t="e">
        <f t="shared" ca="1" si="59"/>
        <v>#DIV/0!</v>
      </c>
      <c r="U78" s="335" t="e">
        <f t="shared" ca="1" si="60"/>
        <v>#DIV/0!</v>
      </c>
      <c r="V78" s="189">
        <f ca="1">Comp._Summary_Cat_REF!E75</f>
        <v>0</v>
      </c>
      <c r="W78" s="189">
        <f ca="1">Comp._Summary_Cat_REF!F75</f>
        <v>0</v>
      </c>
      <c r="X78" s="189">
        <f ca="1">Comp._Summary_Cat_REF!M75</f>
        <v>0</v>
      </c>
      <c r="Y78" s="189">
        <f ca="1">Comp._Summary_Cat_REF!N75</f>
        <v>0</v>
      </c>
      <c r="Z78" s="354" t="str">
        <f t="shared" ca="1" si="61"/>
        <v>NA</v>
      </c>
      <c r="AA78" s="370">
        <f ca="1">IF(Info!$O$1=1,AF78,AH78)</f>
        <v>0</v>
      </c>
      <c r="AB78" s="189">
        <f ca="1">IF(Info!$O$1=1,AG78,AI78)</f>
        <v>0</v>
      </c>
      <c r="AC78" s="353" t="str">
        <f t="shared" ca="1" si="70"/>
        <v>NA</v>
      </c>
      <c r="AD78" s="289" t="e">
        <f t="shared" ca="1" si="62"/>
        <v>#DIV/0!</v>
      </c>
      <c r="AE78" s="335" t="e">
        <f t="shared" ca="1" si="63"/>
        <v>#DIV/0!</v>
      </c>
      <c r="AF78" s="189">
        <f ca="1">Comp._Summary_Cat_REF!G75</f>
        <v>0</v>
      </c>
      <c r="AG78" s="189">
        <f ca="1">Comp._Summary_Cat_REF!H75</f>
        <v>0</v>
      </c>
      <c r="AH78" s="189">
        <f ca="1">Comp._Summary_Cat_REF!O75</f>
        <v>0</v>
      </c>
      <c r="AI78" s="189">
        <f ca="1">Comp._Summary_Cat_REF!P75</f>
        <v>0</v>
      </c>
      <c r="AJ78" s="354" t="str">
        <f t="shared" ca="1" si="64"/>
        <v>NA</v>
      </c>
      <c r="AK78" s="370">
        <f ca="1">IF(Info!$O$1=1,AP78,AR78)</f>
        <v>0</v>
      </c>
      <c r="AL78" s="189">
        <f ca="1">IF(Info!$O$1=1,AQ78,AS78)</f>
        <v>0</v>
      </c>
      <c r="AM78" s="353" t="str">
        <f t="shared" ca="1" si="71"/>
        <v>NA</v>
      </c>
      <c r="AN78" s="289" t="e">
        <f t="shared" ca="1" si="65"/>
        <v>#DIV/0!</v>
      </c>
      <c r="AO78" s="335" t="e">
        <f t="shared" ca="1" si="66"/>
        <v>#DIV/0!</v>
      </c>
      <c r="AP78" s="189">
        <f ca="1">Comp._Summary_Cat_REF!I75</f>
        <v>0</v>
      </c>
      <c r="AQ78" s="189">
        <f ca="1">Comp._Summary_Cat_REF!J75</f>
        <v>0</v>
      </c>
      <c r="AR78" s="189">
        <f ca="1">Comp._Summary_Cat_REF!Q75</f>
        <v>0</v>
      </c>
      <c r="AS78" s="189">
        <f ca="1">Comp._Summary_Cat_REF!R75</f>
        <v>0</v>
      </c>
      <c r="AT78" s="354" t="str">
        <f t="shared" ca="1" si="67"/>
        <v>NA</v>
      </c>
    </row>
    <row r="79" spans="1:46" s="15" customFormat="1" ht="11.45" customHeight="1" x14ac:dyDescent="0.2">
      <c r="A79" s="61">
        <f ca="1">Comp._Summary_Cat_REF!B76</f>
        <v>0</v>
      </c>
      <c r="B79" s="35" t="s">
        <v>111</v>
      </c>
      <c r="C79" s="42"/>
      <c r="D79" s="42"/>
      <c r="E79" s="42"/>
      <c r="F79" s="182"/>
      <c r="G79" s="370">
        <f ca="1">IF(Info!$O$1=1,L79,N79)</f>
        <v>0</v>
      </c>
      <c r="H79" s="189">
        <f ca="1">IF(Info!$O$1=1,M79,O79)</f>
        <v>0</v>
      </c>
      <c r="I79" s="353" t="str">
        <f t="shared" ca="1" si="68"/>
        <v>NA</v>
      </c>
      <c r="J79" s="289" t="e">
        <f t="shared" ca="1" si="57"/>
        <v>#DIV/0!</v>
      </c>
      <c r="K79" s="335" t="e">
        <f t="shared" ca="1" si="58"/>
        <v>#DIV/0!</v>
      </c>
      <c r="L79" s="189">
        <f ca="1">Comp._Summary_Cat_REF!C76</f>
        <v>0</v>
      </c>
      <c r="M79" s="189">
        <f ca="1">Comp._Summary_Cat_REF!D76</f>
        <v>0</v>
      </c>
      <c r="N79" s="189">
        <f ca="1">Comp._Summary_Cat_REF!K76</f>
        <v>0</v>
      </c>
      <c r="O79" s="189">
        <f ca="1">Comp._Summary_Cat_REF!L76</f>
        <v>0</v>
      </c>
      <c r="P79" s="354" t="str">
        <f t="shared" ca="1" si="56"/>
        <v>NA</v>
      </c>
      <c r="Q79" s="370">
        <f ca="1">IF(Info!$O$1=1,V79,X79)</f>
        <v>0</v>
      </c>
      <c r="R79" s="189">
        <f ca="1">IF(Info!$O$1=1,W79,Y79)</f>
        <v>0</v>
      </c>
      <c r="S79" s="353" t="str">
        <f t="shared" ca="1" si="69"/>
        <v>NA</v>
      </c>
      <c r="T79" s="289" t="e">
        <f t="shared" ca="1" si="59"/>
        <v>#DIV/0!</v>
      </c>
      <c r="U79" s="335" t="e">
        <f t="shared" ca="1" si="60"/>
        <v>#DIV/0!</v>
      </c>
      <c r="V79" s="189">
        <f ca="1">Comp._Summary_Cat_REF!E76</f>
        <v>0</v>
      </c>
      <c r="W79" s="189">
        <f ca="1">Comp._Summary_Cat_REF!F76</f>
        <v>0</v>
      </c>
      <c r="X79" s="189">
        <f ca="1">Comp._Summary_Cat_REF!M76</f>
        <v>0</v>
      </c>
      <c r="Y79" s="189">
        <f ca="1">Comp._Summary_Cat_REF!N76</f>
        <v>0</v>
      </c>
      <c r="Z79" s="354" t="str">
        <f t="shared" ca="1" si="61"/>
        <v>NA</v>
      </c>
      <c r="AA79" s="370">
        <f ca="1">IF(Info!$O$1=1,AF79,AH79)</f>
        <v>0</v>
      </c>
      <c r="AB79" s="189">
        <f ca="1">IF(Info!$O$1=1,AG79,AI79)</f>
        <v>0</v>
      </c>
      <c r="AC79" s="353" t="str">
        <f t="shared" ca="1" si="70"/>
        <v>NA</v>
      </c>
      <c r="AD79" s="289" t="e">
        <f t="shared" ca="1" si="62"/>
        <v>#DIV/0!</v>
      </c>
      <c r="AE79" s="335" t="e">
        <f t="shared" ca="1" si="63"/>
        <v>#DIV/0!</v>
      </c>
      <c r="AF79" s="189">
        <f ca="1">Comp._Summary_Cat_REF!G76</f>
        <v>0</v>
      </c>
      <c r="AG79" s="189">
        <f ca="1">Comp._Summary_Cat_REF!H76</f>
        <v>0</v>
      </c>
      <c r="AH79" s="189">
        <f ca="1">Comp._Summary_Cat_REF!O76</f>
        <v>0</v>
      </c>
      <c r="AI79" s="189">
        <f ca="1">Comp._Summary_Cat_REF!P76</f>
        <v>0</v>
      </c>
      <c r="AJ79" s="354" t="str">
        <f t="shared" ca="1" si="64"/>
        <v>NA</v>
      </c>
      <c r="AK79" s="370">
        <f ca="1">IF(Info!$O$1=1,AP79,AR79)</f>
        <v>0</v>
      </c>
      <c r="AL79" s="189">
        <f ca="1">IF(Info!$O$1=1,AQ79,AS79)</f>
        <v>0</v>
      </c>
      <c r="AM79" s="353" t="str">
        <f t="shared" ca="1" si="71"/>
        <v>NA</v>
      </c>
      <c r="AN79" s="289" t="e">
        <f t="shared" ca="1" si="65"/>
        <v>#DIV/0!</v>
      </c>
      <c r="AO79" s="335" t="e">
        <f t="shared" ca="1" si="66"/>
        <v>#DIV/0!</v>
      </c>
      <c r="AP79" s="189">
        <f ca="1">Comp._Summary_Cat_REF!I76</f>
        <v>0</v>
      </c>
      <c r="AQ79" s="189">
        <f ca="1">Comp._Summary_Cat_REF!J76</f>
        <v>0</v>
      </c>
      <c r="AR79" s="189">
        <f ca="1">Comp._Summary_Cat_REF!Q76</f>
        <v>0</v>
      </c>
      <c r="AS79" s="189">
        <f ca="1">Comp._Summary_Cat_REF!R76</f>
        <v>0</v>
      </c>
      <c r="AT79" s="354" t="str">
        <f t="shared" ca="1" si="67"/>
        <v>NA</v>
      </c>
    </row>
    <row r="80" spans="1:46" s="15" customFormat="1" ht="11.45" customHeight="1" x14ac:dyDescent="0.2">
      <c r="A80" s="61">
        <f ca="1">Comp._Summary_Cat_REF!B77</f>
        <v>0</v>
      </c>
      <c r="B80" s="35" t="s">
        <v>112</v>
      </c>
      <c r="C80" s="42"/>
      <c r="D80" s="42"/>
      <c r="E80" s="42"/>
      <c r="F80" s="182"/>
      <c r="G80" s="370">
        <f ca="1">IF(Info!$O$1=1,L80,N80)</f>
        <v>0</v>
      </c>
      <c r="H80" s="189">
        <f ca="1">IF(Info!$O$1=1,M80,O80)</f>
        <v>0</v>
      </c>
      <c r="I80" s="353" t="str">
        <f t="shared" ca="1" si="68"/>
        <v>NA</v>
      </c>
      <c r="J80" s="289" t="e">
        <f t="shared" ca="1" si="57"/>
        <v>#DIV/0!</v>
      </c>
      <c r="K80" s="335" t="e">
        <f t="shared" ca="1" si="58"/>
        <v>#DIV/0!</v>
      </c>
      <c r="L80" s="189">
        <f ca="1">Comp._Summary_Cat_REF!C77</f>
        <v>0</v>
      </c>
      <c r="M80" s="189">
        <f ca="1">Comp._Summary_Cat_REF!D77</f>
        <v>0</v>
      </c>
      <c r="N80" s="189">
        <f ca="1">Comp._Summary_Cat_REF!K77</f>
        <v>0</v>
      </c>
      <c r="O80" s="189">
        <f ca="1">Comp._Summary_Cat_REF!L77</f>
        <v>0</v>
      </c>
      <c r="P80" s="354" t="str">
        <f t="shared" ca="1" si="56"/>
        <v>NA</v>
      </c>
      <c r="Q80" s="370">
        <f ca="1">IF(Info!$O$1=1,V80,X80)</f>
        <v>0</v>
      </c>
      <c r="R80" s="189">
        <f ca="1">IF(Info!$O$1=1,W80,Y80)</f>
        <v>0</v>
      </c>
      <c r="S80" s="353" t="str">
        <f t="shared" ca="1" si="69"/>
        <v>NA</v>
      </c>
      <c r="T80" s="289" t="e">
        <f t="shared" ca="1" si="59"/>
        <v>#DIV/0!</v>
      </c>
      <c r="U80" s="335" t="e">
        <f t="shared" ca="1" si="60"/>
        <v>#DIV/0!</v>
      </c>
      <c r="V80" s="189">
        <f ca="1">Comp._Summary_Cat_REF!E77</f>
        <v>0</v>
      </c>
      <c r="W80" s="189">
        <f ca="1">Comp._Summary_Cat_REF!F77</f>
        <v>0</v>
      </c>
      <c r="X80" s="189">
        <f ca="1">Comp._Summary_Cat_REF!M77</f>
        <v>0</v>
      </c>
      <c r="Y80" s="189">
        <f ca="1">Comp._Summary_Cat_REF!N77</f>
        <v>0</v>
      </c>
      <c r="Z80" s="354" t="str">
        <f t="shared" ca="1" si="61"/>
        <v>NA</v>
      </c>
      <c r="AA80" s="370">
        <f ca="1">IF(Info!$O$1=1,AF80,AH80)</f>
        <v>0</v>
      </c>
      <c r="AB80" s="189">
        <f ca="1">IF(Info!$O$1=1,AG80,AI80)</f>
        <v>0</v>
      </c>
      <c r="AC80" s="353" t="str">
        <f t="shared" ca="1" si="70"/>
        <v>NA</v>
      </c>
      <c r="AD80" s="289" t="e">
        <f t="shared" ca="1" si="62"/>
        <v>#DIV/0!</v>
      </c>
      <c r="AE80" s="335" t="e">
        <f t="shared" ca="1" si="63"/>
        <v>#DIV/0!</v>
      </c>
      <c r="AF80" s="189">
        <f ca="1">Comp._Summary_Cat_REF!G77</f>
        <v>0</v>
      </c>
      <c r="AG80" s="189">
        <f ca="1">Comp._Summary_Cat_REF!H77</f>
        <v>0</v>
      </c>
      <c r="AH80" s="189">
        <f ca="1">Comp._Summary_Cat_REF!O77</f>
        <v>0</v>
      </c>
      <c r="AI80" s="189">
        <f ca="1">Comp._Summary_Cat_REF!P77</f>
        <v>0</v>
      </c>
      <c r="AJ80" s="354" t="str">
        <f t="shared" ca="1" si="64"/>
        <v>NA</v>
      </c>
      <c r="AK80" s="370">
        <f ca="1">IF(Info!$O$1=1,AP80,AR80)</f>
        <v>0</v>
      </c>
      <c r="AL80" s="189">
        <f ca="1">IF(Info!$O$1=1,AQ80,AS80)</f>
        <v>0</v>
      </c>
      <c r="AM80" s="353" t="str">
        <f t="shared" ca="1" si="71"/>
        <v>NA</v>
      </c>
      <c r="AN80" s="289" t="e">
        <f t="shared" ca="1" si="65"/>
        <v>#DIV/0!</v>
      </c>
      <c r="AO80" s="335" t="e">
        <f t="shared" ca="1" si="66"/>
        <v>#DIV/0!</v>
      </c>
      <c r="AP80" s="189">
        <f ca="1">Comp._Summary_Cat_REF!I77</f>
        <v>0</v>
      </c>
      <c r="AQ80" s="189">
        <f ca="1">Comp._Summary_Cat_REF!J77</f>
        <v>0</v>
      </c>
      <c r="AR80" s="189">
        <f ca="1">Comp._Summary_Cat_REF!Q77</f>
        <v>0</v>
      </c>
      <c r="AS80" s="189">
        <f ca="1">Comp._Summary_Cat_REF!R77</f>
        <v>0</v>
      </c>
      <c r="AT80" s="354" t="str">
        <f t="shared" ca="1" si="67"/>
        <v>NA</v>
      </c>
    </row>
    <row r="81" spans="1:46" s="15" customFormat="1" ht="11.45" customHeight="1" x14ac:dyDescent="0.2">
      <c r="A81" s="61" t="str">
        <f>Comp._Summary_Cat_REF!B78</f>
        <v>All Others - FORMULA</v>
      </c>
      <c r="B81" s="73" t="s">
        <v>19</v>
      </c>
      <c r="C81" s="62"/>
      <c r="D81" s="62"/>
      <c r="E81" s="62"/>
      <c r="F81" s="183"/>
      <c r="G81" s="371">
        <f ca="1">IF(Info!$O$1=1,L81,N81)</f>
        <v>0</v>
      </c>
      <c r="H81" s="190">
        <f ca="1">IF(Info!$O$1=1,M81,O81)</f>
        <v>0</v>
      </c>
      <c r="I81" s="355" t="str">
        <f t="shared" ca="1" si="68"/>
        <v>NA</v>
      </c>
      <c r="J81" s="303" t="e">
        <f t="shared" ca="1" si="57"/>
        <v>#DIV/0!</v>
      </c>
      <c r="K81" s="356" t="e">
        <f t="shared" ca="1" si="58"/>
        <v>#DIV/0!</v>
      </c>
      <c r="L81" s="190">
        <f ca="1">Comp._Summary_Cat_REF!C78</f>
        <v>0</v>
      </c>
      <c r="M81" s="190">
        <f ca="1">Comp._Summary_Cat_REF!D78</f>
        <v>0</v>
      </c>
      <c r="N81" s="190">
        <f ca="1">Comp._Summary_Cat_REF!K78</f>
        <v>0</v>
      </c>
      <c r="O81" s="190">
        <f ca="1">Comp._Summary_Cat_REF!L78</f>
        <v>0</v>
      </c>
      <c r="P81" s="357" t="str">
        <f t="shared" ca="1" si="56"/>
        <v>NA</v>
      </c>
      <c r="Q81" s="371">
        <f ca="1">IF(Info!$O$1=1,V81,X81)</f>
        <v>0</v>
      </c>
      <c r="R81" s="190">
        <f ca="1">IF(Info!$O$1=1,W81,Y81)</f>
        <v>0</v>
      </c>
      <c r="S81" s="355" t="str">
        <f t="shared" ca="1" si="69"/>
        <v>NA</v>
      </c>
      <c r="T81" s="303" t="e">
        <f t="shared" ca="1" si="59"/>
        <v>#DIV/0!</v>
      </c>
      <c r="U81" s="356" t="e">
        <f t="shared" ca="1" si="60"/>
        <v>#DIV/0!</v>
      </c>
      <c r="V81" s="190">
        <f ca="1">Comp._Summary_Cat_REF!E78</f>
        <v>0</v>
      </c>
      <c r="W81" s="190">
        <f ca="1">Comp._Summary_Cat_REF!F78</f>
        <v>0</v>
      </c>
      <c r="X81" s="190">
        <f ca="1">Comp._Summary_Cat_REF!M78</f>
        <v>0</v>
      </c>
      <c r="Y81" s="190">
        <f ca="1">Comp._Summary_Cat_REF!N78</f>
        <v>0</v>
      </c>
      <c r="Z81" s="357" t="str">
        <f t="shared" ca="1" si="61"/>
        <v>NA</v>
      </c>
      <c r="AA81" s="371">
        <f ca="1">IF(Info!$O$1=1,AF81,AH81)</f>
        <v>0</v>
      </c>
      <c r="AB81" s="190">
        <f ca="1">IF(Info!$O$1=1,AG81,AI81)</f>
        <v>0</v>
      </c>
      <c r="AC81" s="355" t="str">
        <f t="shared" ca="1" si="70"/>
        <v>NA</v>
      </c>
      <c r="AD81" s="303" t="e">
        <f t="shared" ca="1" si="62"/>
        <v>#DIV/0!</v>
      </c>
      <c r="AE81" s="356" t="e">
        <f t="shared" ca="1" si="63"/>
        <v>#DIV/0!</v>
      </c>
      <c r="AF81" s="190">
        <f ca="1">Comp._Summary_Cat_REF!G78</f>
        <v>0</v>
      </c>
      <c r="AG81" s="190">
        <f ca="1">Comp._Summary_Cat_REF!H78</f>
        <v>0</v>
      </c>
      <c r="AH81" s="190">
        <f ca="1">Comp._Summary_Cat_REF!O78</f>
        <v>0</v>
      </c>
      <c r="AI81" s="190">
        <f ca="1">Comp._Summary_Cat_REF!P78</f>
        <v>0</v>
      </c>
      <c r="AJ81" s="357" t="str">
        <f t="shared" ca="1" si="64"/>
        <v>NA</v>
      </c>
      <c r="AK81" s="371">
        <f ca="1">IF(Info!$O$1=1,AP81,AR81)</f>
        <v>0</v>
      </c>
      <c r="AL81" s="190">
        <f ca="1">IF(Info!$O$1=1,AQ81,AS81)</f>
        <v>0</v>
      </c>
      <c r="AM81" s="355" t="str">
        <f t="shared" ca="1" si="71"/>
        <v>NA</v>
      </c>
      <c r="AN81" s="303" t="e">
        <f t="shared" ca="1" si="65"/>
        <v>#DIV/0!</v>
      </c>
      <c r="AO81" s="356" t="e">
        <f t="shared" ca="1" si="66"/>
        <v>#DIV/0!</v>
      </c>
      <c r="AP81" s="190">
        <f ca="1">Comp._Summary_Cat_REF!I78</f>
        <v>0</v>
      </c>
      <c r="AQ81" s="190">
        <f ca="1">Comp._Summary_Cat_REF!J78</f>
        <v>0</v>
      </c>
      <c r="AR81" s="190">
        <f ca="1">Comp._Summary_Cat_REF!Q78</f>
        <v>0</v>
      </c>
      <c r="AS81" s="190">
        <f ca="1">Comp._Summary_Cat_REF!R78</f>
        <v>0</v>
      </c>
      <c r="AT81" s="357" t="str">
        <f t="shared" ca="1" si="67"/>
        <v>NA</v>
      </c>
    </row>
    <row r="82" spans="1:46" s="22" customFormat="1" ht="11.45" customHeight="1" x14ac:dyDescent="0.2">
      <c r="A82" s="61">
        <f ca="1">Comp._Summary_Cat_REF!B79</f>
        <v>0</v>
      </c>
      <c r="B82" s="186" t="s">
        <v>29</v>
      </c>
      <c r="C82" s="187" t="s">
        <v>38</v>
      </c>
      <c r="D82" s="187"/>
      <c r="E82" s="188" t="s">
        <v>38</v>
      </c>
      <c r="F82" s="185"/>
      <c r="G82" s="362">
        <f ca="1">IF(Info!$O$1=1,L82,N82)</f>
        <v>0</v>
      </c>
      <c r="H82" s="192">
        <f ca="1">IF(Info!$O$1=1,M82,O82)</f>
        <v>0</v>
      </c>
      <c r="I82" s="363" t="str">
        <f ca="1">IFERROR((G82-H82)/H82*100,"NA")</f>
        <v>NA</v>
      </c>
      <c r="J82" s="342" t="e">
        <f t="shared" ref="J82:J89" ca="1" si="72">(G82/G$82)*100</f>
        <v>#DIV/0!</v>
      </c>
      <c r="K82" s="342" t="e">
        <f t="shared" ref="K82:K89" ca="1" si="73">J82-(H82/H$82*100)</f>
        <v>#DIV/0!</v>
      </c>
      <c r="L82" s="192">
        <f ca="1">Comp._Summary_Cat_REF!C79</f>
        <v>0</v>
      </c>
      <c r="M82" s="192">
        <f ca="1">Comp._Summary_Cat_REF!D79</f>
        <v>0</v>
      </c>
      <c r="N82" s="192">
        <f ca="1">Comp._Summary_Cat_REF!K79</f>
        <v>0</v>
      </c>
      <c r="O82" s="192">
        <f ca="1">Comp._Summary_Cat_REF!L79</f>
        <v>0</v>
      </c>
      <c r="P82" s="364" t="str">
        <f ca="1">IFERROR(((L82/N82)-(M82/O82))/(M82/O82)*100,"NA")</f>
        <v>NA</v>
      </c>
      <c r="Q82" s="362">
        <f ca="1">IF(Info!$O$1=1,V82,X82)</f>
        <v>0</v>
      </c>
      <c r="R82" s="192">
        <f ca="1">IF(Info!$O$1=1,W82,Y82)</f>
        <v>0</v>
      </c>
      <c r="S82" s="363" t="str">
        <f t="shared" ca="1" si="69"/>
        <v>NA</v>
      </c>
      <c r="T82" s="342" t="e">
        <f t="shared" ref="T82:T89" ca="1" si="74">(Q82/Q$82)*100</f>
        <v>#DIV/0!</v>
      </c>
      <c r="U82" s="342" t="e">
        <f t="shared" ref="U82:U89" ca="1" si="75">T82-(R82/R$82*100)</f>
        <v>#DIV/0!</v>
      </c>
      <c r="V82" s="192">
        <f ca="1">Comp._Summary_Cat_REF!E79</f>
        <v>0</v>
      </c>
      <c r="W82" s="192">
        <f ca="1">Comp._Summary_Cat_REF!F79</f>
        <v>0</v>
      </c>
      <c r="X82" s="192">
        <f ca="1">Comp._Summary_Cat_REF!M79</f>
        <v>0</v>
      </c>
      <c r="Y82" s="192">
        <f ca="1">Comp._Summary_Cat_REF!N79</f>
        <v>0</v>
      </c>
      <c r="Z82" s="364" t="str">
        <f ca="1">IFERROR(((V82/X82)-(W82/Y82))/(W82/Y82)*100,"NA")</f>
        <v>NA</v>
      </c>
      <c r="AA82" s="362">
        <f ca="1">IF(Info!$O$1=1,AF82,AH82)</f>
        <v>0</v>
      </c>
      <c r="AB82" s="192">
        <f ca="1">IF(Info!$O$1=1,AG82,AI82)</f>
        <v>0</v>
      </c>
      <c r="AC82" s="363" t="str">
        <f t="shared" ca="1" si="70"/>
        <v>NA</v>
      </c>
      <c r="AD82" s="342" t="e">
        <f t="shared" ref="AD82:AD89" ca="1" si="76">(AA82/AA$82)*100</f>
        <v>#DIV/0!</v>
      </c>
      <c r="AE82" s="342" t="e">
        <f t="shared" ref="AE82:AE89" ca="1" si="77">AD82-(AB82/AB$82*100)</f>
        <v>#DIV/0!</v>
      </c>
      <c r="AF82" s="192">
        <f ca="1">Comp._Summary_Cat_REF!G79</f>
        <v>0</v>
      </c>
      <c r="AG82" s="192">
        <f ca="1">Comp._Summary_Cat_REF!H79</f>
        <v>0</v>
      </c>
      <c r="AH82" s="192">
        <f ca="1">Comp._Summary_Cat_REF!O79</f>
        <v>0</v>
      </c>
      <c r="AI82" s="192">
        <f ca="1">Comp._Summary_Cat_REF!P79</f>
        <v>0</v>
      </c>
      <c r="AJ82" s="364" t="str">
        <f ca="1">IFERROR(((AF82/AH82)-(AG82/AI82))/(AG82/AI82)*100,"NA")</f>
        <v>NA</v>
      </c>
      <c r="AK82" s="362">
        <f ca="1">IF(Info!$O$1=1,AP82,AR82)</f>
        <v>0</v>
      </c>
      <c r="AL82" s="192">
        <f ca="1">IF(Info!$O$1=1,AQ82,AS82)</f>
        <v>0</v>
      </c>
      <c r="AM82" s="363" t="str">
        <f t="shared" ca="1" si="71"/>
        <v>NA</v>
      </c>
      <c r="AN82" s="342" t="e">
        <f t="shared" ref="AN82:AN89" ca="1" si="78">(AK82/AK$82)*100</f>
        <v>#DIV/0!</v>
      </c>
      <c r="AO82" s="342" t="e">
        <f t="shared" ref="AO82:AO89" ca="1" si="79">AN82-(AL82/AL$82*100)</f>
        <v>#DIV/0!</v>
      </c>
      <c r="AP82" s="192">
        <f ca="1">Comp._Summary_Cat_REF!I79</f>
        <v>0</v>
      </c>
      <c r="AQ82" s="192">
        <f ca="1">Comp._Summary_Cat_REF!J79</f>
        <v>0</v>
      </c>
      <c r="AR82" s="192">
        <f ca="1">Comp._Summary_Cat_REF!Q79</f>
        <v>0</v>
      </c>
      <c r="AS82" s="192">
        <f ca="1">Comp._Summary_Cat_REF!R79</f>
        <v>0</v>
      </c>
      <c r="AT82" s="364" t="str">
        <f ca="1">IFERROR(((AP82/AR82)-(AQ82/AS82))/(AQ82/AS82)*100,"NA")</f>
        <v>NA</v>
      </c>
    </row>
    <row r="83" spans="1:46" s="15" customFormat="1" ht="11.45" customHeight="1" x14ac:dyDescent="0.2">
      <c r="A83" s="61">
        <f ca="1">Comp._Summary_Cat_REF!B80</f>
        <v>0</v>
      </c>
      <c r="B83" s="264" t="s">
        <v>15</v>
      </c>
      <c r="C83" s="41"/>
      <c r="D83" s="41"/>
      <c r="E83" s="41"/>
      <c r="F83" s="181"/>
      <c r="G83" s="365">
        <f ca="1">IF(Info!$O$1=1,L83,N83)</f>
        <v>0</v>
      </c>
      <c r="H83" s="194">
        <f ca="1">IF(Info!$O$1=1,M83,O83)</f>
        <v>0</v>
      </c>
      <c r="I83" s="366" t="str">
        <f ca="1">IFERROR((G83-H83)/H83*100,"NA")</f>
        <v>NA</v>
      </c>
      <c r="J83" s="330" t="e">
        <f t="shared" ca="1" si="72"/>
        <v>#DIV/0!</v>
      </c>
      <c r="K83" s="335" t="e">
        <f t="shared" ca="1" si="73"/>
        <v>#DIV/0!</v>
      </c>
      <c r="L83" s="194">
        <f ca="1">Comp._Summary_Cat_REF!C80</f>
        <v>0</v>
      </c>
      <c r="M83" s="194">
        <f ca="1">Comp._Summary_Cat_REF!D80</f>
        <v>0</v>
      </c>
      <c r="N83" s="194">
        <f ca="1">Comp._Summary_Cat_REF!K80</f>
        <v>0</v>
      </c>
      <c r="O83" s="194">
        <f ca="1">Comp._Summary_Cat_REF!L80</f>
        <v>0</v>
      </c>
      <c r="P83" s="367" t="str">
        <f ca="1">IFERROR(((L83/N83)-(M83/O83))/(M83/O83)*100,"NA")</f>
        <v>NA</v>
      </c>
      <c r="Q83" s="365">
        <f ca="1">IF(Info!$O$1=1,V83,X83)</f>
        <v>0</v>
      </c>
      <c r="R83" s="194">
        <f ca="1">IF(Info!$O$1=1,W83,Y83)</f>
        <v>0</v>
      </c>
      <c r="S83" s="366" t="str">
        <f t="shared" ca="1" si="69"/>
        <v>NA</v>
      </c>
      <c r="T83" s="330" t="e">
        <f t="shared" ca="1" si="74"/>
        <v>#DIV/0!</v>
      </c>
      <c r="U83" s="335" t="e">
        <f t="shared" ca="1" si="75"/>
        <v>#DIV/0!</v>
      </c>
      <c r="V83" s="194">
        <f ca="1">Comp._Summary_Cat_REF!E80</f>
        <v>0</v>
      </c>
      <c r="W83" s="194">
        <f ca="1">Comp._Summary_Cat_REF!F80</f>
        <v>0</v>
      </c>
      <c r="X83" s="194">
        <f ca="1">Comp._Summary_Cat_REF!M80</f>
        <v>0</v>
      </c>
      <c r="Y83" s="194">
        <f ca="1">Comp._Summary_Cat_REF!N80</f>
        <v>0</v>
      </c>
      <c r="Z83" s="367" t="str">
        <f ca="1">IFERROR(((V83/X83)-(W83/Y83))/(W83/Y83)*100,"NA")</f>
        <v>NA</v>
      </c>
      <c r="AA83" s="365">
        <f ca="1">IF(Info!$O$1=1,AF83,AH83)</f>
        <v>0</v>
      </c>
      <c r="AB83" s="194">
        <f ca="1">IF(Info!$O$1=1,AG83,AI83)</f>
        <v>0</v>
      </c>
      <c r="AC83" s="366" t="str">
        <f t="shared" ca="1" si="70"/>
        <v>NA</v>
      </c>
      <c r="AD83" s="330" t="e">
        <f t="shared" ca="1" si="76"/>
        <v>#DIV/0!</v>
      </c>
      <c r="AE83" s="335" t="e">
        <f t="shared" ca="1" si="77"/>
        <v>#DIV/0!</v>
      </c>
      <c r="AF83" s="194">
        <f ca="1">Comp._Summary_Cat_REF!G80</f>
        <v>0</v>
      </c>
      <c r="AG83" s="194">
        <f ca="1">Comp._Summary_Cat_REF!H80</f>
        <v>0</v>
      </c>
      <c r="AH83" s="194">
        <f ca="1">Comp._Summary_Cat_REF!O80</f>
        <v>0</v>
      </c>
      <c r="AI83" s="194">
        <f ca="1">Comp._Summary_Cat_REF!P80</f>
        <v>0</v>
      </c>
      <c r="AJ83" s="367" t="str">
        <f ca="1">IFERROR(((AF83/AH83)-(AG83/AI83))/(AG83/AI83)*100,"NA")</f>
        <v>NA</v>
      </c>
      <c r="AK83" s="365">
        <f ca="1">IF(Info!$O$1=1,AP83,AR83)</f>
        <v>0</v>
      </c>
      <c r="AL83" s="194">
        <f ca="1">IF(Info!$O$1=1,AQ83,AS83)</f>
        <v>0</v>
      </c>
      <c r="AM83" s="366" t="str">
        <f t="shared" ca="1" si="71"/>
        <v>NA</v>
      </c>
      <c r="AN83" s="330" t="e">
        <f t="shared" ca="1" si="78"/>
        <v>#DIV/0!</v>
      </c>
      <c r="AO83" s="335" t="e">
        <f t="shared" ca="1" si="79"/>
        <v>#DIV/0!</v>
      </c>
      <c r="AP83" s="194">
        <f ca="1">Comp._Summary_Cat_REF!I80</f>
        <v>0</v>
      </c>
      <c r="AQ83" s="194">
        <f ca="1">Comp._Summary_Cat_REF!J80</f>
        <v>0</v>
      </c>
      <c r="AR83" s="194">
        <f ca="1">Comp._Summary_Cat_REF!Q80</f>
        <v>0</v>
      </c>
      <c r="AS83" s="194">
        <f ca="1">Comp._Summary_Cat_REF!R80</f>
        <v>0</v>
      </c>
      <c r="AT83" s="367" t="str">
        <f ca="1">IFERROR(((AP83/AR83)-(AQ83/AS83))/(AQ83/AS83)*100,"NA")</f>
        <v>NA</v>
      </c>
    </row>
    <row r="84" spans="1:46" s="15" customFormat="1" ht="11.45" customHeight="1" x14ac:dyDescent="0.2">
      <c r="A84" s="61">
        <f ca="1">Comp._Summary_Cat_REF!B81</f>
        <v>0</v>
      </c>
      <c r="B84" s="214" t="s">
        <v>198</v>
      </c>
      <c r="C84" s="209"/>
      <c r="D84" s="209"/>
      <c r="E84" s="209"/>
      <c r="F84" s="210"/>
      <c r="G84" s="368">
        <f ca="1">IF(Info!$O$1=1,L84,N84)</f>
        <v>0</v>
      </c>
      <c r="H84" s="211">
        <f ca="1">IF(Info!$O$1=1,M84,O84)</f>
        <v>0</v>
      </c>
      <c r="I84" s="369" t="str">
        <f t="shared" ca="1" si="68"/>
        <v>NA</v>
      </c>
      <c r="J84" s="333" t="e">
        <f t="shared" ca="1" si="72"/>
        <v>#DIV/0!</v>
      </c>
      <c r="K84" s="335" t="e">
        <f t="shared" ca="1" si="73"/>
        <v>#DIV/0!</v>
      </c>
      <c r="L84" s="194">
        <f ca="1">Comp._Summary_Cat_REF!C81</f>
        <v>0</v>
      </c>
      <c r="M84" s="194">
        <f ca="1">Comp._Summary_Cat_REF!D81</f>
        <v>0</v>
      </c>
      <c r="N84" s="194">
        <f ca="1">Comp._Summary_Cat_REF!K81</f>
        <v>0</v>
      </c>
      <c r="O84" s="194">
        <f ca="1">Comp._Summary_Cat_REF!L81</f>
        <v>0</v>
      </c>
      <c r="P84" s="367" t="str">
        <f t="shared" ca="1" si="56"/>
        <v>NA</v>
      </c>
      <c r="Q84" s="368">
        <f ca="1">IF(Info!$O$1=1,V84,X84)</f>
        <v>0</v>
      </c>
      <c r="R84" s="211">
        <f ca="1">IF(Info!$O$1=1,W84,Y84)</f>
        <v>0</v>
      </c>
      <c r="S84" s="369" t="str">
        <f t="shared" ref="S84:S147" ca="1" si="80">IFERROR((Q84-R84)/R84*100,"NA")</f>
        <v>NA</v>
      </c>
      <c r="T84" s="333" t="e">
        <f t="shared" ca="1" si="74"/>
        <v>#DIV/0!</v>
      </c>
      <c r="U84" s="335" t="e">
        <f t="shared" ca="1" si="75"/>
        <v>#DIV/0!</v>
      </c>
      <c r="V84" s="194">
        <f ca="1">Comp._Summary_Cat_REF!E81</f>
        <v>0</v>
      </c>
      <c r="W84" s="194">
        <f ca="1">Comp._Summary_Cat_REF!F81</f>
        <v>0</v>
      </c>
      <c r="X84" s="194">
        <f ca="1">Comp._Summary_Cat_REF!M81</f>
        <v>0</v>
      </c>
      <c r="Y84" s="194">
        <f ca="1">Comp._Summary_Cat_REF!N81</f>
        <v>0</v>
      </c>
      <c r="Z84" s="367" t="str">
        <f t="shared" ref="Z84:Z147" ca="1" si="81">IFERROR(((V84/X84)-(W84/Y84))/(W84/Y84)*100,"NA")</f>
        <v>NA</v>
      </c>
      <c r="AA84" s="368">
        <f ca="1">IF(Info!$O$1=1,AF84,AH84)</f>
        <v>0</v>
      </c>
      <c r="AB84" s="211">
        <f ca="1">IF(Info!$O$1=1,AG84,AI84)</f>
        <v>0</v>
      </c>
      <c r="AC84" s="369" t="str">
        <f t="shared" ref="AC84:AC147" ca="1" si="82">IFERROR((AA84-AB84)/AB84*100,"NA")</f>
        <v>NA</v>
      </c>
      <c r="AD84" s="333" t="e">
        <f t="shared" ca="1" si="76"/>
        <v>#DIV/0!</v>
      </c>
      <c r="AE84" s="335" t="e">
        <f t="shared" ca="1" si="77"/>
        <v>#DIV/0!</v>
      </c>
      <c r="AF84" s="194">
        <f ca="1">Comp._Summary_Cat_REF!G81</f>
        <v>0</v>
      </c>
      <c r="AG84" s="194">
        <f ca="1">Comp._Summary_Cat_REF!H81</f>
        <v>0</v>
      </c>
      <c r="AH84" s="194">
        <f ca="1">Comp._Summary_Cat_REF!O81</f>
        <v>0</v>
      </c>
      <c r="AI84" s="194">
        <f ca="1">Comp._Summary_Cat_REF!P81</f>
        <v>0</v>
      </c>
      <c r="AJ84" s="367" t="str">
        <f t="shared" ref="AJ84:AJ147" ca="1" si="83">IFERROR(((AF84/AH84)-(AG84/AI84))/(AG84/AI84)*100,"NA")</f>
        <v>NA</v>
      </c>
      <c r="AK84" s="368">
        <f ca="1">IF(Info!$O$1=1,AP84,AR84)</f>
        <v>0</v>
      </c>
      <c r="AL84" s="211">
        <f ca="1">IF(Info!$O$1=1,AQ84,AS84)</f>
        <v>0</v>
      </c>
      <c r="AM84" s="369" t="str">
        <f t="shared" ref="AM84:AM147" ca="1" si="84">IFERROR((AK84-AL84)/AL84*100,"NA")</f>
        <v>NA</v>
      </c>
      <c r="AN84" s="333" t="e">
        <f t="shared" ca="1" si="78"/>
        <v>#DIV/0!</v>
      </c>
      <c r="AO84" s="335" t="e">
        <f t="shared" ca="1" si="79"/>
        <v>#DIV/0!</v>
      </c>
      <c r="AP84" s="194">
        <f ca="1">Comp._Summary_Cat_REF!I81</f>
        <v>0</v>
      </c>
      <c r="AQ84" s="194">
        <f ca="1">Comp._Summary_Cat_REF!J81</f>
        <v>0</v>
      </c>
      <c r="AR84" s="194">
        <f ca="1">Comp._Summary_Cat_REF!Q81</f>
        <v>0</v>
      </c>
      <c r="AS84" s="194">
        <f ca="1">Comp._Summary_Cat_REF!R81</f>
        <v>0</v>
      </c>
      <c r="AT84" s="367" t="str">
        <f t="shared" ref="AT84:AT147" ca="1" si="85">IFERROR(((AP84/AR84)-(AQ84/AS84))/(AQ84/AS84)*100,"NA")</f>
        <v>NA</v>
      </c>
    </row>
    <row r="85" spans="1:46" s="15" customFormat="1" ht="11.45" customHeight="1" x14ac:dyDescent="0.2">
      <c r="A85" s="61">
        <f ca="1">Comp._Summary_Cat_REF!B82</f>
        <v>0</v>
      </c>
      <c r="B85" s="35" t="s">
        <v>113</v>
      </c>
      <c r="C85" s="42"/>
      <c r="D85" s="42"/>
      <c r="E85" s="42"/>
      <c r="F85" s="182"/>
      <c r="G85" s="370">
        <f ca="1">IF(Info!$O$1=1,L85,N85)</f>
        <v>0</v>
      </c>
      <c r="H85" s="189">
        <f ca="1">IF(Info!$O$1=1,M85,O85)</f>
        <v>0</v>
      </c>
      <c r="I85" s="353" t="str">
        <f t="shared" ca="1" si="68"/>
        <v>NA</v>
      </c>
      <c r="J85" s="289" t="e">
        <f t="shared" ca="1" si="72"/>
        <v>#DIV/0!</v>
      </c>
      <c r="K85" s="335" t="e">
        <f t="shared" ca="1" si="73"/>
        <v>#DIV/0!</v>
      </c>
      <c r="L85" s="189">
        <f ca="1">Comp._Summary_Cat_REF!C82</f>
        <v>0</v>
      </c>
      <c r="M85" s="189">
        <f ca="1">Comp._Summary_Cat_REF!D82</f>
        <v>0</v>
      </c>
      <c r="N85" s="189">
        <f ca="1">Comp._Summary_Cat_REF!K82</f>
        <v>0</v>
      </c>
      <c r="O85" s="189">
        <f ca="1">Comp._Summary_Cat_REF!L82</f>
        <v>0</v>
      </c>
      <c r="P85" s="354" t="str">
        <f t="shared" ca="1" si="56"/>
        <v>NA</v>
      </c>
      <c r="Q85" s="370">
        <f ca="1">IF(Info!$O$1=1,V85,X85)</f>
        <v>0</v>
      </c>
      <c r="R85" s="189">
        <f ca="1">IF(Info!$O$1=1,W85,Y85)</f>
        <v>0</v>
      </c>
      <c r="S85" s="353" t="str">
        <f t="shared" ca="1" si="80"/>
        <v>NA</v>
      </c>
      <c r="T85" s="289" t="e">
        <f t="shared" ca="1" si="74"/>
        <v>#DIV/0!</v>
      </c>
      <c r="U85" s="335" t="e">
        <f t="shared" ca="1" si="75"/>
        <v>#DIV/0!</v>
      </c>
      <c r="V85" s="189">
        <f ca="1">Comp._Summary_Cat_REF!E82</f>
        <v>0</v>
      </c>
      <c r="W85" s="189">
        <f ca="1">Comp._Summary_Cat_REF!F82</f>
        <v>0</v>
      </c>
      <c r="X85" s="189">
        <f ca="1">Comp._Summary_Cat_REF!M82</f>
        <v>0</v>
      </c>
      <c r="Y85" s="189">
        <f ca="1">Comp._Summary_Cat_REF!N82</f>
        <v>0</v>
      </c>
      <c r="Z85" s="354" t="str">
        <f t="shared" ca="1" si="81"/>
        <v>NA</v>
      </c>
      <c r="AA85" s="370">
        <f ca="1">IF(Info!$O$1=1,AF85,AH85)</f>
        <v>0</v>
      </c>
      <c r="AB85" s="189">
        <f ca="1">IF(Info!$O$1=1,AG85,AI85)</f>
        <v>0</v>
      </c>
      <c r="AC85" s="353" t="str">
        <f t="shared" ca="1" si="82"/>
        <v>NA</v>
      </c>
      <c r="AD85" s="289" t="e">
        <f t="shared" ca="1" si="76"/>
        <v>#DIV/0!</v>
      </c>
      <c r="AE85" s="335" t="e">
        <f t="shared" ca="1" si="77"/>
        <v>#DIV/0!</v>
      </c>
      <c r="AF85" s="189">
        <f ca="1">Comp._Summary_Cat_REF!G82</f>
        <v>0</v>
      </c>
      <c r="AG85" s="189">
        <f ca="1">Comp._Summary_Cat_REF!H82</f>
        <v>0</v>
      </c>
      <c r="AH85" s="189">
        <f ca="1">Comp._Summary_Cat_REF!O82</f>
        <v>0</v>
      </c>
      <c r="AI85" s="189">
        <f ca="1">Comp._Summary_Cat_REF!P82</f>
        <v>0</v>
      </c>
      <c r="AJ85" s="354" t="str">
        <f t="shared" ca="1" si="83"/>
        <v>NA</v>
      </c>
      <c r="AK85" s="370">
        <f ca="1">IF(Info!$O$1=1,AP85,AR85)</f>
        <v>0</v>
      </c>
      <c r="AL85" s="189">
        <f ca="1">IF(Info!$O$1=1,AQ85,AS85)</f>
        <v>0</v>
      </c>
      <c r="AM85" s="353" t="str">
        <f t="shared" ca="1" si="84"/>
        <v>NA</v>
      </c>
      <c r="AN85" s="289" t="e">
        <f t="shared" ca="1" si="78"/>
        <v>#DIV/0!</v>
      </c>
      <c r="AO85" s="335" t="e">
        <f t="shared" ca="1" si="79"/>
        <v>#DIV/0!</v>
      </c>
      <c r="AP85" s="189">
        <f ca="1">Comp._Summary_Cat_REF!I82</f>
        <v>0</v>
      </c>
      <c r="AQ85" s="189">
        <f ca="1">Comp._Summary_Cat_REF!J82</f>
        <v>0</v>
      </c>
      <c r="AR85" s="189">
        <f ca="1">Comp._Summary_Cat_REF!Q82</f>
        <v>0</v>
      </c>
      <c r="AS85" s="189">
        <f ca="1">Comp._Summary_Cat_REF!R82</f>
        <v>0</v>
      </c>
      <c r="AT85" s="354" t="str">
        <f t="shared" ca="1" si="85"/>
        <v>NA</v>
      </c>
    </row>
    <row r="86" spans="1:46" s="15" customFormat="1" ht="11.45" customHeight="1" x14ac:dyDescent="0.2">
      <c r="A86" s="61">
        <f ca="1">Comp._Summary_Cat_REF!B83</f>
        <v>0</v>
      </c>
      <c r="B86" s="35" t="s">
        <v>10</v>
      </c>
      <c r="C86" s="42"/>
      <c r="D86" s="42"/>
      <c r="E86" s="42"/>
      <c r="F86" s="182"/>
      <c r="G86" s="370">
        <f ca="1">IF(Info!$O$1=1,L86,N86)</f>
        <v>0</v>
      </c>
      <c r="H86" s="189">
        <f ca="1">IF(Info!$O$1=1,M86,O86)</f>
        <v>0</v>
      </c>
      <c r="I86" s="353" t="str">
        <f t="shared" ca="1" si="68"/>
        <v>NA</v>
      </c>
      <c r="J86" s="289" t="e">
        <f t="shared" ca="1" si="72"/>
        <v>#DIV/0!</v>
      </c>
      <c r="K86" s="335" t="e">
        <f t="shared" ca="1" si="73"/>
        <v>#DIV/0!</v>
      </c>
      <c r="L86" s="189">
        <f ca="1">Comp._Summary_Cat_REF!C83</f>
        <v>0</v>
      </c>
      <c r="M86" s="189">
        <f ca="1">Comp._Summary_Cat_REF!D83</f>
        <v>0</v>
      </c>
      <c r="N86" s="189">
        <f ca="1">Comp._Summary_Cat_REF!K83</f>
        <v>0</v>
      </c>
      <c r="O86" s="189">
        <f ca="1">Comp._Summary_Cat_REF!L83</f>
        <v>0</v>
      </c>
      <c r="P86" s="354" t="str">
        <f t="shared" ca="1" si="56"/>
        <v>NA</v>
      </c>
      <c r="Q86" s="370">
        <f ca="1">IF(Info!$O$1=1,V86,X86)</f>
        <v>0</v>
      </c>
      <c r="R86" s="189">
        <f ca="1">IF(Info!$O$1=1,W86,Y86)</f>
        <v>0</v>
      </c>
      <c r="S86" s="353" t="str">
        <f t="shared" ca="1" si="80"/>
        <v>NA</v>
      </c>
      <c r="T86" s="289" t="e">
        <f t="shared" ca="1" si="74"/>
        <v>#DIV/0!</v>
      </c>
      <c r="U86" s="335" t="e">
        <f t="shared" ca="1" si="75"/>
        <v>#DIV/0!</v>
      </c>
      <c r="V86" s="189">
        <f ca="1">Comp._Summary_Cat_REF!E83</f>
        <v>0</v>
      </c>
      <c r="W86" s="189">
        <f ca="1">Comp._Summary_Cat_REF!F83</f>
        <v>0</v>
      </c>
      <c r="X86" s="189">
        <f ca="1">Comp._Summary_Cat_REF!M83</f>
        <v>0</v>
      </c>
      <c r="Y86" s="189">
        <f ca="1">Comp._Summary_Cat_REF!N83</f>
        <v>0</v>
      </c>
      <c r="Z86" s="354" t="str">
        <f t="shared" ca="1" si="81"/>
        <v>NA</v>
      </c>
      <c r="AA86" s="370">
        <f ca="1">IF(Info!$O$1=1,AF86,AH86)</f>
        <v>0</v>
      </c>
      <c r="AB86" s="189">
        <f ca="1">IF(Info!$O$1=1,AG86,AI86)</f>
        <v>0</v>
      </c>
      <c r="AC86" s="353" t="str">
        <f t="shared" ca="1" si="82"/>
        <v>NA</v>
      </c>
      <c r="AD86" s="289" t="e">
        <f t="shared" ca="1" si="76"/>
        <v>#DIV/0!</v>
      </c>
      <c r="AE86" s="335" t="e">
        <f t="shared" ca="1" si="77"/>
        <v>#DIV/0!</v>
      </c>
      <c r="AF86" s="189">
        <f ca="1">Comp._Summary_Cat_REF!G83</f>
        <v>0</v>
      </c>
      <c r="AG86" s="189">
        <f ca="1">Comp._Summary_Cat_REF!H83</f>
        <v>0</v>
      </c>
      <c r="AH86" s="189">
        <f ca="1">Comp._Summary_Cat_REF!O83</f>
        <v>0</v>
      </c>
      <c r="AI86" s="189">
        <f ca="1">Comp._Summary_Cat_REF!P83</f>
        <v>0</v>
      </c>
      <c r="AJ86" s="354" t="str">
        <f t="shared" ca="1" si="83"/>
        <v>NA</v>
      </c>
      <c r="AK86" s="370">
        <f ca="1">IF(Info!$O$1=1,AP86,AR86)</f>
        <v>0</v>
      </c>
      <c r="AL86" s="189">
        <f ca="1">IF(Info!$O$1=1,AQ86,AS86)</f>
        <v>0</v>
      </c>
      <c r="AM86" s="353" t="str">
        <f t="shared" ca="1" si="84"/>
        <v>NA</v>
      </c>
      <c r="AN86" s="289" t="e">
        <f t="shared" ca="1" si="78"/>
        <v>#DIV/0!</v>
      </c>
      <c r="AO86" s="335" t="e">
        <f t="shared" ca="1" si="79"/>
        <v>#DIV/0!</v>
      </c>
      <c r="AP86" s="189">
        <f ca="1">Comp._Summary_Cat_REF!I83</f>
        <v>0</v>
      </c>
      <c r="AQ86" s="189">
        <f ca="1">Comp._Summary_Cat_REF!J83</f>
        <v>0</v>
      </c>
      <c r="AR86" s="189">
        <f ca="1">Comp._Summary_Cat_REF!Q83</f>
        <v>0</v>
      </c>
      <c r="AS86" s="189">
        <f ca="1">Comp._Summary_Cat_REF!R83</f>
        <v>0</v>
      </c>
      <c r="AT86" s="354" t="str">
        <f t="shared" ca="1" si="85"/>
        <v>NA</v>
      </c>
    </row>
    <row r="87" spans="1:46" s="15" customFormat="1" ht="11.45" customHeight="1" x14ac:dyDescent="0.2">
      <c r="A87" s="61">
        <f ca="1">Comp._Summary_Cat_REF!B84</f>
        <v>0</v>
      </c>
      <c r="B87" s="35" t="s">
        <v>96</v>
      </c>
      <c r="C87" s="42"/>
      <c r="D87" s="42"/>
      <c r="E87" s="42"/>
      <c r="F87" s="182"/>
      <c r="G87" s="370">
        <f ca="1">IF(Info!$O$1=1,L87,N87)</f>
        <v>0</v>
      </c>
      <c r="H87" s="189">
        <f ca="1">IF(Info!$O$1=1,M87,O87)</f>
        <v>0</v>
      </c>
      <c r="I87" s="353" t="str">
        <f t="shared" ca="1" si="68"/>
        <v>NA</v>
      </c>
      <c r="J87" s="289" t="e">
        <f t="shared" ca="1" si="72"/>
        <v>#DIV/0!</v>
      </c>
      <c r="K87" s="335" t="e">
        <f t="shared" ca="1" si="73"/>
        <v>#DIV/0!</v>
      </c>
      <c r="L87" s="189">
        <f ca="1">Comp._Summary_Cat_REF!C84</f>
        <v>0</v>
      </c>
      <c r="M87" s="189">
        <f ca="1">Comp._Summary_Cat_REF!D84</f>
        <v>0</v>
      </c>
      <c r="N87" s="189">
        <f ca="1">Comp._Summary_Cat_REF!K84</f>
        <v>0</v>
      </c>
      <c r="O87" s="189">
        <f ca="1">Comp._Summary_Cat_REF!L84</f>
        <v>0</v>
      </c>
      <c r="P87" s="354" t="str">
        <f t="shared" ca="1" si="56"/>
        <v>NA</v>
      </c>
      <c r="Q87" s="370">
        <f ca="1">IF(Info!$O$1=1,V87,X87)</f>
        <v>0</v>
      </c>
      <c r="R87" s="189">
        <f ca="1">IF(Info!$O$1=1,W87,Y87)</f>
        <v>0</v>
      </c>
      <c r="S87" s="353" t="str">
        <f t="shared" ca="1" si="80"/>
        <v>NA</v>
      </c>
      <c r="T87" s="289" t="e">
        <f t="shared" ca="1" si="74"/>
        <v>#DIV/0!</v>
      </c>
      <c r="U87" s="335" t="e">
        <f t="shared" ca="1" si="75"/>
        <v>#DIV/0!</v>
      </c>
      <c r="V87" s="189">
        <f ca="1">Comp._Summary_Cat_REF!E84</f>
        <v>0</v>
      </c>
      <c r="W87" s="189">
        <f ca="1">Comp._Summary_Cat_REF!F84</f>
        <v>0</v>
      </c>
      <c r="X87" s="189">
        <f ca="1">Comp._Summary_Cat_REF!M84</f>
        <v>0</v>
      </c>
      <c r="Y87" s="189">
        <f ca="1">Comp._Summary_Cat_REF!N84</f>
        <v>0</v>
      </c>
      <c r="Z87" s="354" t="str">
        <f t="shared" ca="1" si="81"/>
        <v>NA</v>
      </c>
      <c r="AA87" s="370">
        <f ca="1">IF(Info!$O$1=1,AF87,AH87)</f>
        <v>0</v>
      </c>
      <c r="AB87" s="189">
        <f ca="1">IF(Info!$O$1=1,AG87,AI87)</f>
        <v>0</v>
      </c>
      <c r="AC87" s="353" t="str">
        <f t="shared" ca="1" si="82"/>
        <v>NA</v>
      </c>
      <c r="AD87" s="289" t="e">
        <f t="shared" ca="1" si="76"/>
        <v>#DIV/0!</v>
      </c>
      <c r="AE87" s="335" t="e">
        <f t="shared" ca="1" si="77"/>
        <v>#DIV/0!</v>
      </c>
      <c r="AF87" s="189">
        <f ca="1">Comp._Summary_Cat_REF!G84</f>
        <v>0</v>
      </c>
      <c r="AG87" s="189">
        <f ca="1">Comp._Summary_Cat_REF!H84</f>
        <v>0</v>
      </c>
      <c r="AH87" s="189">
        <f ca="1">Comp._Summary_Cat_REF!O84</f>
        <v>0</v>
      </c>
      <c r="AI87" s="189">
        <f ca="1">Comp._Summary_Cat_REF!P84</f>
        <v>0</v>
      </c>
      <c r="AJ87" s="354" t="str">
        <f t="shared" ca="1" si="83"/>
        <v>NA</v>
      </c>
      <c r="AK87" s="370">
        <f ca="1">IF(Info!$O$1=1,AP87,AR87)</f>
        <v>0</v>
      </c>
      <c r="AL87" s="189">
        <f ca="1">IF(Info!$O$1=1,AQ87,AS87)</f>
        <v>0</v>
      </c>
      <c r="AM87" s="353" t="str">
        <f t="shared" ca="1" si="84"/>
        <v>NA</v>
      </c>
      <c r="AN87" s="289" t="e">
        <f t="shared" ca="1" si="78"/>
        <v>#DIV/0!</v>
      </c>
      <c r="AO87" s="335" t="e">
        <f t="shared" ca="1" si="79"/>
        <v>#DIV/0!</v>
      </c>
      <c r="AP87" s="189">
        <f ca="1">Comp._Summary_Cat_REF!I84</f>
        <v>0</v>
      </c>
      <c r="AQ87" s="189">
        <f ca="1">Comp._Summary_Cat_REF!J84</f>
        <v>0</v>
      </c>
      <c r="AR87" s="189">
        <f ca="1">Comp._Summary_Cat_REF!Q84</f>
        <v>0</v>
      </c>
      <c r="AS87" s="189">
        <f ca="1">Comp._Summary_Cat_REF!R84</f>
        <v>0</v>
      </c>
      <c r="AT87" s="354" t="str">
        <f t="shared" ca="1" si="85"/>
        <v>NA</v>
      </c>
    </row>
    <row r="88" spans="1:46" s="15" customFormat="1" ht="11.45" customHeight="1" x14ac:dyDescent="0.2">
      <c r="A88" s="61">
        <f ca="1">Comp._Summary_Cat_REF!B85</f>
        <v>0</v>
      </c>
      <c r="B88" s="35" t="s">
        <v>6</v>
      </c>
      <c r="C88" s="42"/>
      <c r="D88" s="42"/>
      <c r="E88" s="42"/>
      <c r="F88" s="182"/>
      <c r="G88" s="370">
        <f ca="1">IF(Info!$O$1=1,L88,N88)</f>
        <v>0</v>
      </c>
      <c r="H88" s="189">
        <f ca="1">IF(Info!$O$1=1,M88,O88)</f>
        <v>0</v>
      </c>
      <c r="I88" s="353" t="str">
        <f t="shared" ca="1" si="68"/>
        <v>NA</v>
      </c>
      <c r="J88" s="289" t="e">
        <f t="shared" ca="1" si="72"/>
        <v>#DIV/0!</v>
      </c>
      <c r="K88" s="335" t="e">
        <f t="shared" ca="1" si="73"/>
        <v>#DIV/0!</v>
      </c>
      <c r="L88" s="189">
        <f ca="1">Comp._Summary_Cat_REF!C85</f>
        <v>0</v>
      </c>
      <c r="M88" s="189">
        <f ca="1">Comp._Summary_Cat_REF!D85</f>
        <v>0</v>
      </c>
      <c r="N88" s="189">
        <f ca="1">Comp._Summary_Cat_REF!K85</f>
        <v>0</v>
      </c>
      <c r="O88" s="189">
        <f ca="1">Comp._Summary_Cat_REF!L85</f>
        <v>0</v>
      </c>
      <c r="P88" s="354" t="str">
        <f t="shared" ca="1" si="56"/>
        <v>NA</v>
      </c>
      <c r="Q88" s="370">
        <f ca="1">IF(Info!$O$1=1,V88,X88)</f>
        <v>0</v>
      </c>
      <c r="R88" s="189">
        <f ca="1">IF(Info!$O$1=1,W88,Y88)</f>
        <v>0</v>
      </c>
      <c r="S88" s="353" t="str">
        <f t="shared" ca="1" si="80"/>
        <v>NA</v>
      </c>
      <c r="T88" s="289" t="e">
        <f t="shared" ca="1" si="74"/>
        <v>#DIV/0!</v>
      </c>
      <c r="U88" s="335" t="e">
        <f t="shared" ca="1" si="75"/>
        <v>#DIV/0!</v>
      </c>
      <c r="V88" s="189">
        <f ca="1">Comp._Summary_Cat_REF!E85</f>
        <v>0</v>
      </c>
      <c r="W88" s="189">
        <f ca="1">Comp._Summary_Cat_REF!F85</f>
        <v>0</v>
      </c>
      <c r="X88" s="189">
        <f ca="1">Comp._Summary_Cat_REF!M85</f>
        <v>0</v>
      </c>
      <c r="Y88" s="189">
        <f ca="1">Comp._Summary_Cat_REF!N85</f>
        <v>0</v>
      </c>
      <c r="Z88" s="354" t="str">
        <f t="shared" ca="1" si="81"/>
        <v>NA</v>
      </c>
      <c r="AA88" s="370">
        <f ca="1">IF(Info!$O$1=1,AF88,AH88)</f>
        <v>0</v>
      </c>
      <c r="AB88" s="189">
        <f ca="1">IF(Info!$O$1=1,AG88,AI88)</f>
        <v>0</v>
      </c>
      <c r="AC88" s="353" t="str">
        <f t="shared" ca="1" si="82"/>
        <v>NA</v>
      </c>
      <c r="AD88" s="289" t="e">
        <f t="shared" ca="1" si="76"/>
        <v>#DIV/0!</v>
      </c>
      <c r="AE88" s="335" t="e">
        <f t="shared" ca="1" si="77"/>
        <v>#DIV/0!</v>
      </c>
      <c r="AF88" s="189">
        <f ca="1">Comp._Summary_Cat_REF!G85</f>
        <v>0</v>
      </c>
      <c r="AG88" s="189">
        <f ca="1">Comp._Summary_Cat_REF!H85</f>
        <v>0</v>
      </c>
      <c r="AH88" s="189">
        <f ca="1">Comp._Summary_Cat_REF!O85</f>
        <v>0</v>
      </c>
      <c r="AI88" s="189">
        <f ca="1">Comp._Summary_Cat_REF!P85</f>
        <v>0</v>
      </c>
      <c r="AJ88" s="354" t="str">
        <f t="shared" ca="1" si="83"/>
        <v>NA</v>
      </c>
      <c r="AK88" s="370">
        <f ca="1">IF(Info!$O$1=1,AP88,AR88)</f>
        <v>0</v>
      </c>
      <c r="AL88" s="189">
        <f ca="1">IF(Info!$O$1=1,AQ88,AS88)</f>
        <v>0</v>
      </c>
      <c r="AM88" s="353" t="str">
        <f t="shared" ca="1" si="84"/>
        <v>NA</v>
      </c>
      <c r="AN88" s="289" t="e">
        <f t="shared" ca="1" si="78"/>
        <v>#DIV/0!</v>
      </c>
      <c r="AO88" s="335" t="e">
        <f t="shared" ca="1" si="79"/>
        <v>#DIV/0!</v>
      </c>
      <c r="AP88" s="189">
        <f ca="1">Comp._Summary_Cat_REF!I85</f>
        <v>0</v>
      </c>
      <c r="AQ88" s="189">
        <f ca="1">Comp._Summary_Cat_REF!J85</f>
        <v>0</v>
      </c>
      <c r="AR88" s="189">
        <f ca="1">Comp._Summary_Cat_REF!Q85</f>
        <v>0</v>
      </c>
      <c r="AS88" s="189">
        <f ca="1">Comp._Summary_Cat_REF!R85</f>
        <v>0</v>
      </c>
      <c r="AT88" s="354" t="str">
        <f t="shared" ca="1" si="85"/>
        <v>NA</v>
      </c>
    </row>
    <row r="89" spans="1:46" s="15" customFormat="1" ht="11.45" customHeight="1" x14ac:dyDescent="0.2">
      <c r="A89" s="61" t="str">
        <f>Comp._Summary_Cat_REF!B86</f>
        <v>All Others - FORMULA</v>
      </c>
      <c r="B89" s="73" t="s">
        <v>19</v>
      </c>
      <c r="C89" s="62"/>
      <c r="D89" s="62"/>
      <c r="E89" s="62"/>
      <c r="F89" s="183"/>
      <c r="G89" s="371">
        <f ca="1">IF(Info!$O$1=1,L89,N89)</f>
        <v>0</v>
      </c>
      <c r="H89" s="190">
        <f ca="1">IF(Info!$O$1=1,M89,O89)</f>
        <v>0</v>
      </c>
      <c r="I89" s="355" t="str">
        <f t="shared" ca="1" si="68"/>
        <v>NA</v>
      </c>
      <c r="J89" s="303" t="e">
        <f t="shared" ca="1" si="72"/>
        <v>#DIV/0!</v>
      </c>
      <c r="K89" s="356" t="e">
        <f t="shared" ca="1" si="73"/>
        <v>#DIV/0!</v>
      </c>
      <c r="L89" s="190">
        <f ca="1">Comp._Summary_Cat_REF!C86</f>
        <v>0</v>
      </c>
      <c r="M89" s="190">
        <f ca="1">Comp._Summary_Cat_REF!D86</f>
        <v>0</v>
      </c>
      <c r="N89" s="190">
        <f ca="1">Comp._Summary_Cat_REF!K86</f>
        <v>0</v>
      </c>
      <c r="O89" s="190">
        <f ca="1">Comp._Summary_Cat_REF!L86</f>
        <v>0</v>
      </c>
      <c r="P89" s="357" t="str">
        <f t="shared" ca="1" si="56"/>
        <v>NA</v>
      </c>
      <c r="Q89" s="371">
        <f ca="1">IF(Info!$O$1=1,V89,X89)</f>
        <v>0</v>
      </c>
      <c r="R89" s="190">
        <f ca="1">IF(Info!$O$1=1,W89,Y89)</f>
        <v>0</v>
      </c>
      <c r="S89" s="355" t="str">
        <f t="shared" ca="1" si="80"/>
        <v>NA</v>
      </c>
      <c r="T89" s="303" t="e">
        <f t="shared" ca="1" si="74"/>
        <v>#DIV/0!</v>
      </c>
      <c r="U89" s="356" t="e">
        <f t="shared" ca="1" si="75"/>
        <v>#DIV/0!</v>
      </c>
      <c r="V89" s="190">
        <f ca="1">Comp._Summary_Cat_REF!E86</f>
        <v>0</v>
      </c>
      <c r="W89" s="190">
        <f ca="1">Comp._Summary_Cat_REF!F86</f>
        <v>0</v>
      </c>
      <c r="X89" s="190">
        <f ca="1">Comp._Summary_Cat_REF!M86</f>
        <v>0</v>
      </c>
      <c r="Y89" s="190">
        <f ca="1">Comp._Summary_Cat_REF!N86</f>
        <v>0</v>
      </c>
      <c r="Z89" s="357" t="str">
        <f t="shared" ca="1" si="81"/>
        <v>NA</v>
      </c>
      <c r="AA89" s="371">
        <f ca="1">IF(Info!$O$1=1,AF89,AH89)</f>
        <v>0</v>
      </c>
      <c r="AB89" s="190">
        <f ca="1">IF(Info!$O$1=1,AG89,AI89)</f>
        <v>0</v>
      </c>
      <c r="AC89" s="355" t="str">
        <f t="shared" ca="1" si="82"/>
        <v>NA</v>
      </c>
      <c r="AD89" s="303" t="e">
        <f t="shared" ca="1" si="76"/>
        <v>#DIV/0!</v>
      </c>
      <c r="AE89" s="356" t="e">
        <f t="shared" ca="1" si="77"/>
        <v>#DIV/0!</v>
      </c>
      <c r="AF89" s="190">
        <f ca="1">Comp._Summary_Cat_REF!G86</f>
        <v>0</v>
      </c>
      <c r="AG89" s="190">
        <f ca="1">Comp._Summary_Cat_REF!H86</f>
        <v>0</v>
      </c>
      <c r="AH89" s="190">
        <f ca="1">Comp._Summary_Cat_REF!O86</f>
        <v>0</v>
      </c>
      <c r="AI89" s="190">
        <f ca="1">Comp._Summary_Cat_REF!P86</f>
        <v>0</v>
      </c>
      <c r="AJ89" s="357" t="str">
        <f t="shared" ca="1" si="83"/>
        <v>NA</v>
      </c>
      <c r="AK89" s="371">
        <f ca="1">IF(Info!$O$1=1,AP89,AR89)</f>
        <v>0</v>
      </c>
      <c r="AL89" s="190">
        <f ca="1">IF(Info!$O$1=1,AQ89,AS89)</f>
        <v>0</v>
      </c>
      <c r="AM89" s="355" t="str">
        <f t="shared" ca="1" si="84"/>
        <v>NA</v>
      </c>
      <c r="AN89" s="303" t="e">
        <f t="shared" ca="1" si="78"/>
        <v>#DIV/0!</v>
      </c>
      <c r="AO89" s="356" t="e">
        <f t="shared" ca="1" si="79"/>
        <v>#DIV/0!</v>
      </c>
      <c r="AP89" s="190">
        <f ca="1">Comp._Summary_Cat_REF!I86</f>
        <v>0</v>
      </c>
      <c r="AQ89" s="190">
        <f ca="1">Comp._Summary_Cat_REF!J86</f>
        <v>0</v>
      </c>
      <c r="AR89" s="190">
        <f ca="1">Comp._Summary_Cat_REF!Q86</f>
        <v>0</v>
      </c>
      <c r="AS89" s="190">
        <f ca="1">Comp._Summary_Cat_REF!R86</f>
        <v>0</v>
      </c>
      <c r="AT89" s="357" t="str">
        <f t="shared" ca="1" si="85"/>
        <v>NA</v>
      </c>
    </row>
    <row r="90" spans="1:46" s="22" customFormat="1" ht="11.45" customHeight="1" x14ac:dyDescent="0.2">
      <c r="A90" s="61">
        <f ca="1">Comp._Summary_Cat_REF!B87</f>
        <v>0</v>
      </c>
      <c r="B90" s="186" t="s">
        <v>40</v>
      </c>
      <c r="C90" s="187" t="s">
        <v>38</v>
      </c>
      <c r="D90" s="187" t="s">
        <v>23</v>
      </c>
      <c r="E90" s="188"/>
      <c r="F90" s="185"/>
      <c r="G90" s="362">
        <f ca="1">IF(Info!$O$1=1,L90,N90)</f>
        <v>0</v>
      </c>
      <c r="H90" s="192">
        <f ca="1">IF(Info!$O$1=1,M90,O90)</f>
        <v>0</v>
      </c>
      <c r="I90" s="363" t="str">
        <f t="shared" ca="1" si="68"/>
        <v>NA</v>
      </c>
      <c r="J90" s="342" t="e">
        <f ca="1">(G90/G$90)*100</f>
        <v>#DIV/0!</v>
      </c>
      <c r="K90" s="342" t="e">
        <f ca="1">J90-(H90/H$90*100)</f>
        <v>#DIV/0!</v>
      </c>
      <c r="L90" s="192">
        <f ca="1">Comp._Summary_Cat_REF!C87</f>
        <v>0</v>
      </c>
      <c r="M90" s="192">
        <f ca="1">Comp._Summary_Cat_REF!D87</f>
        <v>0</v>
      </c>
      <c r="N90" s="192">
        <f ca="1">Comp._Summary_Cat_REF!K87</f>
        <v>0</v>
      </c>
      <c r="O90" s="192">
        <f ca="1">Comp._Summary_Cat_REF!L87</f>
        <v>0</v>
      </c>
      <c r="P90" s="364" t="str">
        <f t="shared" ca="1" si="56"/>
        <v>NA</v>
      </c>
      <c r="Q90" s="362">
        <f ca="1">IF(Info!$O$1=1,V90,X90)</f>
        <v>0</v>
      </c>
      <c r="R90" s="192">
        <f ca="1">IF(Info!$O$1=1,W90,Y90)</f>
        <v>0</v>
      </c>
      <c r="S90" s="363" t="str">
        <f t="shared" ca="1" si="80"/>
        <v>NA</v>
      </c>
      <c r="T90" s="342" t="e">
        <f ca="1">(Q90/Q$90)*100</f>
        <v>#DIV/0!</v>
      </c>
      <c r="U90" s="342" t="e">
        <f ca="1">T90-(R90/R$90*100)</f>
        <v>#DIV/0!</v>
      </c>
      <c r="V90" s="192">
        <f ca="1">Comp._Summary_Cat_REF!E87</f>
        <v>0</v>
      </c>
      <c r="W90" s="192">
        <f ca="1">Comp._Summary_Cat_REF!F87</f>
        <v>0</v>
      </c>
      <c r="X90" s="192">
        <f ca="1">Comp._Summary_Cat_REF!M87</f>
        <v>0</v>
      </c>
      <c r="Y90" s="192">
        <f ca="1">Comp._Summary_Cat_REF!N87</f>
        <v>0</v>
      </c>
      <c r="Z90" s="364" t="str">
        <f t="shared" ca="1" si="81"/>
        <v>NA</v>
      </c>
      <c r="AA90" s="362">
        <f ca="1">IF(Info!$O$1=1,AF90,AH90)</f>
        <v>0</v>
      </c>
      <c r="AB90" s="192">
        <f ca="1">IF(Info!$O$1=1,AG90,AI90)</f>
        <v>0</v>
      </c>
      <c r="AC90" s="363" t="str">
        <f t="shared" ca="1" si="82"/>
        <v>NA</v>
      </c>
      <c r="AD90" s="342" t="e">
        <f ca="1">(AA90/AA$90)*100</f>
        <v>#DIV/0!</v>
      </c>
      <c r="AE90" s="342" t="e">
        <f ca="1">AD90-(AB90/AB$90*100)</f>
        <v>#DIV/0!</v>
      </c>
      <c r="AF90" s="192">
        <f ca="1">Comp._Summary_Cat_REF!G87</f>
        <v>0</v>
      </c>
      <c r="AG90" s="192">
        <f ca="1">Comp._Summary_Cat_REF!H87</f>
        <v>0</v>
      </c>
      <c r="AH90" s="192">
        <f ca="1">Comp._Summary_Cat_REF!O87</f>
        <v>0</v>
      </c>
      <c r="AI90" s="192">
        <f ca="1">Comp._Summary_Cat_REF!P87</f>
        <v>0</v>
      </c>
      <c r="AJ90" s="364" t="str">
        <f t="shared" ca="1" si="83"/>
        <v>NA</v>
      </c>
      <c r="AK90" s="362">
        <f ca="1">IF(Info!$O$1=1,AP90,AR90)</f>
        <v>0</v>
      </c>
      <c r="AL90" s="192">
        <f ca="1">IF(Info!$O$1=1,AQ90,AS90)</f>
        <v>0</v>
      </c>
      <c r="AM90" s="363" t="str">
        <f t="shared" ca="1" si="84"/>
        <v>NA</v>
      </c>
      <c r="AN90" s="342" t="e">
        <f ca="1">(AK90/AK$90)*100</f>
        <v>#DIV/0!</v>
      </c>
      <c r="AO90" s="342" t="e">
        <f ca="1">AN90-(AL90/AL$90*100)</f>
        <v>#DIV/0!</v>
      </c>
      <c r="AP90" s="192">
        <f ca="1">Comp._Summary_Cat_REF!I87</f>
        <v>0</v>
      </c>
      <c r="AQ90" s="192">
        <f ca="1">Comp._Summary_Cat_REF!J87</f>
        <v>0</v>
      </c>
      <c r="AR90" s="192">
        <f ca="1">Comp._Summary_Cat_REF!Q87</f>
        <v>0</v>
      </c>
      <c r="AS90" s="192">
        <f ca="1">Comp._Summary_Cat_REF!R87</f>
        <v>0</v>
      </c>
      <c r="AT90" s="364" t="str">
        <f t="shared" ca="1" si="85"/>
        <v>NA</v>
      </c>
    </row>
    <row r="91" spans="1:46" s="15" customFormat="1" ht="11.45" customHeight="1" x14ac:dyDescent="0.2">
      <c r="A91" s="61">
        <f ca="1">Comp._Summary_Cat_REF!B88</f>
        <v>0</v>
      </c>
      <c r="B91" s="258" t="s">
        <v>67</v>
      </c>
      <c r="C91" s="41"/>
      <c r="D91" s="41"/>
      <c r="E91" s="41"/>
      <c r="F91" s="181"/>
      <c r="G91" s="365">
        <f ca="1">IF(Info!$O$1=1,L91,N91)</f>
        <v>0</v>
      </c>
      <c r="H91" s="194">
        <f ca="1">IF(Info!$O$1=1,M91,O91)</f>
        <v>0</v>
      </c>
      <c r="I91" s="366" t="str">
        <f t="shared" ca="1" si="68"/>
        <v>NA</v>
      </c>
      <c r="J91" s="330" t="e">
        <f t="shared" ref="J91:J101" ca="1" si="86">(G91/G$90)*100</f>
        <v>#DIV/0!</v>
      </c>
      <c r="K91" s="335" t="e">
        <f t="shared" ref="K91:K101" ca="1" si="87">J91-(H91/H$90*100)</f>
        <v>#DIV/0!</v>
      </c>
      <c r="L91" s="194">
        <f ca="1">Comp._Summary_Cat_REF!C88</f>
        <v>0</v>
      </c>
      <c r="M91" s="194">
        <f ca="1">Comp._Summary_Cat_REF!D88</f>
        <v>0</v>
      </c>
      <c r="N91" s="194">
        <f ca="1">Comp._Summary_Cat_REF!K88</f>
        <v>0</v>
      </c>
      <c r="O91" s="194">
        <f ca="1">Comp._Summary_Cat_REF!L88</f>
        <v>0</v>
      </c>
      <c r="P91" s="367" t="str">
        <f t="shared" ca="1" si="56"/>
        <v>NA</v>
      </c>
      <c r="Q91" s="365">
        <f ca="1">IF(Info!$O$1=1,V91,X91)</f>
        <v>0</v>
      </c>
      <c r="R91" s="194">
        <f ca="1">IF(Info!$O$1=1,W91,Y91)</f>
        <v>0</v>
      </c>
      <c r="S91" s="366" t="str">
        <f t="shared" ca="1" si="80"/>
        <v>NA</v>
      </c>
      <c r="T91" s="330" t="e">
        <f t="shared" ref="T91:T101" ca="1" si="88">(Q91/Q$90)*100</f>
        <v>#DIV/0!</v>
      </c>
      <c r="U91" s="335" t="e">
        <f t="shared" ref="U91:U101" ca="1" si="89">T91-(R91/R$90*100)</f>
        <v>#DIV/0!</v>
      </c>
      <c r="V91" s="194">
        <f ca="1">Comp._Summary_Cat_REF!E88</f>
        <v>0</v>
      </c>
      <c r="W91" s="194">
        <f ca="1">Comp._Summary_Cat_REF!F88</f>
        <v>0</v>
      </c>
      <c r="X91" s="194">
        <f ca="1">Comp._Summary_Cat_REF!M88</f>
        <v>0</v>
      </c>
      <c r="Y91" s="194">
        <f ca="1">Comp._Summary_Cat_REF!N88</f>
        <v>0</v>
      </c>
      <c r="Z91" s="367" t="str">
        <f t="shared" ca="1" si="81"/>
        <v>NA</v>
      </c>
      <c r="AA91" s="365">
        <f ca="1">IF(Info!$O$1=1,AF91,AH91)</f>
        <v>0</v>
      </c>
      <c r="AB91" s="194">
        <f ca="1">IF(Info!$O$1=1,AG91,AI91)</f>
        <v>0</v>
      </c>
      <c r="AC91" s="366" t="str">
        <f t="shared" ca="1" si="82"/>
        <v>NA</v>
      </c>
      <c r="AD91" s="330" t="e">
        <f t="shared" ref="AD91:AD101" ca="1" si="90">(AA91/AA$90)*100</f>
        <v>#DIV/0!</v>
      </c>
      <c r="AE91" s="335" t="e">
        <f t="shared" ref="AE91:AE101" ca="1" si="91">AD91-(AB91/AB$90*100)</f>
        <v>#DIV/0!</v>
      </c>
      <c r="AF91" s="194">
        <f ca="1">Comp._Summary_Cat_REF!G88</f>
        <v>0</v>
      </c>
      <c r="AG91" s="194">
        <f ca="1">Comp._Summary_Cat_REF!H88</f>
        <v>0</v>
      </c>
      <c r="AH91" s="194">
        <f ca="1">Comp._Summary_Cat_REF!O88</f>
        <v>0</v>
      </c>
      <c r="AI91" s="194">
        <f ca="1">Comp._Summary_Cat_REF!P88</f>
        <v>0</v>
      </c>
      <c r="AJ91" s="367" t="str">
        <f t="shared" ca="1" si="83"/>
        <v>NA</v>
      </c>
      <c r="AK91" s="365">
        <f ca="1">IF(Info!$O$1=1,AP91,AR91)</f>
        <v>0</v>
      </c>
      <c r="AL91" s="194">
        <f ca="1">IF(Info!$O$1=1,AQ91,AS91)</f>
        <v>0</v>
      </c>
      <c r="AM91" s="366" t="str">
        <f t="shared" ca="1" si="84"/>
        <v>NA</v>
      </c>
      <c r="AN91" s="330" t="e">
        <f t="shared" ref="AN91:AN101" ca="1" si="92">(AK91/AK$90)*100</f>
        <v>#DIV/0!</v>
      </c>
      <c r="AO91" s="335" t="e">
        <f t="shared" ref="AO91:AO101" ca="1" si="93">AN91-(AL91/AL$90*100)</f>
        <v>#DIV/0!</v>
      </c>
      <c r="AP91" s="194">
        <f ca="1">Comp._Summary_Cat_REF!I88</f>
        <v>0</v>
      </c>
      <c r="AQ91" s="194">
        <f ca="1">Comp._Summary_Cat_REF!J88</f>
        <v>0</v>
      </c>
      <c r="AR91" s="194">
        <f ca="1">Comp._Summary_Cat_REF!Q88</f>
        <v>0</v>
      </c>
      <c r="AS91" s="194">
        <f ca="1">Comp._Summary_Cat_REF!R88</f>
        <v>0</v>
      </c>
      <c r="AT91" s="367" t="str">
        <f t="shared" ca="1" si="85"/>
        <v>NA</v>
      </c>
    </row>
    <row r="92" spans="1:46" s="15" customFormat="1" ht="11.45" customHeight="1" x14ac:dyDescent="0.2">
      <c r="A92" s="61">
        <f ca="1">Comp._Summary_Cat_REF!B89</f>
        <v>0</v>
      </c>
      <c r="B92" s="214" t="s">
        <v>204</v>
      </c>
      <c r="C92" s="209"/>
      <c r="D92" s="209"/>
      <c r="E92" s="209"/>
      <c r="F92" s="210"/>
      <c r="G92" s="368">
        <f ca="1">IF(Info!$O$1=1,L92,N92)</f>
        <v>0</v>
      </c>
      <c r="H92" s="211">
        <f ca="1">IF(Info!$O$1=1,M92,O92)</f>
        <v>0</v>
      </c>
      <c r="I92" s="369" t="str">
        <f t="shared" ca="1" si="68"/>
        <v>NA</v>
      </c>
      <c r="J92" s="333" t="e">
        <f t="shared" ca="1" si="86"/>
        <v>#DIV/0!</v>
      </c>
      <c r="K92" s="335" t="e">
        <f t="shared" ca="1" si="87"/>
        <v>#DIV/0!</v>
      </c>
      <c r="L92" s="194">
        <f ca="1">Comp._Summary_Cat_REF!C89</f>
        <v>0</v>
      </c>
      <c r="M92" s="194">
        <f ca="1">Comp._Summary_Cat_REF!D89</f>
        <v>0</v>
      </c>
      <c r="N92" s="194">
        <f ca="1">Comp._Summary_Cat_REF!K89</f>
        <v>0</v>
      </c>
      <c r="O92" s="194">
        <f ca="1">Comp._Summary_Cat_REF!L89</f>
        <v>0</v>
      </c>
      <c r="P92" s="367" t="str">
        <f t="shared" ca="1" si="56"/>
        <v>NA</v>
      </c>
      <c r="Q92" s="368">
        <f ca="1">IF(Info!$O$1=1,V92,X92)</f>
        <v>0</v>
      </c>
      <c r="R92" s="211">
        <f ca="1">IF(Info!$O$1=1,W92,Y92)</f>
        <v>0</v>
      </c>
      <c r="S92" s="369" t="str">
        <f t="shared" ca="1" si="80"/>
        <v>NA</v>
      </c>
      <c r="T92" s="333" t="e">
        <f t="shared" ca="1" si="88"/>
        <v>#DIV/0!</v>
      </c>
      <c r="U92" s="335" t="e">
        <f t="shared" ca="1" si="89"/>
        <v>#DIV/0!</v>
      </c>
      <c r="V92" s="194">
        <f ca="1">Comp._Summary_Cat_REF!E89</f>
        <v>0</v>
      </c>
      <c r="W92" s="194">
        <f ca="1">Comp._Summary_Cat_REF!F89</f>
        <v>0</v>
      </c>
      <c r="X92" s="194">
        <f ca="1">Comp._Summary_Cat_REF!M89</f>
        <v>0</v>
      </c>
      <c r="Y92" s="194">
        <f ca="1">Comp._Summary_Cat_REF!N89</f>
        <v>0</v>
      </c>
      <c r="Z92" s="367" t="str">
        <f t="shared" ca="1" si="81"/>
        <v>NA</v>
      </c>
      <c r="AA92" s="368">
        <f ca="1">IF(Info!$O$1=1,AF92,AH92)</f>
        <v>0</v>
      </c>
      <c r="AB92" s="211">
        <f ca="1">IF(Info!$O$1=1,AG92,AI92)</f>
        <v>0</v>
      </c>
      <c r="AC92" s="369" t="str">
        <f t="shared" ca="1" si="82"/>
        <v>NA</v>
      </c>
      <c r="AD92" s="333" t="e">
        <f t="shared" ca="1" si="90"/>
        <v>#DIV/0!</v>
      </c>
      <c r="AE92" s="335" t="e">
        <f t="shared" ca="1" si="91"/>
        <v>#DIV/0!</v>
      </c>
      <c r="AF92" s="194">
        <f ca="1">Comp._Summary_Cat_REF!G89</f>
        <v>0</v>
      </c>
      <c r="AG92" s="194">
        <f ca="1">Comp._Summary_Cat_REF!H89</f>
        <v>0</v>
      </c>
      <c r="AH92" s="194">
        <f ca="1">Comp._Summary_Cat_REF!O89</f>
        <v>0</v>
      </c>
      <c r="AI92" s="194">
        <f ca="1">Comp._Summary_Cat_REF!P89</f>
        <v>0</v>
      </c>
      <c r="AJ92" s="367" t="str">
        <f t="shared" ca="1" si="83"/>
        <v>NA</v>
      </c>
      <c r="AK92" s="368">
        <f ca="1">IF(Info!$O$1=1,AP92,AR92)</f>
        <v>0</v>
      </c>
      <c r="AL92" s="211">
        <f ca="1">IF(Info!$O$1=1,AQ92,AS92)</f>
        <v>0</v>
      </c>
      <c r="AM92" s="369" t="str">
        <f t="shared" ca="1" si="84"/>
        <v>NA</v>
      </c>
      <c r="AN92" s="333" t="e">
        <f t="shared" ca="1" si="92"/>
        <v>#DIV/0!</v>
      </c>
      <c r="AO92" s="335" t="e">
        <f t="shared" ca="1" si="93"/>
        <v>#DIV/0!</v>
      </c>
      <c r="AP92" s="194">
        <f ca="1">Comp._Summary_Cat_REF!I89</f>
        <v>0</v>
      </c>
      <c r="AQ92" s="194">
        <f ca="1">Comp._Summary_Cat_REF!J89</f>
        <v>0</v>
      </c>
      <c r="AR92" s="194">
        <f ca="1">Comp._Summary_Cat_REF!Q89</f>
        <v>0</v>
      </c>
      <c r="AS92" s="194">
        <f ca="1">Comp._Summary_Cat_REF!R89</f>
        <v>0</v>
      </c>
      <c r="AT92" s="367" t="str">
        <f t="shared" ca="1" si="85"/>
        <v>NA</v>
      </c>
    </row>
    <row r="93" spans="1:46" s="15" customFormat="1" ht="11.45" customHeight="1" x14ac:dyDescent="0.2">
      <c r="A93" s="61">
        <f ca="1">Comp._Summary_Cat_REF!B90</f>
        <v>0</v>
      </c>
      <c r="B93" s="35" t="s">
        <v>118</v>
      </c>
      <c r="C93" s="42"/>
      <c r="D93" s="42"/>
      <c r="E93" s="42"/>
      <c r="F93" s="182"/>
      <c r="G93" s="370">
        <f ca="1">IF(Info!$O$1=1,L93,N93)</f>
        <v>0</v>
      </c>
      <c r="H93" s="189">
        <f ca="1">IF(Info!$O$1=1,M93,O93)</f>
        <v>0</v>
      </c>
      <c r="I93" s="353" t="str">
        <f t="shared" ca="1" si="68"/>
        <v>NA</v>
      </c>
      <c r="J93" s="289" t="e">
        <f t="shared" ca="1" si="86"/>
        <v>#DIV/0!</v>
      </c>
      <c r="K93" s="335" t="e">
        <f t="shared" ca="1" si="87"/>
        <v>#DIV/0!</v>
      </c>
      <c r="L93" s="189">
        <f ca="1">Comp._Summary_Cat_REF!C90</f>
        <v>0</v>
      </c>
      <c r="M93" s="189">
        <f ca="1">Comp._Summary_Cat_REF!D90</f>
        <v>0</v>
      </c>
      <c r="N93" s="189">
        <f ca="1">Comp._Summary_Cat_REF!K90</f>
        <v>0</v>
      </c>
      <c r="O93" s="189">
        <f ca="1">Comp._Summary_Cat_REF!L90</f>
        <v>0</v>
      </c>
      <c r="P93" s="354" t="str">
        <f t="shared" ca="1" si="56"/>
        <v>NA</v>
      </c>
      <c r="Q93" s="370">
        <f ca="1">IF(Info!$O$1=1,V93,X93)</f>
        <v>0</v>
      </c>
      <c r="R93" s="189">
        <f ca="1">IF(Info!$O$1=1,W93,Y93)</f>
        <v>0</v>
      </c>
      <c r="S93" s="353" t="str">
        <f t="shared" ca="1" si="80"/>
        <v>NA</v>
      </c>
      <c r="T93" s="289" t="e">
        <f t="shared" ca="1" si="88"/>
        <v>#DIV/0!</v>
      </c>
      <c r="U93" s="335" t="e">
        <f t="shared" ca="1" si="89"/>
        <v>#DIV/0!</v>
      </c>
      <c r="V93" s="189">
        <f ca="1">Comp._Summary_Cat_REF!E90</f>
        <v>0</v>
      </c>
      <c r="W93" s="189">
        <f ca="1">Comp._Summary_Cat_REF!F90</f>
        <v>0</v>
      </c>
      <c r="X93" s="189">
        <f ca="1">Comp._Summary_Cat_REF!M90</f>
        <v>0</v>
      </c>
      <c r="Y93" s="189">
        <f ca="1">Comp._Summary_Cat_REF!N90</f>
        <v>0</v>
      </c>
      <c r="Z93" s="354" t="str">
        <f t="shared" ca="1" si="81"/>
        <v>NA</v>
      </c>
      <c r="AA93" s="370">
        <f ca="1">IF(Info!$O$1=1,AF93,AH93)</f>
        <v>0</v>
      </c>
      <c r="AB93" s="189">
        <f ca="1">IF(Info!$O$1=1,AG93,AI93)</f>
        <v>0</v>
      </c>
      <c r="AC93" s="353" t="str">
        <f t="shared" ca="1" si="82"/>
        <v>NA</v>
      </c>
      <c r="AD93" s="289" t="e">
        <f t="shared" ca="1" si="90"/>
        <v>#DIV/0!</v>
      </c>
      <c r="AE93" s="335" t="e">
        <f t="shared" ca="1" si="91"/>
        <v>#DIV/0!</v>
      </c>
      <c r="AF93" s="189">
        <f ca="1">Comp._Summary_Cat_REF!G90</f>
        <v>0</v>
      </c>
      <c r="AG93" s="189">
        <f ca="1">Comp._Summary_Cat_REF!H90</f>
        <v>0</v>
      </c>
      <c r="AH93" s="189">
        <f ca="1">Comp._Summary_Cat_REF!O90</f>
        <v>0</v>
      </c>
      <c r="AI93" s="189">
        <f ca="1">Comp._Summary_Cat_REF!P90</f>
        <v>0</v>
      </c>
      <c r="AJ93" s="354" t="str">
        <f t="shared" ca="1" si="83"/>
        <v>NA</v>
      </c>
      <c r="AK93" s="370">
        <f ca="1">IF(Info!$O$1=1,AP93,AR93)</f>
        <v>0</v>
      </c>
      <c r="AL93" s="189">
        <f ca="1">IF(Info!$O$1=1,AQ93,AS93)</f>
        <v>0</v>
      </c>
      <c r="AM93" s="353" t="str">
        <f t="shared" ca="1" si="84"/>
        <v>NA</v>
      </c>
      <c r="AN93" s="289" t="e">
        <f t="shared" ca="1" si="92"/>
        <v>#DIV/0!</v>
      </c>
      <c r="AO93" s="335" t="e">
        <f t="shared" ca="1" si="93"/>
        <v>#DIV/0!</v>
      </c>
      <c r="AP93" s="189">
        <f ca="1">Comp._Summary_Cat_REF!I90</f>
        <v>0</v>
      </c>
      <c r="AQ93" s="189">
        <f ca="1">Comp._Summary_Cat_REF!J90</f>
        <v>0</v>
      </c>
      <c r="AR93" s="189">
        <f ca="1">Comp._Summary_Cat_REF!Q90</f>
        <v>0</v>
      </c>
      <c r="AS93" s="189">
        <f ca="1">Comp._Summary_Cat_REF!R90</f>
        <v>0</v>
      </c>
      <c r="AT93" s="354" t="str">
        <f t="shared" ca="1" si="85"/>
        <v>NA</v>
      </c>
    </row>
    <row r="94" spans="1:46" s="15" customFormat="1" ht="11.45" customHeight="1" x14ac:dyDescent="0.2">
      <c r="A94" s="61">
        <f ca="1">Comp._Summary_Cat_REF!B91</f>
        <v>0</v>
      </c>
      <c r="B94" s="35" t="s">
        <v>6</v>
      </c>
      <c r="C94" s="42"/>
      <c r="D94" s="42"/>
      <c r="E94" s="42"/>
      <c r="F94" s="182"/>
      <c r="G94" s="370">
        <f ca="1">IF(Info!$O$1=1,L94,N94)</f>
        <v>0</v>
      </c>
      <c r="H94" s="189">
        <f ca="1">IF(Info!$O$1=1,M94,O94)</f>
        <v>0</v>
      </c>
      <c r="I94" s="353" t="str">
        <f t="shared" ca="1" si="68"/>
        <v>NA</v>
      </c>
      <c r="J94" s="289" t="e">
        <f t="shared" ca="1" si="86"/>
        <v>#DIV/0!</v>
      </c>
      <c r="K94" s="335" t="e">
        <f t="shared" ca="1" si="87"/>
        <v>#DIV/0!</v>
      </c>
      <c r="L94" s="189">
        <f ca="1">Comp._Summary_Cat_REF!C91</f>
        <v>0</v>
      </c>
      <c r="M94" s="189">
        <f ca="1">Comp._Summary_Cat_REF!D91</f>
        <v>0</v>
      </c>
      <c r="N94" s="189">
        <f ca="1">Comp._Summary_Cat_REF!K91</f>
        <v>0</v>
      </c>
      <c r="O94" s="189">
        <f ca="1">Comp._Summary_Cat_REF!L91</f>
        <v>0</v>
      </c>
      <c r="P94" s="354" t="str">
        <f t="shared" ca="1" si="56"/>
        <v>NA</v>
      </c>
      <c r="Q94" s="370">
        <f ca="1">IF(Info!$O$1=1,V94,X94)</f>
        <v>0</v>
      </c>
      <c r="R94" s="189">
        <f ca="1">IF(Info!$O$1=1,W94,Y94)</f>
        <v>0</v>
      </c>
      <c r="S94" s="353" t="str">
        <f t="shared" ca="1" si="80"/>
        <v>NA</v>
      </c>
      <c r="T94" s="289" t="e">
        <f t="shared" ca="1" si="88"/>
        <v>#DIV/0!</v>
      </c>
      <c r="U94" s="335" t="e">
        <f t="shared" ca="1" si="89"/>
        <v>#DIV/0!</v>
      </c>
      <c r="V94" s="189">
        <f ca="1">Comp._Summary_Cat_REF!E91</f>
        <v>0</v>
      </c>
      <c r="W94" s="189">
        <f ca="1">Comp._Summary_Cat_REF!F91</f>
        <v>0</v>
      </c>
      <c r="X94" s="189">
        <f ca="1">Comp._Summary_Cat_REF!M91</f>
        <v>0</v>
      </c>
      <c r="Y94" s="189">
        <f ca="1">Comp._Summary_Cat_REF!N91</f>
        <v>0</v>
      </c>
      <c r="Z94" s="354" t="str">
        <f t="shared" ca="1" si="81"/>
        <v>NA</v>
      </c>
      <c r="AA94" s="370">
        <f ca="1">IF(Info!$O$1=1,AF94,AH94)</f>
        <v>0</v>
      </c>
      <c r="AB94" s="189">
        <f ca="1">IF(Info!$O$1=1,AG94,AI94)</f>
        <v>0</v>
      </c>
      <c r="AC94" s="353" t="str">
        <f t="shared" ca="1" si="82"/>
        <v>NA</v>
      </c>
      <c r="AD94" s="289" t="e">
        <f t="shared" ca="1" si="90"/>
        <v>#DIV/0!</v>
      </c>
      <c r="AE94" s="335" t="e">
        <f t="shared" ca="1" si="91"/>
        <v>#DIV/0!</v>
      </c>
      <c r="AF94" s="189">
        <f ca="1">Comp._Summary_Cat_REF!G91</f>
        <v>0</v>
      </c>
      <c r="AG94" s="189">
        <f ca="1">Comp._Summary_Cat_REF!H91</f>
        <v>0</v>
      </c>
      <c r="AH94" s="189">
        <f ca="1">Comp._Summary_Cat_REF!O91</f>
        <v>0</v>
      </c>
      <c r="AI94" s="189">
        <f ca="1">Comp._Summary_Cat_REF!P91</f>
        <v>0</v>
      </c>
      <c r="AJ94" s="354" t="str">
        <f t="shared" ca="1" si="83"/>
        <v>NA</v>
      </c>
      <c r="AK94" s="370">
        <f ca="1">IF(Info!$O$1=1,AP94,AR94)</f>
        <v>0</v>
      </c>
      <c r="AL94" s="189">
        <f ca="1">IF(Info!$O$1=1,AQ94,AS94)</f>
        <v>0</v>
      </c>
      <c r="AM94" s="353" t="str">
        <f t="shared" ca="1" si="84"/>
        <v>NA</v>
      </c>
      <c r="AN94" s="289" t="e">
        <f t="shared" ca="1" si="92"/>
        <v>#DIV/0!</v>
      </c>
      <c r="AO94" s="335" t="e">
        <f t="shared" ca="1" si="93"/>
        <v>#DIV/0!</v>
      </c>
      <c r="AP94" s="189">
        <f ca="1">Comp._Summary_Cat_REF!I91</f>
        <v>0</v>
      </c>
      <c r="AQ94" s="189">
        <f ca="1">Comp._Summary_Cat_REF!J91</f>
        <v>0</v>
      </c>
      <c r="AR94" s="189">
        <f ca="1">Comp._Summary_Cat_REF!Q91</f>
        <v>0</v>
      </c>
      <c r="AS94" s="189">
        <f ca="1">Comp._Summary_Cat_REF!R91</f>
        <v>0</v>
      </c>
      <c r="AT94" s="354" t="str">
        <f t="shared" ca="1" si="85"/>
        <v>NA</v>
      </c>
    </row>
    <row r="95" spans="1:46" s="15" customFormat="1" ht="11.45" customHeight="1" x14ac:dyDescent="0.2">
      <c r="A95" s="61">
        <f ca="1">Comp._Summary_Cat_REF!B92</f>
        <v>0</v>
      </c>
      <c r="B95" s="35" t="s">
        <v>10</v>
      </c>
      <c r="C95" s="42"/>
      <c r="D95" s="42"/>
      <c r="E95" s="42"/>
      <c r="F95" s="182"/>
      <c r="G95" s="370">
        <f ca="1">IF(Info!$O$1=1,L95,N95)</f>
        <v>0</v>
      </c>
      <c r="H95" s="189">
        <f ca="1">IF(Info!$O$1=1,M95,O95)</f>
        <v>0</v>
      </c>
      <c r="I95" s="353" t="str">
        <f t="shared" ca="1" si="68"/>
        <v>NA</v>
      </c>
      <c r="J95" s="289" t="e">
        <f t="shared" ca="1" si="86"/>
        <v>#DIV/0!</v>
      </c>
      <c r="K95" s="335" t="e">
        <f t="shared" ca="1" si="87"/>
        <v>#DIV/0!</v>
      </c>
      <c r="L95" s="189">
        <f ca="1">Comp._Summary_Cat_REF!C92</f>
        <v>0</v>
      </c>
      <c r="M95" s="189">
        <f ca="1">Comp._Summary_Cat_REF!D92</f>
        <v>0</v>
      </c>
      <c r="N95" s="189">
        <f ca="1">Comp._Summary_Cat_REF!K92</f>
        <v>0</v>
      </c>
      <c r="O95" s="189">
        <f ca="1">Comp._Summary_Cat_REF!L92</f>
        <v>0</v>
      </c>
      <c r="P95" s="354" t="str">
        <f t="shared" ca="1" si="56"/>
        <v>NA</v>
      </c>
      <c r="Q95" s="370">
        <f ca="1">IF(Info!$O$1=1,V95,X95)</f>
        <v>0</v>
      </c>
      <c r="R95" s="189">
        <f ca="1">IF(Info!$O$1=1,W95,Y95)</f>
        <v>0</v>
      </c>
      <c r="S95" s="353" t="str">
        <f t="shared" ca="1" si="80"/>
        <v>NA</v>
      </c>
      <c r="T95" s="289" t="e">
        <f t="shared" ca="1" si="88"/>
        <v>#DIV/0!</v>
      </c>
      <c r="U95" s="335" t="e">
        <f t="shared" ca="1" si="89"/>
        <v>#DIV/0!</v>
      </c>
      <c r="V95" s="189">
        <f ca="1">Comp._Summary_Cat_REF!E92</f>
        <v>0</v>
      </c>
      <c r="W95" s="189">
        <f ca="1">Comp._Summary_Cat_REF!F92</f>
        <v>0</v>
      </c>
      <c r="X95" s="189">
        <f ca="1">Comp._Summary_Cat_REF!M92</f>
        <v>0</v>
      </c>
      <c r="Y95" s="189">
        <f ca="1">Comp._Summary_Cat_REF!N92</f>
        <v>0</v>
      </c>
      <c r="Z95" s="354" t="str">
        <f t="shared" ca="1" si="81"/>
        <v>NA</v>
      </c>
      <c r="AA95" s="370">
        <f ca="1">IF(Info!$O$1=1,AF95,AH95)</f>
        <v>0</v>
      </c>
      <c r="AB95" s="189">
        <f ca="1">IF(Info!$O$1=1,AG95,AI95)</f>
        <v>0</v>
      </c>
      <c r="AC95" s="353" t="str">
        <f t="shared" ca="1" si="82"/>
        <v>NA</v>
      </c>
      <c r="AD95" s="289" t="e">
        <f t="shared" ca="1" si="90"/>
        <v>#DIV/0!</v>
      </c>
      <c r="AE95" s="335" t="e">
        <f t="shared" ca="1" si="91"/>
        <v>#DIV/0!</v>
      </c>
      <c r="AF95" s="189">
        <f ca="1">Comp._Summary_Cat_REF!G92</f>
        <v>0</v>
      </c>
      <c r="AG95" s="189">
        <f ca="1">Comp._Summary_Cat_REF!H92</f>
        <v>0</v>
      </c>
      <c r="AH95" s="189">
        <f ca="1">Comp._Summary_Cat_REF!O92</f>
        <v>0</v>
      </c>
      <c r="AI95" s="189">
        <f ca="1">Comp._Summary_Cat_REF!P92</f>
        <v>0</v>
      </c>
      <c r="AJ95" s="354" t="str">
        <f t="shared" ca="1" si="83"/>
        <v>NA</v>
      </c>
      <c r="AK95" s="370">
        <f ca="1">IF(Info!$O$1=1,AP95,AR95)</f>
        <v>0</v>
      </c>
      <c r="AL95" s="189">
        <f ca="1">IF(Info!$O$1=1,AQ95,AS95)</f>
        <v>0</v>
      </c>
      <c r="AM95" s="353" t="str">
        <f t="shared" ca="1" si="84"/>
        <v>NA</v>
      </c>
      <c r="AN95" s="289" t="e">
        <f t="shared" ca="1" si="92"/>
        <v>#DIV/0!</v>
      </c>
      <c r="AO95" s="335" t="e">
        <f t="shared" ca="1" si="93"/>
        <v>#DIV/0!</v>
      </c>
      <c r="AP95" s="189">
        <f ca="1">Comp._Summary_Cat_REF!I92</f>
        <v>0</v>
      </c>
      <c r="AQ95" s="189">
        <f ca="1">Comp._Summary_Cat_REF!J92</f>
        <v>0</v>
      </c>
      <c r="AR95" s="189">
        <f ca="1">Comp._Summary_Cat_REF!Q92</f>
        <v>0</v>
      </c>
      <c r="AS95" s="189">
        <f ca="1">Comp._Summary_Cat_REF!R92</f>
        <v>0</v>
      </c>
      <c r="AT95" s="354" t="str">
        <f t="shared" ca="1" si="85"/>
        <v>NA</v>
      </c>
    </row>
    <row r="96" spans="1:46" s="15" customFormat="1" ht="11.45" customHeight="1" x14ac:dyDescent="0.2">
      <c r="A96" s="61">
        <f ca="1">Comp._Summary_Cat_REF!B93</f>
        <v>0</v>
      </c>
      <c r="B96" s="35" t="s">
        <v>193</v>
      </c>
      <c r="C96" s="42"/>
      <c r="D96" s="42"/>
      <c r="E96" s="42"/>
      <c r="F96" s="182"/>
      <c r="G96" s="370">
        <f ca="1">IF(Info!$O$1=1,L96,N96)</f>
        <v>0</v>
      </c>
      <c r="H96" s="189">
        <f ca="1">IF(Info!$O$1=1,M96,O96)</f>
        <v>0</v>
      </c>
      <c r="I96" s="353" t="str">
        <f t="shared" ca="1" si="68"/>
        <v>NA</v>
      </c>
      <c r="J96" s="289" t="e">
        <f t="shared" ca="1" si="86"/>
        <v>#DIV/0!</v>
      </c>
      <c r="K96" s="335" t="e">
        <f t="shared" ca="1" si="87"/>
        <v>#DIV/0!</v>
      </c>
      <c r="L96" s="189">
        <f ca="1">Comp._Summary_Cat_REF!C93</f>
        <v>0</v>
      </c>
      <c r="M96" s="189">
        <f ca="1">Comp._Summary_Cat_REF!D93</f>
        <v>0</v>
      </c>
      <c r="N96" s="189">
        <f ca="1">Comp._Summary_Cat_REF!K93</f>
        <v>0</v>
      </c>
      <c r="O96" s="189">
        <f ca="1">Comp._Summary_Cat_REF!L93</f>
        <v>0</v>
      </c>
      <c r="P96" s="354" t="str">
        <f t="shared" ca="1" si="56"/>
        <v>NA</v>
      </c>
      <c r="Q96" s="370">
        <f ca="1">IF(Info!$O$1=1,V96,X96)</f>
        <v>0</v>
      </c>
      <c r="R96" s="189">
        <f ca="1">IF(Info!$O$1=1,W96,Y96)</f>
        <v>0</v>
      </c>
      <c r="S96" s="353" t="str">
        <f t="shared" ca="1" si="80"/>
        <v>NA</v>
      </c>
      <c r="T96" s="289" t="e">
        <f t="shared" ca="1" si="88"/>
        <v>#DIV/0!</v>
      </c>
      <c r="U96" s="335" t="e">
        <f t="shared" ca="1" si="89"/>
        <v>#DIV/0!</v>
      </c>
      <c r="V96" s="189">
        <f ca="1">Comp._Summary_Cat_REF!E93</f>
        <v>0</v>
      </c>
      <c r="W96" s="189">
        <f ca="1">Comp._Summary_Cat_REF!F93</f>
        <v>0</v>
      </c>
      <c r="X96" s="189">
        <f ca="1">Comp._Summary_Cat_REF!M93</f>
        <v>0</v>
      </c>
      <c r="Y96" s="189">
        <f ca="1">Comp._Summary_Cat_REF!N93</f>
        <v>0</v>
      </c>
      <c r="Z96" s="354" t="str">
        <f t="shared" ca="1" si="81"/>
        <v>NA</v>
      </c>
      <c r="AA96" s="370">
        <f ca="1">IF(Info!$O$1=1,AF96,AH96)</f>
        <v>0</v>
      </c>
      <c r="AB96" s="189">
        <f ca="1">IF(Info!$O$1=1,AG96,AI96)</f>
        <v>0</v>
      </c>
      <c r="AC96" s="353" t="str">
        <f t="shared" ca="1" si="82"/>
        <v>NA</v>
      </c>
      <c r="AD96" s="289" t="e">
        <f t="shared" ca="1" si="90"/>
        <v>#DIV/0!</v>
      </c>
      <c r="AE96" s="335" t="e">
        <f t="shared" ca="1" si="91"/>
        <v>#DIV/0!</v>
      </c>
      <c r="AF96" s="189">
        <f ca="1">Comp._Summary_Cat_REF!G93</f>
        <v>0</v>
      </c>
      <c r="AG96" s="189">
        <f ca="1">Comp._Summary_Cat_REF!H93</f>
        <v>0</v>
      </c>
      <c r="AH96" s="189">
        <f ca="1">Comp._Summary_Cat_REF!O93</f>
        <v>0</v>
      </c>
      <c r="AI96" s="189">
        <f ca="1">Comp._Summary_Cat_REF!P93</f>
        <v>0</v>
      </c>
      <c r="AJ96" s="354" t="str">
        <f t="shared" ca="1" si="83"/>
        <v>NA</v>
      </c>
      <c r="AK96" s="370">
        <f ca="1">IF(Info!$O$1=1,AP96,AR96)</f>
        <v>0</v>
      </c>
      <c r="AL96" s="189">
        <f ca="1">IF(Info!$O$1=1,AQ96,AS96)</f>
        <v>0</v>
      </c>
      <c r="AM96" s="353" t="str">
        <f t="shared" ca="1" si="84"/>
        <v>NA</v>
      </c>
      <c r="AN96" s="289" t="e">
        <f t="shared" ca="1" si="92"/>
        <v>#DIV/0!</v>
      </c>
      <c r="AO96" s="335" t="e">
        <f t="shared" ca="1" si="93"/>
        <v>#DIV/0!</v>
      </c>
      <c r="AP96" s="189">
        <f ca="1">Comp._Summary_Cat_REF!I93</f>
        <v>0</v>
      </c>
      <c r="AQ96" s="189">
        <f ca="1">Comp._Summary_Cat_REF!J93</f>
        <v>0</v>
      </c>
      <c r="AR96" s="189">
        <f ca="1">Comp._Summary_Cat_REF!Q93</f>
        <v>0</v>
      </c>
      <c r="AS96" s="189">
        <f ca="1">Comp._Summary_Cat_REF!R93</f>
        <v>0</v>
      </c>
      <c r="AT96" s="354" t="str">
        <f t="shared" ca="1" si="85"/>
        <v>NA</v>
      </c>
    </row>
    <row r="97" spans="1:46" s="15" customFormat="1" ht="11.45" customHeight="1" x14ac:dyDescent="0.2">
      <c r="A97" s="61">
        <f ca="1">Comp._Summary_Cat_REF!B94</f>
        <v>0</v>
      </c>
      <c r="B97" s="35" t="s">
        <v>209</v>
      </c>
      <c r="C97" s="42"/>
      <c r="D97" s="42"/>
      <c r="E97" s="42"/>
      <c r="F97" s="182"/>
      <c r="G97" s="370">
        <f ca="1">IF(Info!$O$1=1,L97,N97)</f>
        <v>0</v>
      </c>
      <c r="H97" s="189">
        <f ca="1">IF(Info!$O$1=1,M97,O97)</f>
        <v>0</v>
      </c>
      <c r="I97" s="353" t="str">
        <f t="shared" ca="1" si="68"/>
        <v>NA</v>
      </c>
      <c r="J97" s="289" t="e">
        <f t="shared" ca="1" si="86"/>
        <v>#DIV/0!</v>
      </c>
      <c r="K97" s="335" t="e">
        <f t="shared" ca="1" si="87"/>
        <v>#DIV/0!</v>
      </c>
      <c r="L97" s="189">
        <f ca="1">Comp._Summary_Cat_REF!C94</f>
        <v>0</v>
      </c>
      <c r="M97" s="189">
        <f ca="1">Comp._Summary_Cat_REF!D94</f>
        <v>0</v>
      </c>
      <c r="N97" s="189">
        <f ca="1">Comp._Summary_Cat_REF!K94</f>
        <v>0</v>
      </c>
      <c r="O97" s="189">
        <f ca="1">Comp._Summary_Cat_REF!L94</f>
        <v>0</v>
      </c>
      <c r="P97" s="354" t="str">
        <f t="shared" ca="1" si="56"/>
        <v>NA</v>
      </c>
      <c r="Q97" s="370">
        <f ca="1">IF(Info!$O$1=1,V97,X97)</f>
        <v>0</v>
      </c>
      <c r="R97" s="189">
        <f ca="1">IF(Info!$O$1=1,W97,Y97)</f>
        <v>0</v>
      </c>
      <c r="S97" s="353" t="str">
        <f t="shared" ca="1" si="80"/>
        <v>NA</v>
      </c>
      <c r="T97" s="289" t="e">
        <f t="shared" ca="1" si="88"/>
        <v>#DIV/0!</v>
      </c>
      <c r="U97" s="335" t="e">
        <f t="shared" ca="1" si="89"/>
        <v>#DIV/0!</v>
      </c>
      <c r="V97" s="189">
        <f ca="1">Comp._Summary_Cat_REF!E94</f>
        <v>0</v>
      </c>
      <c r="W97" s="189">
        <f ca="1">Comp._Summary_Cat_REF!F94</f>
        <v>0</v>
      </c>
      <c r="X97" s="189">
        <f ca="1">Comp._Summary_Cat_REF!M94</f>
        <v>0</v>
      </c>
      <c r="Y97" s="189">
        <f ca="1">Comp._Summary_Cat_REF!N94</f>
        <v>0</v>
      </c>
      <c r="Z97" s="354" t="str">
        <f t="shared" ca="1" si="81"/>
        <v>NA</v>
      </c>
      <c r="AA97" s="370">
        <f ca="1">IF(Info!$O$1=1,AF97,AH97)</f>
        <v>0</v>
      </c>
      <c r="AB97" s="189">
        <f ca="1">IF(Info!$O$1=1,AG97,AI97)</f>
        <v>0</v>
      </c>
      <c r="AC97" s="353" t="str">
        <f t="shared" ca="1" si="82"/>
        <v>NA</v>
      </c>
      <c r="AD97" s="289" t="e">
        <f t="shared" ca="1" si="90"/>
        <v>#DIV/0!</v>
      </c>
      <c r="AE97" s="335" t="e">
        <f t="shared" ca="1" si="91"/>
        <v>#DIV/0!</v>
      </c>
      <c r="AF97" s="189">
        <f ca="1">Comp._Summary_Cat_REF!G94</f>
        <v>0</v>
      </c>
      <c r="AG97" s="189">
        <f ca="1">Comp._Summary_Cat_REF!H94</f>
        <v>0</v>
      </c>
      <c r="AH97" s="189">
        <f ca="1">Comp._Summary_Cat_REF!O94</f>
        <v>0</v>
      </c>
      <c r="AI97" s="189">
        <f ca="1">Comp._Summary_Cat_REF!P94</f>
        <v>0</v>
      </c>
      <c r="AJ97" s="354" t="str">
        <f t="shared" ca="1" si="83"/>
        <v>NA</v>
      </c>
      <c r="AK97" s="370">
        <f ca="1">IF(Info!$O$1=1,AP97,AR97)</f>
        <v>0</v>
      </c>
      <c r="AL97" s="189">
        <f ca="1">IF(Info!$O$1=1,AQ97,AS97)</f>
        <v>0</v>
      </c>
      <c r="AM97" s="353" t="str">
        <f t="shared" ca="1" si="84"/>
        <v>NA</v>
      </c>
      <c r="AN97" s="289" t="e">
        <f t="shared" ca="1" si="92"/>
        <v>#DIV/0!</v>
      </c>
      <c r="AO97" s="335" t="e">
        <f t="shared" ca="1" si="93"/>
        <v>#DIV/0!</v>
      </c>
      <c r="AP97" s="189">
        <f ca="1">Comp._Summary_Cat_REF!I94</f>
        <v>0</v>
      </c>
      <c r="AQ97" s="189">
        <f ca="1">Comp._Summary_Cat_REF!J94</f>
        <v>0</v>
      </c>
      <c r="AR97" s="189">
        <f ca="1">Comp._Summary_Cat_REF!Q94</f>
        <v>0</v>
      </c>
      <c r="AS97" s="189">
        <f ca="1">Comp._Summary_Cat_REF!R94</f>
        <v>0</v>
      </c>
      <c r="AT97" s="354" t="str">
        <f t="shared" ca="1" si="85"/>
        <v>NA</v>
      </c>
    </row>
    <row r="98" spans="1:46" s="15" customFormat="1" ht="11.45" customHeight="1" x14ac:dyDescent="0.2">
      <c r="A98" s="61">
        <f ca="1">Comp._Summary_Cat_REF!B95</f>
        <v>0</v>
      </c>
      <c r="B98" s="35" t="s">
        <v>194</v>
      </c>
      <c r="C98" s="42"/>
      <c r="D98" s="42"/>
      <c r="E98" s="42"/>
      <c r="F98" s="182"/>
      <c r="G98" s="370">
        <f ca="1">IF(Info!$O$1=1,L98,N98)</f>
        <v>0</v>
      </c>
      <c r="H98" s="189">
        <f ca="1">IF(Info!$O$1=1,M98,O98)</f>
        <v>0</v>
      </c>
      <c r="I98" s="353" t="str">
        <f t="shared" ca="1" si="68"/>
        <v>NA</v>
      </c>
      <c r="J98" s="289" t="e">
        <f t="shared" ca="1" si="86"/>
        <v>#DIV/0!</v>
      </c>
      <c r="K98" s="335" t="e">
        <f t="shared" ca="1" si="87"/>
        <v>#DIV/0!</v>
      </c>
      <c r="L98" s="189">
        <f ca="1">Comp._Summary_Cat_REF!C95</f>
        <v>0</v>
      </c>
      <c r="M98" s="189">
        <f ca="1">Comp._Summary_Cat_REF!D95</f>
        <v>0</v>
      </c>
      <c r="N98" s="189">
        <f ca="1">Comp._Summary_Cat_REF!K95</f>
        <v>0</v>
      </c>
      <c r="O98" s="189">
        <f ca="1">Comp._Summary_Cat_REF!L95</f>
        <v>0</v>
      </c>
      <c r="P98" s="354" t="str">
        <f t="shared" ca="1" si="56"/>
        <v>NA</v>
      </c>
      <c r="Q98" s="370">
        <f ca="1">IF(Info!$O$1=1,V98,X98)</f>
        <v>0</v>
      </c>
      <c r="R98" s="189">
        <f ca="1">IF(Info!$O$1=1,W98,Y98)</f>
        <v>0</v>
      </c>
      <c r="S98" s="353" t="str">
        <f t="shared" ca="1" si="80"/>
        <v>NA</v>
      </c>
      <c r="T98" s="289" t="e">
        <f t="shared" ca="1" si="88"/>
        <v>#DIV/0!</v>
      </c>
      <c r="U98" s="335" t="e">
        <f t="shared" ca="1" si="89"/>
        <v>#DIV/0!</v>
      </c>
      <c r="V98" s="189">
        <f ca="1">Comp._Summary_Cat_REF!E95</f>
        <v>0</v>
      </c>
      <c r="W98" s="189">
        <f ca="1">Comp._Summary_Cat_REF!F95</f>
        <v>0</v>
      </c>
      <c r="X98" s="189">
        <f ca="1">Comp._Summary_Cat_REF!M95</f>
        <v>0</v>
      </c>
      <c r="Y98" s="189">
        <f ca="1">Comp._Summary_Cat_REF!N95</f>
        <v>0</v>
      </c>
      <c r="Z98" s="354" t="str">
        <f t="shared" ca="1" si="81"/>
        <v>NA</v>
      </c>
      <c r="AA98" s="370">
        <f ca="1">IF(Info!$O$1=1,AF98,AH98)</f>
        <v>0</v>
      </c>
      <c r="AB98" s="189">
        <f ca="1">IF(Info!$O$1=1,AG98,AI98)</f>
        <v>0</v>
      </c>
      <c r="AC98" s="353" t="str">
        <f t="shared" ca="1" si="82"/>
        <v>NA</v>
      </c>
      <c r="AD98" s="289" t="e">
        <f t="shared" ca="1" si="90"/>
        <v>#DIV/0!</v>
      </c>
      <c r="AE98" s="335" t="e">
        <f t="shared" ca="1" si="91"/>
        <v>#DIV/0!</v>
      </c>
      <c r="AF98" s="189">
        <f ca="1">Comp._Summary_Cat_REF!G95</f>
        <v>0</v>
      </c>
      <c r="AG98" s="189">
        <f ca="1">Comp._Summary_Cat_REF!H95</f>
        <v>0</v>
      </c>
      <c r="AH98" s="189">
        <f ca="1">Comp._Summary_Cat_REF!O95</f>
        <v>0</v>
      </c>
      <c r="AI98" s="189">
        <f ca="1">Comp._Summary_Cat_REF!P95</f>
        <v>0</v>
      </c>
      <c r="AJ98" s="354" t="str">
        <f t="shared" ca="1" si="83"/>
        <v>NA</v>
      </c>
      <c r="AK98" s="370">
        <f ca="1">IF(Info!$O$1=1,AP98,AR98)</f>
        <v>0</v>
      </c>
      <c r="AL98" s="189">
        <f ca="1">IF(Info!$O$1=1,AQ98,AS98)</f>
        <v>0</v>
      </c>
      <c r="AM98" s="353" t="str">
        <f t="shared" ca="1" si="84"/>
        <v>NA</v>
      </c>
      <c r="AN98" s="289" t="e">
        <f t="shared" ca="1" si="92"/>
        <v>#DIV/0!</v>
      </c>
      <c r="AO98" s="335" t="e">
        <f t="shared" ca="1" si="93"/>
        <v>#DIV/0!</v>
      </c>
      <c r="AP98" s="189">
        <f ca="1">Comp._Summary_Cat_REF!I95</f>
        <v>0</v>
      </c>
      <c r="AQ98" s="189">
        <f ca="1">Comp._Summary_Cat_REF!J95</f>
        <v>0</v>
      </c>
      <c r="AR98" s="189">
        <f ca="1">Comp._Summary_Cat_REF!Q95</f>
        <v>0</v>
      </c>
      <c r="AS98" s="189">
        <f ca="1">Comp._Summary_Cat_REF!R95</f>
        <v>0</v>
      </c>
      <c r="AT98" s="354" t="str">
        <f t="shared" ca="1" si="85"/>
        <v>NA</v>
      </c>
    </row>
    <row r="99" spans="1:46" s="15" customFormat="1" ht="11.45" customHeight="1" x14ac:dyDescent="0.2">
      <c r="A99" s="61">
        <f ca="1">Comp._Summary_Cat_REF!B96</f>
        <v>0</v>
      </c>
      <c r="B99" s="35" t="s">
        <v>119</v>
      </c>
      <c r="C99" s="42"/>
      <c r="D99" s="42"/>
      <c r="E99" s="42"/>
      <c r="F99" s="182"/>
      <c r="G99" s="370">
        <f ca="1">IF(Info!$O$1=1,L99,N99)</f>
        <v>0</v>
      </c>
      <c r="H99" s="189">
        <f ca="1">IF(Info!$O$1=1,M99,O99)</f>
        <v>0</v>
      </c>
      <c r="I99" s="353" t="str">
        <f t="shared" ca="1" si="68"/>
        <v>NA</v>
      </c>
      <c r="J99" s="289" t="e">
        <f t="shared" ca="1" si="86"/>
        <v>#DIV/0!</v>
      </c>
      <c r="K99" s="335" t="e">
        <f t="shared" ca="1" si="87"/>
        <v>#DIV/0!</v>
      </c>
      <c r="L99" s="189">
        <f ca="1">Comp._Summary_Cat_REF!C96</f>
        <v>0</v>
      </c>
      <c r="M99" s="189">
        <f ca="1">Comp._Summary_Cat_REF!D96</f>
        <v>0</v>
      </c>
      <c r="N99" s="189">
        <f ca="1">Comp._Summary_Cat_REF!K96</f>
        <v>0</v>
      </c>
      <c r="O99" s="189">
        <f ca="1">Comp._Summary_Cat_REF!L96</f>
        <v>0</v>
      </c>
      <c r="P99" s="354" t="str">
        <f t="shared" ca="1" si="56"/>
        <v>NA</v>
      </c>
      <c r="Q99" s="370">
        <f ca="1">IF(Info!$O$1=1,V99,X99)</f>
        <v>0</v>
      </c>
      <c r="R99" s="189">
        <f ca="1">IF(Info!$O$1=1,W99,Y99)</f>
        <v>0</v>
      </c>
      <c r="S99" s="353" t="str">
        <f t="shared" ca="1" si="80"/>
        <v>NA</v>
      </c>
      <c r="T99" s="289" t="e">
        <f t="shared" ca="1" si="88"/>
        <v>#DIV/0!</v>
      </c>
      <c r="U99" s="335" t="e">
        <f t="shared" ca="1" si="89"/>
        <v>#DIV/0!</v>
      </c>
      <c r="V99" s="189">
        <f ca="1">Comp._Summary_Cat_REF!E96</f>
        <v>0</v>
      </c>
      <c r="W99" s="189">
        <f ca="1">Comp._Summary_Cat_REF!F96</f>
        <v>0</v>
      </c>
      <c r="X99" s="189">
        <f ca="1">Comp._Summary_Cat_REF!M96</f>
        <v>0</v>
      </c>
      <c r="Y99" s="189">
        <f ca="1">Comp._Summary_Cat_REF!N96</f>
        <v>0</v>
      </c>
      <c r="Z99" s="354" t="str">
        <f t="shared" ca="1" si="81"/>
        <v>NA</v>
      </c>
      <c r="AA99" s="370">
        <f ca="1">IF(Info!$O$1=1,AF99,AH99)</f>
        <v>0</v>
      </c>
      <c r="AB99" s="189">
        <f ca="1">IF(Info!$O$1=1,AG99,AI99)</f>
        <v>0</v>
      </c>
      <c r="AC99" s="353" t="str">
        <f t="shared" ca="1" si="82"/>
        <v>NA</v>
      </c>
      <c r="AD99" s="289" t="e">
        <f t="shared" ca="1" si="90"/>
        <v>#DIV/0!</v>
      </c>
      <c r="AE99" s="335" t="e">
        <f t="shared" ca="1" si="91"/>
        <v>#DIV/0!</v>
      </c>
      <c r="AF99" s="189">
        <f ca="1">Comp._Summary_Cat_REF!G96</f>
        <v>0</v>
      </c>
      <c r="AG99" s="189">
        <f ca="1">Comp._Summary_Cat_REF!H96</f>
        <v>0</v>
      </c>
      <c r="AH99" s="189">
        <f ca="1">Comp._Summary_Cat_REF!O96</f>
        <v>0</v>
      </c>
      <c r="AI99" s="189">
        <f ca="1">Comp._Summary_Cat_REF!P96</f>
        <v>0</v>
      </c>
      <c r="AJ99" s="354" t="str">
        <f t="shared" ca="1" si="83"/>
        <v>NA</v>
      </c>
      <c r="AK99" s="370">
        <f ca="1">IF(Info!$O$1=1,AP99,AR99)</f>
        <v>0</v>
      </c>
      <c r="AL99" s="189">
        <f ca="1">IF(Info!$O$1=1,AQ99,AS99)</f>
        <v>0</v>
      </c>
      <c r="AM99" s="353" t="str">
        <f t="shared" ca="1" si="84"/>
        <v>NA</v>
      </c>
      <c r="AN99" s="289" t="e">
        <f t="shared" ca="1" si="92"/>
        <v>#DIV/0!</v>
      </c>
      <c r="AO99" s="335" t="e">
        <f t="shared" ca="1" si="93"/>
        <v>#DIV/0!</v>
      </c>
      <c r="AP99" s="189">
        <f ca="1">Comp._Summary_Cat_REF!I96</f>
        <v>0</v>
      </c>
      <c r="AQ99" s="189">
        <f ca="1">Comp._Summary_Cat_REF!J96</f>
        <v>0</v>
      </c>
      <c r="AR99" s="189">
        <f ca="1">Comp._Summary_Cat_REF!Q96</f>
        <v>0</v>
      </c>
      <c r="AS99" s="189">
        <f ca="1">Comp._Summary_Cat_REF!R96</f>
        <v>0</v>
      </c>
      <c r="AT99" s="354" t="str">
        <f t="shared" ca="1" si="85"/>
        <v>NA</v>
      </c>
    </row>
    <row r="100" spans="1:46" s="15" customFormat="1" ht="11.45" customHeight="1" x14ac:dyDescent="0.2">
      <c r="A100" s="61">
        <f ca="1">Comp._Summary_Cat_REF!B97</f>
        <v>0</v>
      </c>
      <c r="B100" s="35" t="s">
        <v>195</v>
      </c>
      <c r="C100" s="42"/>
      <c r="D100" s="42"/>
      <c r="E100" s="42"/>
      <c r="F100" s="182"/>
      <c r="G100" s="370">
        <f ca="1">IF(Info!$O$1=1,L100,N100)</f>
        <v>0</v>
      </c>
      <c r="H100" s="189">
        <f ca="1">IF(Info!$O$1=1,M100,O100)</f>
        <v>0</v>
      </c>
      <c r="I100" s="353" t="str">
        <f t="shared" ca="1" si="68"/>
        <v>NA</v>
      </c>
      <c r="J100" s="289" t="e">
        <f t="shared" ca="1" si="86"/>
        <v>#DIV/0!</v>
      </c>
      <c r="K100" s="335" t="e">
        <f t="shared" ca="1" si="87"/>
        <v>#DIV/0!</v>
      </c>
      <c r="L100" s="189">
        <f ca="1">Comp._Summary_Cat_REF!C97</f>
        <v>0</v>
      </c>
      <c r="M100" s="189">
        <f ca="1">Comp._Summary_Cat_REF!D97</f>
        <v>0</v>
      </c>
      <c r="N100" s="189">
        <f ca="1">Comp._Summary_Cat_REF!K97</f>
        <v>0</v>
      </c>
      <c r="O100" s="189">
        <f ca="1">Comp._Summary_Cat_REF!L97</f>
        <v>0</v>
      </c>
      <c r="P100" s="354" t="str">
        <f t="shared" ca="1" si="56"/>
        <v>NA</v>
      </c>
      <c r="Q100" s="370">
        <f ca="1">IF(Info!$O$1=1,V100,X100)</f>
        <v>0</v>
      </c>
      <c r="R100" s="189">
        <f ca="1">IF(Info!$O$1=1,W100,Y100)</f>
        <v>0</v>
      </c>
      <c r="S100" s="353" t="str">
        <f t="shared" ca="1" si="80"/>
        <v>NA</v>
      </c>
      <c r="T100" s="289" t="e">
        <f t="shared" ca="1" si="88"/>
        <v>#DIV/0!</v>
      </c>
      <c r="U100" s="335" t="e">
        <f t="shared" ca="1" si="89"/>
        <v>#DIV/0!</v>
      </c>
      <c r="V100" s="189">
        <f ca="1">Comp._Summary_Cat_REF!E97</f>
        <v>0</v>
      </c>
      <c r="W100" s="189">
        <f ca="1">Comp._Summary_Cat_REF!F97</f>
        <v>0</v>
      </c>
      <c r="X100" s="189">
        <f ca="1">Comp._Summary_Cat_REF!M97</f>
        <v>0</v>
      </c>
      <c r="Y100" s="189">
        <f ca="1">Comp._Summary_Cat_REF!N97</f>
        <v>0</v>
      </c>
      <c r="Z100" s="354" t="str">
        <f t="shared" ca="1" si="81"/>
        <v>NA</v>
      </c>
      <c r="AA100" s="370">
        <f ca="1">IF(Info!$O$1=1,AF100,AH100)</f>
        <v>0</v>
      </c>
      <c r="AB100" s="189">
        <f ca="1">IF(Info!$O$1=1,AG100,AI100)</f>
        <v>0</v>
      </c>
      <c r="AC100" s="353" t="str">
        <f t="shared" ca="1" si="82"/>
        <v>NA</v>
      </c>
      <c r="AD100" s="289" t="e">
        <f t="shared" ca="1" si="90"/>
        <v>#DIV/0!</v>
      </c>
      <c r="AE100" s="335" t="e">
        <f t="shared" ca="1" si="91"/>
        <v>#DIV/0!</v>
      </c>
      <c r="AF100" s="189">
        <f ca="1">Comp._Summary_Cat_REF!G97</f>
        <v>0</v>
      </c>
      <c r="AG100" s="189">
        <f ca="1">Comp._Summary_Cat_REF!H97</f>
        <v>0</v>
      </c>
      <c r="AH100" s="189">
        <f ca="1">Comp._Summary_Cat_REF!O97</f>
        <v>0</v>
      </c>
      <c r="AI100" s="189">
        <f ca="1">Comp._Summary_Cat_REF!P97</f>
        <v>0</v>
      </c>
      <c r="AJ100" s="354" t="str">
        <f t="shared" ca="1" si="83"/>
        <v>NA</v>
      </c>
      <c r="AK100" s="370">
        <f ca="1">IF(Info!$O$1=1,AP100,AR100)</f>
        <v>0</v>
      </c>
      <c r="AL100" s="189">
        <f ca="1">IF(Info!$O$1=1,AQ100,AS100)</f>
        <v>0</v>
      </c>
      <c r="AM100" s="353" t="str">
        <f t="shared" ca="1" si="84"/>
        <v>NA</v>
      </c>
      <c r="AN100" s="289" t="e">
        <f t="shared" ca="1" si="92"/>
        <v>#DIV/0!</v>
      </c>
      <c r="AO100" s="335" t="e">
        <f t="shared" ca="1" si="93"/>
        <v>#DIV/0!</v>
      </c>
      <c r="AP100" s="189">
        <f ca="1">Comp._Summary_Cat_REF!I97</f>
        <v>0</v>
      </c>
      <c r="AQ100" s="189">
        <f ca="1">Comp._Summary_Cat_REF!J97</f>
        <v>0</v>
      </c>
      <c r="AR100" s="189">
        <f ca="1">Comp._Summary_Cat_REF!Q97</f>
        <v>0</v>
      </c>
      <c r="AS100" s="189">
        <f ca="1">Comp._Summary_Cat_REF!R97</f>
        <v>0</v>
      </c>
      <c r="AT100" s="354" t="str">
        <f t="shared" ca="1" si="85"/>
        <v>NA</v>
      </c>
    </row>
    <row r="101" spans="1:46" s="15" customFormat="1" ht="11.45" customHeight="1" x14ac:dyDescent="0.2">
      <c r="A101" s="61" t="str">
        <f>Comp._Summary_Cat_REF!B98</f>
        <v>All Others - FORMULA</v>
      </c>
      <c r="B101" s="73" t="s">
        <v>19</v>
      </c>
      <c r="C101" s="62"/>
      <c r="D101" s="62"/>
      <c r="E101" s="62"/>
      <c r="F101" s="183"/>
      <c r="G101" s="371">
        <f ca="1">IF(Info!$O$1=1,L101,N101)</f>
        <v>0</v>
      </c>
      <c r="H101" s="190">
        <f ca="1">IF(Info!$O$1=1,M101,O101)</f>
        <v>0</v>
      </c>
      <c r="I101" s="355" t="str">
        <f t="shared" ca="1" si="68"/>
        <v>NA</v>
      </c>
      <c r="J101" s="303" t="e">
        <f t="shared" ca="1" si="86"/>
        <v>#DIV/0!</v>
      </c>
      <c r="K101" s="356" t="e">
        <f t="shared" ca="1" si="87"/>
        <v>#DIV/0!</v>
      </c>
      <c r="L101" s="190">
        <f ca="1">Comp._Summary_Cat_REF!C98</f>
        <v>0</v>
      </c>
      <c r="M101" s="190">
        <f ca="1">Comp._Summary_Cat_REF!D98</f>
        <v>0</v>
      </c>
      <c r="N101" s="190">
        <f ca="1">Comp._Summary_Cat_REF!K98</f>
        <v>0</v>
      </c>
      <c r="O101" s="190">
        <f ca="1">Comp._Summary_Cat_REF!L98</f>
        <v>0</v>
      </c>
      <c r="P101" s="357" t="str">
        <f t="shared" ca="1" si="56"/>
        <v>NA</v>
      </c>
      <c r="Q101" s="371">
        <f ca="1">IF(Info!$O$1=1,V101,X101)</f>
        <v>0</v>
      </c>
      <c r="R101" s="190">
        <f ca="1">IF(Info!$O$1=1,W101,Y101)</f>
        <v>0</v>
      </c>
      <c r="S101" s="355" t="str">
        <f t="shared" ca="1" si="80"/>
        <v>NA</v>
      </c>
      <c r="T101" s="303" t="e">
        <f t="shared" ca="1" si="88"/>
        <v>#DIV/0!</v>
      </c>
      <c r="U101" s="356" t="e">
        <f t="shared" ca="1" si="89"/>
        <v>#DIV/0!</v>
      </c>
      <c r="V101" s="190">
        <f ca="1">Comp._Summary_Cat_REF!E98</f>
        <v>0</v>
      </c>
      <c r="W101" s="190">
        <f ca="1">Comp._Summary_Cat_REF!F98</f>
        <v>0</v>
      </c>
      <c r="X101" s="190">
        <f ca="1">Comp._Summary_Cat_REF!M98</f>
        <v>0</v>
      </c>
      <c r="Y101" s="190">
        <f ca="1">Comp._Summary_Cat_REF!N98</f>
        <v>0</v>
      </c>
      <c r="Z101" s="357" t="str">
        <f t="shared" ca="1" si="81"/>
        <v>NA</v>
      </c>
      <c r="AA101" s="371">
        <f ca="1">IF(Info!$O$1=1,AF101,AH101)</f>
        <v>0</v>
      </c>
      <c r="AB101" s="190">
        <f ca="1">IF(Info!$O$1=1,AG101,AI101)</f>
        <v>0</v>
      </c>
      <c r="AC101" s="355" t="str">
        <f t="shared" ca="1" si="82"/>
        <v>NA</v>
      </c>
      <c r="AD101" s="303" t="e">
        <f t="shared" ca="1" si="90"/>
        <v>#DIV/0!</v>
      </c>
      <c r="AE101" s="356" t="e">
        <f t="shared" ca="1" si="91"/>
        <v>#DIV/0!</v>
      </c>
      <c r="AF101" s="190">
        <f ca="1">Comp._Summary_Cat_REF!G98</f>
        <v>0</v>
      </c>
      <c r="AG101" s="190">
        <f ca="1">Comp._Summary_Cat_REF!H98</f>
        <v>0</v>
      </c>
      <c r="AH101" s="190">
        <f ca="1">Comp._Summary_Cat_REF!O98</f>
        <v>0</v>
      </c>
      <c r="AI101" s="190">
        <f ca="1">Comp._Summary_Cat_REF!P98</f>
        <v>0</v>
      </c>
      <c r="AJ101" s="357" t="str">
        <f t="shared" ca="1" si="83"/>
        <v>NA</v>
      </c>
      <c r="AK101" s="371">
        <f ca="1">IF(Info!$O$1=1,AP101,AR101)</f>
        <v>0</v>
      </c>
      <c r="AL101" s="190">
        <f ca="1">IF(Info!$O$1=1,AQ101,AS101)</f>
        <v>0</v>
      </c>
      <c r="AM101" s="355" t="str">
        <f t="shared" ca="1" si="84"/>
        <v>NA</v>
      </c>
      <c r="AN101" s="303" t="e">
        <f t="shared" ca="1" si="92"/>
        <v>#DIV/0!</v>
      </c>
      <c r="AO101" s="356" t="e">
        <f t="shared" ca="1" si="93"/>
        <v>#DIV/0!</v>
      </c>
      <c r="AP101" s="190">
        <f ca="1">Comp._Summary_Cat_REF!I98</f>
        <v>0</v>
      </c>
      <c r="AQ101" s="190">
        <f ca="1">Comp._Summary_Cat_REF!J98</f>
        <v>0</v>
      </c>
      <c r="AR101" s="190">
        <f ca="1">Comp._Summary_Cat_REF!Q98</f>
        <v>0</v>
      </c>
      <c r="AS101" s="190">
        <f ca="1">Comp._Summary_Cat_REF!R98</f>
        <v>0</v>
      </c>
      <c r="AT101" s="357" t="str">
        <f t="shared" ca="1" si="85"/>
        <v>NA</v>
      </c>
    </row>
    <row r="102" spans="1:46" s="22" customFormat="1" ht="11.45" customHeight="1" x14ac:dyDescent="0.2">
      <c r="A102" s="61">
        <f ca="1">Comp._Summary_Cat_REF!B99</f>
        <v>0</v>
      </c>
      <c r="B102" s="186" t="s">
        <v>114</v>
      </c>
      <c r="C102" s="187" t="s">
        <v>38</v>
      </c>
      <c r="D102" s="187"/>
      <c r="E102" s="188"/>
      <c r="F102" s="185"/>
      <c r="G102" s="362">
        <f ca="1">IF(Info!$O$1=1,L102,N102)</f>
        <v>0</v>
      </c>
      <c r="H102" s="192">
        <f ca="1">IF(Info!$O$1=1,M102,O102)</f>
        <v>0</v>
      </c>
      <c r="I102" s="363" t="str">
        <f t="shared" ca="1" si="68"/>
        <v>NA</v>
      </c>
      <c r="J102" s="342" t="e">
        <f ca="1">(G102/G$102)*100</f>
        <v>#DIV/0!</v>
      </c>
      <c r="K102" s="342" t="e">
        <f ca="1">J102-(H102/H$102*100)</f>
        <v>#DIV/0!</v>
      </c>
      <c r="L102" s="192">
        <f ca="1">Comp._Summary_Cat_REF!C99</f>
        <v>0</v>
      </c>
      <c r="M102" s="192">
        <f ca="1">Comp._Summary_Cat_REF!D99</f>
        <v>0</v>
      </c>
      <c r="N102" s="192">
        <f ca="1">Comp._Summary_Cat_REF!K99</f>
        <v>0</v>
      </c>
      <c r="O102" s="192">
        <f ca="1">Comp._Summary_Cat_REF!L99</f>
        <v>0</v>
      </c>
      <c r="P102" s="364" t="str">
        <f t="shared" ca="1" si="56"/>
        <v>NA</v>
      </c>
      <c r="Q102" s="362">
        <f ca="1">IF(Info!$O$1=1,V102,X102)</f>
        <v>0</v>
      </c>
      <c r="R102" s="192">
        <f ca="1">IF(Info!$O$1=1,W102,Y102)</f>
        <v>0</v>
      </c>
      <c r="S102" s="363" t="str">
        <f t="shared" ca="1" si="80"/>
        <v>NA</v>
      </c>
      <c r="T102" s="342" t="e">
        <f ca="1">(Q102/Q$102)*100</f>
        <v>#DIV/0!</v>
      </c>
      <c r="U102" s="342" t="e">
        <f ca="1">T102-(R102/R$102*100)</f>
        <v>#DIV/0!</v>
      </c>
      <c r="V102" s="192">
        <f ca="1">Comp._Summary_Cat_REF!E99</f>
        <v>0</v>
      </c>
      <c r="W102" s="192">
        <f ca="1">Comp._Summary_Cat_REF!F99</f>
        <v>0</v>
      </c>
      <c r="X102" s="192">
        <f ca="1">Comp._Summary_Cat_REF!M99</f>
        <v>0</v>
      </c>
      <c r="Y102" s="192">
        <f ca="1">Comp._Summary_Cat_REF!N99</f>
        <v>0</v>
      </c>
      <c r="Z102" s="364" t="str">
        <f t="shared" ca="1" si="81"/>
        <v>NA</v>
      </c>
      <c r="AA102" s="362">
        <f ca="1">IF(Info!$O$1=1,AF102,AH102)</f>
        <v>0</v>
      </c>
      <c r="AB102" s="192">
        <f ca="1">IF(Info!$O$1=1,AG102,AI102)</f>
        <v>0</v>
      </c>
      <c r="AC102" s="363" t="str">
        <f t="shared" ca="1" si="82"/>
        <v>NA</v>
      </c>
      <c r="AD102" s="342" t="e">
        <f ca="1">(AA102/AA$102)*100</f>
        <v>#DIV/0!</v>
      </c>
      <c r="AE102" s="342" t="e">
        <f ca="1">AD102-(AB102/AB$102*100)</f>
        <v>#DIV/0!</v>
      </c>
      <c r="AF102" s="192">
        <f ca="1">Comp._Summary_Cat_REF!G99</f>
        <v>0</v>
      </c>
      <c r="AG102" s="192">
        <f ca="1">Comp._Summary_Cat_REF!H99</f>
        <v>0</v>
      </c>
      <c r="AH102" s="192">
        <f ca="1">Comp._Summary_Cat_REF!O99</f>
        <v>0</v>
      </c>
      <c r="AI102" s="192">
        <f ca="1">Comp._Summary_Cat_REF!P99</f>
        <v>0</v>
      </c>
      <c r="AJ102" s="364" t="str">
        <f t="shared" ca="1" si="83"/>
        <v>NA</v>
      </c>
      <c r="AK102" s="362">
        <f ca="1">IF(Info!$O$1=1,AP102,AR102)</f>
        <v>0</v>
      </c>
      <c r="AL102" s="192">
        <f ca="1">IF(Info!$O$1=1,AQ102,AS102)</f>
        <v>0</v>
      </c>
      <c r="AM102" s="363" t="str">
        <f t="shared" ca="1" si="84"/>
        <v>NA</v>
      </c>
      <c r="AN102" s="342" t="e">
        <f ca="1">(AK102/AK$102)*100</f>
        <v>#DIV/0!</v>
      </c>
      <c r="AO102" s="342" t="e">
        <f ca="1">AN102-(AL102/AL$102*100)</f>
        <v>#DIV/0!</v>
      </c>
      <c r="AP102" s="192">
        <f ca="1">Comp._Summary_Cat_REF!I99</f>
        <v>0</v>
      </c>
      <c r="AQ102" s="192">
        <f ca="1">Comp._Summary_Cat_REF!J99</f>
        <v>0</v>
      </c>
      <c r="AR102" s="192">
        <f ca="1">Comp._Summary_Cat_REF!Q99</f>
        <v>0</v>
      </c>
      <c r="AS102" s="192">
        <f ca="1">Comp._Summary_Cat_REF!R99</f>
        <v>0</v>
      </c>
      <c r="AT102" s="364" t="str">
        <f t="shared" ca="1" si="85"/>
        <v>NA</v>
      </c>
    </row>
    <row r="103" spans="1:46" s="15" customFormat="1" ht="11.45" customHeight="1" x14ac:dyDescent="0.2">
      <c r="A103" s="61">
        <f ca="1">Comp._Summary_Cat_REF!B100</f>
        <v>0</v>
      </c>
      <c r="B103" s="258" t="s">
        <v>67</v>
      </c>
      <c r="C103" s="41"/>
      <c r="D103" s="41"/>
      <c r="E103" s="41"/>
      <c r="F103" s="181"/>
      <c r="G103" s="365">
        <f ca="1">IF(Info!$O$1=1,L103,N103)</f>
        <v>0</v>
      </c>
      <c r="H103" s="194">
        <f ca="1">IF(Info!$O$1=1,M103,O103)</f>
        <v>0</v>
      </c>
      <c r="I103" s="366" t="str">
        <f t="shared" ca="1" si="68"/>
        <v>NA</v>
      </c>
      <c r="J103" s="330" t="e">
        <f t="shared" ref="J103:J109" ca="1" si="94">(G103/G$102)*100</f>
        <v>#DIV/0!</v>
      </c>
      <c r="K103" s="335" t="e">
        <f t="shared" ref="K103:K109" ca="1" si="95">J103-(H103/H$102*100)</f>
        <v>#DIV/0!</v>
      </c>
      <c r="L103" s="194">
        <f ca="1">Comp._Summary_Cat_REF!C100</f>
        <v>0</v>
      </c>
      <c r="M103" s="194">
        <f ca="1">Comp._Summary_Cat_REF!D100</f>
        <v>0</v>
      </c>
      <c r="N103" s="194">
        <f ca="1">Comp._Summary_Cat_REF!K100</f>
        <v>0</v>
      </c>
      <c r="O103" s="194">
        <f ca="1">Comp._Summary_Cat_REF!L100</f>
        <v>0</v>
      </c>
      <c r="P103" s="367" t="str">
        <f t="shared" ca="1" si="56"/>
        <v>NA</v>
      </c>
      <c r="Q103" s="365">
        <f ca="1">IF(Info!$O$1=1,V103,X103)</f>
        <v>0</v>
      </c>
      <c r="R103" s="194">
        <f ca="1">IF(Info!$O$1=1,W103,Y103)</f>
        <v>0</v>
      </c>
      <c r="S103" s="366" t="str">
        <f t="shared" ca="1" si="80"/>
        <v>NA</v>
      </c>
      <c r="T103" s="330" t="e">
        <f t="shared" ref="T103:T109" ca="1" si="96">(Q103/Q$102)*100</f>
        <v>#DIV/0!</v>
      </c>
      <c r="U103" s="335" t="e">
        <f t="shared" ref="U103:U109" ca="1" si="97">T103-(R103/R$102*100)</f>
        <v>#DIV/0!</v>
      </c>
      <c r="V103" s="194">
        <f ca="1">Comp._Summary_Cat_REF!E100</f>
        <v>0</v>
      </c>
      <c r="W103" s="194">
        <f ca="1">Comp._Summary_Cat_REF!F100</f>
        <v>0</v>
      </c>
      <c r="X103" s="194">
        <f ca="1">Comp._Summary_Cat_REF!M100</f>
        <v>0</v>
      </c>
      <c r="Y103" s="194">
        <f ca="1">Comp._Summary_Cat_REF!N100</f>
        <v>0</v>
      </c>
      <c r="Z103" s="367" t="str">
        <f t="shared" ca="1" si="81"/>
        <v>NA</v>
      </c>
      <c r="AA103" s="365">
        <f ca="1">IF(Info!$O$1=1,AF103,AH103)</f>
        <v>0</v>
      </c>
      <c r="AB103" s="194">
        <f ca="1">IF(Info!$O$1=1,AG103,AI103)</f>
        <v>0</v>
      </c>
      <c r="AC103" s="366" t="str">
        <f t="shared" ca="1" si="82"/>
        <v>NA</v>
      </c>
      <c r="AD103" s="330" t="e">
        <f t="shared" ref="AD103:AD109" ca="1" si="98">(AA103/AA$102)*100</f>
        <v>#DIV/0!</v>
      </c>
      <c r="AE103" s="335" t="e">
        <f t="shared" ref="AE103:AE109" ca="1" si="99">AD103-(AB103/AB$102*100)</f>
        <v>#DIV/0!</v>
      </c>
      <c r="AF103" s="194">
        <f ca="1">Comp._Summary_Cat_REF!G100</f>
        <v>0</v>
      </c>
      <c r="AG103" s="194">
        <f ca="1">Comp._Summary_Cat_REF!H100</f>
        <v>0</v>
      </c>
      <c r="AH103" s="194">
        <f ca="1">Comp._Summary_Cat_REF!O100</f>
        <v>0</v>
      </c>
      <c r="AI103" s="194">
        <f ca="1">Comp._Summary_Cat_REF!P100</f>
        <v>0</v>
      </c>
      <c r="AJ103" s="367" t="str">
        <f t="shared" ca="1" si="83"/>
        <v>NA</v>
      </c>
      <c r="AK103" s="365">
        <f ca="1">IF(Info!$O$1=1,AP103,AR103)</f>
        <v>0</v>
      </c>
      <c r="AL103" s="194">
        <f ca="1">IF(Info!$O$1=1,AQ103,AS103)</f>
        <v>0</v>
      </c>
      <c r="AM103" s="366" t="str">
        <f t="shared" ca="1" si="84"/>
        <v>NA</v>
      </c>
      <c r="AN103" s="330" t="e">
        <f t="shared" ref="AN103:AN109" ca="1" si="100">(AK103/AK$102)*100</f>
        <v>#DIV/0!</v>
      </c>
      <c r="AO103" s="335" t="e">
        <f t="shared" ref="AO103:AO109" ca="1" si="101">AN103-(AL103/AL$102*100)</f>
        <v>#DIV/0!</v>
      </c>
      <c r="AP103" s="194">
        <f ca="1">Comp._Summary_Cat_REF!I100</f>
        <v>0</v>
      </c>
      <c r="AQ103" s="194">
        <f ca="1">Comp._Summary_Cat_REF!J100</f>
        <v>0</v>
      </c>
      <c r="AR103" s="194">
        <f ca="1">Comp._Summary_Cat_REF!Q100</f>
        <v>0</v>
      </c>
      <c r="AS103" s="194">
        <f ca="1">Comp._Summary_Cat_REF!R100</f>
        <v>0</v>
      </c>
      <c r="AT103" s="367" t="str">
        <f t="shared" ca="1" si="85"/>
        <v>NA</v>
      </c>
    </row>
    <row r="104" spans="1:46" s="15" customFormat="1" ht="11.45" customHeight="1" x14ac:dyDescent="0.2">
      <c r="A104" s="61">
        <f ca="1">Comp._Summary_Cat_REF!B101</f>
        <v>0</v>
      </c>
      <c r="B104" s="214" t="s">
        <v>199</v>
      </c>
      <c r="C104" s="209"/>
      <c r="D104" s="209"/>
      <c r="E104" s="209"/>
      <c r="F104" s="210"/>
      <c r="G104" s="368">
        <f ca="1">IF(Info!$O$1=1,L104,N104)</f>
        <v>0</v>
      </c>
      <c r="H104" s="211">
        <f ca="1">IF(Info!$O$1=1,M104,O104)</f>
        <v>0</v>
      </c>
      <c r="I104" s="369" t="str">
        <f t="shared" ca="1" si="68"/>
        <v>NA</v>
      </c>
      <c r="J104" s="333" t="e">
        <f t="shared" ca="1" si="94"/>
        <v>#DIV/0!</v>
      </c>
      <c r="K104" s="335" t="e">
        <f t="shared" ca="1" si="95"/>
        <v>#DIV/0!</v>
      </c>
      <c r="L104" s="194">
        <f ca="1">Comp._Summary_Cat_REF!C101</f>
        <v>0</v>
      </c>
      <c r="M104" s="194">
        <f ca="1">Comp._Summary_Cat_REF!D101</f>
        <v>0</v>
      </c>
      <c r="N104" s="194">
        <f ca="1">Comp._Summary_Cat_REF!K101</f>
        <v>0</v>
      </c>
      <c r="O104" s="194">
        <f ca="1">Comp._Summary_Cat_REF!L101</f>
        <v>0</v>
      </c>
      <c r="P104" s="367" t="str">
        <f t="shared" ca="1" si="56"/>
        <v>NA</v>
      </c>
      <c r="Q104" s="368">
        <f ca="1">IF(Info!$O$1=1,V104,X104)</f>
        <v>0</v>
      </c>
      <c r="R104" s="211">
        <f ca="1">IF(Info!$O$1=1,W104,Y104)</f>
        <v>0</v>
      </c>
      <c r="S104" s="369" t="str">
        <f t="shared" ca="1" si="80"/>
        <v>NA</v>
      </c>
      <c r="T104" s="333" t="e">
        <f t="shared" ca="1" si="96"/>
        <v>#DIV/0!</v>
      </c>
      <c r="U104" s="335" t="e">
        <f t="shared" ca="1" si="97"/>
        <v>#DIV/0!</v>
      </c>
      <c r="V104" s="194">
        <f ca="1">Comp._Summary_Cat_REF!E101</f>
        <v>0</v>
      </c>
      <c r="W104" s="194">
        <f ca="1">Comp._Summary_Cat_REF!F101</f>
        <v>0</v>
      </c>
      <c r="X104" s="194">
        <f ca="1">Comp._Summary_Cat_REF!M101</f>
        <v>0</v>
      </c>
      <c r="Y104" s="194">
        <f ca="1">Comp._Summary_Cat_REF!N101</f>
        <v>0</v>
      </c>
      <c r="Z104" s="367" t="str">
        <f t="shared" ca="1" si="81"/>
        <v>NA</v>
      </c>
      <c r="AA104" s="368">
        <f ca="1">IF(Info!$O$1=1,AF104,AH104)</f>
        <v>0</v>
      </c>
      <c r="AB104" s="211">
        <f ca="1">IF(Info!$O$1=1,AG104,AI104)</f>
        <v>0</v>
      </c>
      <c r="AC104" s="369" t="str">
        <f t="shared" ca="1" si="82"/>
        <v>NA</v>
      </c>
      <c r="AD104" s="333" t="e">
        <f t="shared" ca="1" si="98"/>
        <v>#DIV/0!</v>
      </c>
      <c r="AE104" s="335" t="e">
        <f t="shared" ca="1" si="99"/>
        <v>#DIV/0!</v>
      </c>
      <c r="AF104" s="194">
        <f ca="1">Comp._Summary_Cat_REF!G101</f>
        <v>0</v>
      </c>
      <c r="AG104" s="194">
        <f ca="1">Comp._Summary_Cat_REF!H101</f>
        <v>0</v>
      </c>
      <c r="AH104" s="194">
        <f ca="1">Comp._Summary_Cat_REF!O101</f>
        <v>0</v>
      </c>
      <c r="AI104" s="194">
        <f ca="1">Comp._Summary_Cat_REF!P101</f>
        <v>0</v>
      </c>
      <c r="AJ104" s="367" t="str">
        <f t="shared" ca="1" si="83"/>
        <v>NA</v>
      </c>
      <c r="AK104" s="368">
        <f ca="1">IF(Info!$O$1=1,AP104,AR104)</f>
        <v>0</v>
      </c>
      <c r="AL104" s="211">
        <f ca="1">IF(Info!$O$1=1,AQ104,AS104)</f>
        <v>0</v>
      </c>
      <c r="AM104" s="369" t="str">
        <f t="shared" ca="1" si="84"/>
        <v>NA</v>
      </c>
      <c r="AN104" s="333" t="e">
        <f t="shared" ca="1" si="100"/>
        <v>#DIV/0!</v>
      </c>
      <c r="AO104" s="335" t="e">
        <f t="shared" ca="1" si="101"/>
        <v>#DIV/0!</v>
      </c>
      <c r="AP104" s="194">
        <f ca="1">Comp._Summary_Cat_REF!I101</f>
        <v>0</v>
      </c>
      <c r="AQ104" s="194">
        <f ca="1">Comp._Summary_Cat_REF!J101</f>
        <v>0</v>
      </c>
      <c r="AR104" s="194">
        <f ca="1">Comp._Summary_Cat_REF!Q101</f>
        <v>0</v>
      </c>
      <c r="AS104" s="194">
        <f ca="1">Comp._Summary_Cat_REF!R101</f>
        <v>0</v>
      </c>
      <c r="AT104" s="367" t="str">
        <f t="shared" ca="1" si="85"/>
        <v>NA</v>
      </c>
    </row>
    <row r="105" spans="1:46" s="15" customFormat="1" ht="11.45" customHeight="1" x14ac:dyDescent="0.2">
      <c r="A105" s="61">
        <f ca="1">Comp._Summary_Cat_REF!B102</f>
        <v>0</v>
      </c>
      <c r="B105" s="35" t="s">
        <v>9</v>
      </c>
      <c r="C105" s="42"/>
      <c r="D105" s="42"/>
      <c r="E105" s="42"/>
      <c r="F105" s="182"/>
      <c r="G105" s="370">
        <f ca="1">IF(Info!$O$1=1,L105,N105)</f>
        <v>0</v>
      </c>
      <c r="H105" s="189">
        <f ca="1">IF(Info!$O$1=1,M105,O105)</f>
        <v>0</v>
      </c>
      <c r="I105" s="353" t="str">
        <f t="shared" ca="1" si="68"/>
        <v>NA</v>
      </c>
      <c r="J105" s="289" t="e">
        <f t="shared" ca="1" si="94"/>
        <v>#DIV/0!</v>
      </c>
      <c r="K105" s="335" t="e">
        <f t="shared" ca="1" si="95"/>
        <v>#DIV/0!</v>
      </c>
      <c r="L105" s="189">
        <f ca="1">Comp._Summary_Cat_REF!C102</f>
        <v>0</v>
      </c>
      <c r="M105" s="189">
        <f ca="1">Comp._Summary_Cat_REF!D102</f>
        <v>0</v>
      </c>
      <c r="N105" s="189">
        <f ca="1">Comp._Summary_Cat_REF!K102</f>
        <v>0</v>
      </c>
      <c r="O105" s="189">
        <f ca="1">Comp._Summary_Cat_REF!L102</f>
        <v>0</v>
      </c>
      <c r="P105" s="354" t="str">
        <f t="shared" ca="1" si="56"/>
        <v>NA</v>
      </c>
      <c r="Q105" s="370">
        <f ca="1">IF(Info!$O$1=1,V105,X105)</f>
        <v>0</v>
      </c>
      <c r="R105" s="189">
        <f ca="1">IF(Info!$O$1=1,W105,Y105)</f>
        <v>0</v>
      </c>
      <c r="S105" s="353" t="str">
        <f t="shared" ca="1" si="80"/>
        <v>NA</v>
      </c>
      <c r="T105" s="289" t="e">
        <f t="shared" ca="1" si="96"/>
        <v>#DIV/0!</v>
      </c>
      <c r="U105" s="335" t="e">
        <f t="shared" ca="1" si="97"/>
        <v>#DIV/0!</v>
      </c>
      <c r="V105" s="189">
        <f ca="1">Comp._Summary_Cat_REF!E102</f>
        <v>0</v>
      </c>
      <c r="W105" s="189">
        <f ca="1">Comp._Summary_Cat_REF!F102</f>
        <v>0</v>
      </c>
      <c r="X105" s="189">
        <f ca="1">Comp._Summary_Cat_REF!M102</f>
        <v>0</v>
      </c>
      <c r="Y105" s="189">
        <f ca="1">Comp._Summary_Cat_REF!N102</f>
        <v>0</v>
      </c>
      <c r="Z105" s="354" t="str">
        <f t="shared" ca="1" si="81"/>
        <v>NA</v>
      </c>
      <c r="AA105" s="370">
        <f ca="1">IF(Info!$O$1=1,AF105,AH105)</f>
        <v>0</v>
      </c>
      <c r="AB105" s="189">
        <f ca="1">IF(Info!$O$1=1,AG105,AI105)</f>
        <v>0</v>
      </c>
      <c r="AC105" s="353" t="str">
        <f t="shared" ca="1" si="82"/>
        <v>NA</v>
      </c>
      <c r="AD105" s="289" t="e">
        <f t="shared" ca="1" si="98"/>
        <v>#DIV/0!</v>
      </c>
      <c r="AE105" s="335" t="e">
        <f t="shared" ca="1" si="99"/>
        <v>#DIV/0!</v>
      </c>
      <c r="AF105" s="189">
        <f ca="1">Comp._Summary_Cat_REF!G102</f>
        <v>0</v>
      </c>
      <c r="AG105" s="189">
        <f ca="1">Comp._Summary_Cat_REF!H102</f>
        <v>0</v>
      </c>
      <c r="AH105" s="189">
        <f ca="1">Comp._Summary_Cat_REF!O102</f>
        <v>0</v>
      </c>
      <c r="AI105" s="189">
        <f ca="1">Comp._Summary_Cat_REF!P102</f>
        <v>0</v>
      </c>
      <c r="AJ105" s="354" t="str">
        <f t="shared" ca="1" si="83"/>
        <v>NA</v>
      </c>
      <c r="AK105" s="370">
        <f ca="1">IF(Info!$O$1=1,AP105,AR105)</f>
        <v>0</v>
      </c>
      <c r="AL105" s="189">
        <f ca="1">IF(Info!$O$1=1,AQ105,AS105)</f>
        <v>0</v>
      </c>
      <c r="AM105" s="353" t="str">
        <f t="shared" ca="1" si="84"/>
        <v>NA</v>
      </c>
      <c r="AN105" s="289" t="e">
        <f t="shared" ca="1" si="100"/>
        <v>#DIV/0!</v>
      </c>
      <c r="AO105" s="335" t="e">
        <f t="shared" ca="1" si="101"/>
        <v>#DIV/0!</v>
      </c>
      <c r="AP105" s="189">
        <f ca="1">Comp._Summary_Cat_REF!I102</f>
        <v>0</v>
      </c>
      <c r="AQ105" s="189">
        <f ca="1">Comp._Summary_Cat_REF!J102</f>
        <v>0</v>
      </c>
      <c r="AR105" s="189">
        <f ca="1">Comp._Summary_Cat_REF!Q102</f>
        <v>0</v>
      </c>
      <c r="AS105" s="189">
        <f ca="1">Comp._Summary_Cat_REF!R102</f>
        <v>0</v>
      </c>
      <c r="AT105" s="354" t="str">
        <f t="shared" ca="1" si="85"/>
        <v>NA</v>
      </c>
    </row>
    <row r="106" spans="1:46" s="15" customFormat="1" ht="11.45" customHeight="1" x14ac:dyDescent="0.2">
      <c r="A106" s="61">
        <f ca="1">Comp._Summary_Cat_REF!B103</f>
        <v>0</v>
      </c>
      <c r="B106" s="35" t="s">
        <v>7</v>
      </c>
      <c r="C106" s="42"/>
      <c r="D106" s="42"/>
      <c r="E106" s="42"/>
      <c r="F106" s="182"/>
      <c r="G106" s="370">
        <f ca="1">IF(Info!$O$1=1,L106,N106)</f>
        <v>0</v>
      </c>
      <c r="H106" s="189">
        <f ca="1">IF(Info!$O$1=1,M106,O106)</f>
        <v>0</v>
      </c>
      <c r="I106" s="353" t="str">
        <f t="shared" ca="1" si="68"/>
        <v>NA</v>
      </c>
      <c r="J106" s="289" t="e">
        <f t="shared" ca="1" si="94"/>
        <v>#DIV/0!</v>
      </c>
      <c r="K106" s="335" t="e">
        <f t="shared" ca="1" si="95"/>
        <v>#DIV/0!</v>
      </c>
      <c r="L106" s="189">
        <f ca="1">Comp._Summary_Cat_REF!C103</f>
        <v>0</v>
      </c>
      <c r="M106" s="189">
        <f ca="1">Comp._Summary_Cat_REF!D103</f>
        <v>0</v>
      </c>
      <c r="N106" s="189">
        <f ca="1">Comp._Summary_Cat_REF!K103</f>
        <v>0</v>
      </c>
      <c r="O106" s="189">
        <f ca="1">Comp._Summary_Cat_REF!L103</f>
        <v>0</v>
      </c>
      <c r="P106" s="354" t="str">
        <f t="shared" ca="1" si="56"/>
        <v>NA</v>
      </c>
      <c r="Q106" s="370">
        <f ca="1">IF(Info!$O$1=1,V106,X106)</f>
        <v>0</v>
      </c>
      <c r="R106" s="189">
        <f ca="1">IF(Info!$O$1=1,W106,Y106)</f>
        <v>0</v>
      </c>
      <c r="S106" s="353" t="str">
        <f t="shared" ca="1" si="80"/>
        <v>NA</v>
      </c>
      <c r="T106" s="289" t="e">
        <f t="shared" ca="1" si="96"/>
        <v>#DIV/0!</v>
      </c>
      <c r="U106" s="335" t="e">
        <f t="shared" ca="1" si="97"/>
        <v>#DIV/0!</v>
      </c>
      <c r="V106" s="189">
        <f ca="1">Comp._Summary_Cat_REF!E103</f>
        <v>0</v>
      </c>
      <c r="W106" s="189">
        <f ca="1">Comp._Summary_Cat_REF!F103</f>
        <v>0</v>
      </c>
      <c r="X106" s="189">
        <f ca="1">Comp._Summary_Cat_REF!M103</f>
        <v>0</v>
      </c>
      <c r="Y106" s="189">
        <f ca="1">Comp._Summary_Cat_REF!N103</f>
        <v>0</v>
      </c>
      <c r="Z106" s="354" t="str">
        <f t="shared" ca="1" si="81"/>
        <v>NA</v>
      </c>
      <c r="AA106" s="370">
        <f ca="1">IF(Info!$O$1=1,AF106,AH106)</f>
        <v>0</v>
      </c>
      <c r="AB106" s="189">
        <f ca="1">IF(Info!$O$1=1,AG106,AI106)</f>
        <v>0</v>
      </c>
      <c r="AC106" s="353" t="str">
        <f t="shared" ca="1" si="82"/>
        <v>NA</v>
      </c>
      <c r="AD106" s="289" t="e">
        <f t="shared" ca="1" si="98"/>
        <v>#DIV/0!</v>
      </c>
      <c r="AE106" s="335" t="e">
        <f t="shared" ca="1" si="99"/>
        <v>#DIV/0!</v>
      </c>
      <c r="AF106" s="189">
        <f ca="1">Comp._Summary_Cat_REF!G103</f>
        <v>0</v>
      </c>
      <c r="AG106" s="189">
        <f ca="1">Comp._Summary_Cat_REF!H103</f>
        <v>0</v>
      </c>
      <c r="AH106" s="189">
        <f ca="1">Comp._Summary_Cat_REF!O103</f>
        <v>0</v>
      </c>
      <c r="AI106" s="189">
        <f ca="1">Comp._Summary_Cat_REF!P103</f>
        <v>0</v>
      </c>
      <c r="AJ106" s="354" t="str">
        <f t="shared" ca="1" si="83"/>
        <v>NA</v>
      </c>
      <c r="AK106" s="370">
        <f ca="1">IF(Info!$O$1=1,AP106,AR106)</f>
        <v>0</v>
      </c>
      <c r="AL106" s="189">
        <f ca="1">IF(Info!$O$1=1,AQ106,AS106)</f>
        <v>0</v>
      </c>
      <c r="AM106" s="353" t="str">
        <f t="shared" ca="1" si="84"/>
        <v>NA</v>
      </c>
      <c r="AN106" s="289" t="e">
        <f t="shared" ca="1" si="100"/>
        <v>#DIV/0!</v>
      </c>
      <c r="AO106" s="335" t="e">
        <f t="shared" ca="1" si="101"/>
        <v>#DIV/0!</v>
      </c>
      <c r="AP106" s="189">
        <f ca="1">Comp._Summary_Cat_REF!I103</f>
        <v>0</v>
      </c>
      <c r="AQ106" s="189">
        <f ca="1">Comp._Summary_Cat_REF!J103</f>
        <v>0</v>
      </c>
      <c r="AR106" s="189">
        <f ca="1">Comp._Summary_Cat_REF!Q103</f>
        <v>0</v>
      </c>
      <c r="AS106" s="189">
        <f ca="1">Comp._Summary_Cat_REF!R103</f>
        <v>0</v>
      </c>
      <c r="AT106" s="354" t="str">
        <f t="shared" ca="1" si="85"/>
        <v>NA</v>
      </c>
    </row>
    <row r="107" spans="1:46" s="15" customFormat="1" ht="11.45" customHeight="1" x14ac:dyDescent="0.2">
      <c r="A107" s="61">
        <f ca="1">Comp._Summary_Cat_REF!B104</f>
        <v>0</v>
      </c>
      <c r="B107" s="35" t="s">
        <v>163</v>
      </c>
      <c r="C107" s="42"/>
      <c r="D107" s="42"/>
      <c r="E107" s="42"/>
      <c r="F107" s="182"/>
      <c r="G107" s="370">
        <f ca="1">IF(Info!$O$1=1,L107,N107)</f>
        <v>0</v>
      </c>
      <c r="H107" s="189">
        <f ca="1">IF(Info!$O$1=1,M107,O107)</f>
        <v>0</v>
      </c>
      <c r="I107" s="353" t="str">
        <f t="shared" ca="1" si="68"/>
        <v>NA</v>
      </c>
      <c r="J107" s="289" t="e">
        <f t="shared" ca="1" si="94"/>
        <v>#DIV/0!</v>
      </c>
      <c r="K107" s="335" t="e">
        <f t="shared" ca="1" si="95"/>
        <v>#DIV/0!</v>
      </c>
      <c r="L107" s="189">
        <f ca="1">Comp._Summary_Cat_REF!C104</f>
        <v>0</v>
      </c>
      <c r="M107" s="189">
        <f ca="1">Comp._Summary_Cat_REF!D104</f>
        <v>0</v>
      </c>
      <c r="N107" s="189">
        <f ca="1">Comp._Summary_Cat_REF!K104</f>
        <v>0</v>
      </c>
      <c r="O107" s="189">
        <f ca="1">Comp._Summary_Cat_REF!L104</f>
        <v>0</v>
      </c>
      <c r="P107" s="354" t="str">
        <f t="shared" ca="1" si="56"/>
        <v>NA</v>
      </c>
      <c r="Q107" s="370">
        <f ca="1">IF(Info!$O$1=1,V107,X107)</f>
        <v>0</v>
      </c>
      <c r="R107" s="189">
        <f ca="1">IF(Info!$O$1=1,W107,Y107)</f>
        <v>0</v>
      </c>
      <c r="S107" s="353" t="str">
        <f t="shared" ca="1" si="80"/>
        <v>NA</v>
      </c>
      <c r="T107" s="289" t="e">
        <f t="shared" ca="1" si="96"/>
        <v>#DIV/0!</v>
      </c>
      <c r="U107" s="335" t="e">
        <f t="shared" ca="1" si="97"/>
        <v>#DIV/0!</v>
      </c>
      <c r="V107" s="189">
        <f ca="1">Comp._Summary_Cat_REF!E104</f>
        <v>0</v>
      </c>
      <c r="W107" s="189">
        <f ca="1">Comp._Summary_Cat_REF!F104</f>
        <v>0</v>
      </c>
      <c r="X107" s="189">
        <f ca="1">Comp._Summary_Cat_REF!M104</f>
        <v>0</v>
      </c>
      <c r="Y107" s="189">
        <f ca="1">Comp._Summary_Cat_REF!N104</f>
        <v>0</v>
      </c>
      <c r="Z107" s="354" t="str">
        <f t="shared" ca="1" si="81"/>
        <v>NA</v>
      </c>
      <c r="AA107" s="370">
        <f ca="1">IF(Info!$O$1=1,AF107,AH107)</f>
        <v>0</v>
      </c>
      <c r="AB107" s="189">
        <f ca="1">IF(Info!$O$1=1,AG107,AI107)</f>
        <v>0</v>
      </c>
      <c r="AC107" s="353" t="str">
        <f t="shared" ca="1" si="82"/>
        <v>NA</v>
      </c>
      <c r="AD107" s="289" t="e">
        <f t="shared" ca="1" si="98"/>
        <v>#DIV/0!</v>
      </c>
      <c r="AE107" s="335" t="e">
        <f t="shared" ca="1" si="99"/>
        <v>#DIV/0!</v>
      </c>
      <c r="AF107" s="189">
        <f ca="1">Comp._Summary_Cat_REF!G104</f>
        <v>0</v>
      </c>
      <c r="AG107" s="189">
        <f ca="1">Comp._Summary_Cat_REF!H104</f>
        <v>0</v>
      </c>
      <c r="AH107" s="189">
        <f ca="1">Comp._Summary_Cat_REF!O104</f>
        <v>0</v>
      </c>
      <c r="AI107" s="189">
        <f ca="1">Comp._Summary_Cat_REF!P104</f>
        <v>0</v>
      </c>
      <c r="AJ107" s="354" t="str">
        <f t="shared" ca="1" si="83"/>
        <v>NA</v>
      </c>
      <c r="AK107" s="370">
        <f ca="1">IF(Info!$O$1=1,AP107,AR107)</f>
        <v>0</v>
      </c>
      <c r="AL107" s="189">
        <f ca="1">IF(Info!$O$1=1,AQ107,AS107)</f>
        <v>0</v>
      </c>
      <c r="AM107" s="353" t="str">
        <f t="shared" ca="1" si="84"/>
        <v>NA</v>
      </c>
      <c r="AN107" s="289" t="e">
        <f t="shared" ca="1" si="100"/>
        <v>#DIV/0!</v>
      </c>
      <c r="AO107" s="335" t="e">
        <f t="shared" ca="1" si="101"/>
        <v>#DIV/0!</v>
      </c>
      <c r="AP107" s="189">
        <f ca="1">Comp._Summary_Cat_REF!I104</f>
        <v>0</v>
      </c>
      <c r="AQ107" s="189">
        <f ca="1">Comp._Summary_Cat_REF!J104</f>
        <v>0</v>
      </c>
      <c r="AR107" s="189">
        <f ca="1">Comp._Summary_Cat_REF!Q104</f>
        <v>0</v>
      </c>
      <c r="AS107" s="189">
        <f ca="1">Comp._Summary_Cat_REF!R104</f>
        <v>0</v>
      </c>
      <c r="AT107" s="354" t="str">
        <f t="shared" ca="1" si="85"/>
        <v>NA</v>
      </c>
    </row>
    <row r="108" spans="1:46" s="15" customFormat="1" ht="11.45" customHeight="1" x14ac:dyDescent="0.2">
      <c r="A108" s="61">
        <f ca="1">Comp._Summary_Cat_REF!B105</f>
        <v>0</v>
      </c>
      <c r="B108" s="35" t="s">
        <v>6</v>
      </c>
      <c r="C108" s="42"/>
      <c r="D108" s="42"/>
      <c r="E108" s="42"/>
      <c r="F108" s="182"/>
      <c r="G108" s="370">
        <f ca="1">IF(Info!$O$1=1,L108,N108)</f>
        <v>0</v>
      </c>
      <c r="H108" s="189">
        <f ca="1">IF(Info!$O$1=1,M108,O108)</f>
        <v>0</v>
      </c>
      <c r="I108" s="353" t="str">
        <f t="shared" ca="1" si="68"/>
        <v>NA</v>
      </c>
      <c r="J108" s="289" t="e">
        <f t="shared" ca="1" si="94"/>
        <v>#DIV/0!</v>
      </c>
      <c r="K108" s="335" t="e">
        <f t="shared" ca="1" si="95"/>
        <v>#DIV/0!</v>
      </c>
      <c r="L108" s="189">
        <f ca="1">Comp._Summary_Cat_REF!C105</f>
        <v>0</v>
      </c>
      <c r="M108" s="189">
        <f ca="1">Comp._Summary_Cat_REF!D105</f>
        <v>0</v>
      </c>
      <c r="N108" s="189">
        <f ca="1">Comp._Summary_Cat_REF!K105</f>
        <v>0</v>
      </c>
      <c r="O108" s="189">
        <f ca="1">Comp._Summary_Cat_REF!L105</f>
        <v>0</v>
      </c>
      <c r="P108" s="354" t="str">
        <f t="shared" ca="1" si="56"/>
        <v>NA</v>
      </c>
      <c r="Q108" s="370">
        <f ca="1">IF(Info!$O$1=1,V108,X108)</f>
        <v>0</v>
      </c>
      <c r="R108" s="189">
        <f ca="1">IF(Info!$O$1=1,W108,Y108)</f>
        <v>0</v>
      </c>
      <c r="S108" s="353" t="str">
        <f t="shared" ca="1" si="80"/>
        <v>NA</v>
      </c>
      <c r="T108" s="289" t="e">
        <f t="shared" ca="1" si="96"/>
        <v>#DIV/0!</v>
      </c>
      <c r="U108" s="335" t="e">
        <f t="shared" ca="1" si="97"/>
        <v>#DIV/0!</v>
      </c>
      <c r="V108" s="189">
        <f ca="1">Comp._Summary_Cat_REF!E105</f>
        <v>0</v>
      </c>
      <c r="W108" s="189">
        <f ca="1">Comp._Summary_Cat_REF!F105</f>
        <v>0</v>
      </c>
      <c r="X108" s="189">
        <f ca="1">Comp._Summary_Cat_REF!M105</f>
        <v>0</v>
      </c>
      <c r="Y108" s="189">
        <f ca="1">Comp._Summary_Cat_REF!N105</f>
        <v>0</v>
      </c>
      <c r="Z108" s="354" t="str">
        <f t="shared" ca="1" si="81"/>
        <v>NA</v>
      </c>
      <c r="AA108" s="370">
        <f ca="1">IF(Info!$O$1=1,AF108,AH108)</f>
        <v>0</v>
      </c>
      <c r="AB108" s="189">
        <f ca="1">IF(Info!$O$1=1,AG108,AI108)</f>
        <v>0</v>
      </c>
      <c r="AC108" s="353" t="str">
        <f t="shared" ca="1" si="82"/>
        <v>NA</v>
      </c>
      <c r="AD108" s="289" t="e">
        <f t="shared" ca="1" si="98"/>
        <v>#DIV/0!</v>
      </c>
      <c r="AE108" s="335" t="e">
        <f t="shared" ca="1" si="99"/>
        <v>#DIV/0!</v>
      </c>
      <c r="AF108" s="189">
        <f ca="1">Comp._Summary_Cat_REF!G105</f>
        <v>0</v>
      </c>
      <c r="AG108" s="189">
        <f ca="1">Comp._Summary_Cat_REF!H105</f>
        <v>0</v>
      </c>
      <c r="AH108" s="189">
        <f ca="1">Comp._Summary_Cat_REF!O105</f>
        <v>0</v>
      </c>
      <c r="AI108" s="189">
        <f ca="1">Comp._Summary_Cat_REF!P105</f>
        <v>0</v>
      </c>
      <c r="AJ108" s="354" t="str">
        <f t="shared" ca="1" si="83"/>
        <v>NA</v>
      </c>
      <c r="AK108" s="370">
        <f ca="1">IF(Info!$O$1=1,AP108,AR108)</f>
        <v>0</v>
      </c>
      <c r="AL108" s="189">
        <f ca="1">IF(Info!$O$1=1,AQ108,AS108)</f>
        <v>0</v>
      </c>
      <c r="AM108" s="353" t="str">
        <f t="shared" ca="1" si="84"/>
        <v>NA</v>
      </c>
      <c r="AN108" s="289" t="e">
        <f t="shared" ca="1" si="100"/>
        <v>#DIV/0!</v>
      </c>
      <c r="AO108" s="335" t="e">
        <f t="shared" ca="1" si="101"/>
        <v>#DIV/0!</v>
      </c>
      <c r="AP108" s="189">
        <f ca="1">Comp._Summary_Cat_REF!I105</f>
        <v>0</v>
      </c>
      <c r="AQ108" s="189">
        <f ca="1">Comp._Summary_Cat_REF!J105</f>
        <v>0</v>
      </c>
      <c r="AR108" s="189">
        <f ca="1">Comp._Summary_Cat_REF!Q105</f>
        <v>0</v>
      </c>
      <c r="AS108" s="189">
        <f ca="1">Comp._Summary_Cat_REF!R105</f>
        <v>0</v>
      </c>
      <c r="AT108" s="354" t="str">
        <f t="shared" ca="1" si="85"/>
        <v>NA</v>
      </c>
    </row>
    <row r="109" spans="1:46" s="15" customFormat="1" ht="11.45" customHeight="1" x14ac:dyDescent="0.2">
      <c r="A109" s="61" t="str">
        <f>Comp._Summary_Cat_REF!B106</f>
        <v>All Others - FORMULA</v>
      </c>
      <c r="B109" s="73" t="s">
        <v>19</v>
      </c>
      <c r="C109" s="62"/>
      <c r="D109" s="62"/>
      <c r="E109" s="62"/>
      <c r="F109" s="183"/>
      <c r="G109" s="371">
        <f ca="1">IF(Info!$O$1=1,L109,N109)</f>
        <v>0</v>
      </c>
      <c r="H109" s="190">
        <f ca="1">IF(Info!$O$1=1,M109,O109)</f>
        <v>0</v>
      </c>
      <c r="I109" s="355" t="str">
        <f t="shared" ca="1" si="68"/>
        <v>NA</v>
      </c>
      <c r="J109" s="303" t="e">
        <f t="shared" ca="1" si="94"/>
        <v>#DIV/0!</v>
      </c>
      <c r="K109" s="356" t="e">
        <f t="shared" ca="1" si="95"/>
        <v>#DIV/0!</v>
      </c>
      <c r="L109" s="190">
        <f ca="1">Comp._Summary_Cat_REF!C106</f>
        <v>0</v>
      </c>
      <c r="M109" s="190">
        <f ca="1">Comp._Summary_Cat_REF!D106</f>
        <v>0</v>
      </c>
      <c r="N109" s="190">
        <f ca="1">Comp._Summary_Cat_REF!K106</f>
        <v>0</v>
      </c>
      <c r="O109" s="190">
        <f ca="1">Comp._Summary_Cat_REF!L106</f>
        <v>0</v>
      </c>
      <c r="P109" s="357" t="str">
        <f t="shared" ca="1" si="56"/>
        <v>NA</v>
      </c>
      <c r="Q109" s="371">
        <f ca="1">IF(Info!$O$1=1,V109,X109)</f>
        <v>0</v>
      </c>
      <c r="R109" s="190">
        <f ca="1">IF(Info!$O$1=1,W109,Y109)</f>
        <v>0</v>
      </c>
      <c r="S109" s="355" t="str">
        <f t="shared" ca="1" si="80"/>
        <v>NA</v>
      </c>
      <c r="T109" s="303" t="e">
        <f t="shared" ca="1" si="96"/>
        <v>#DIV/0!</v>
      </c>
      <c r="U109" s="356" t="e">
        <f t="shared" ca="1" si="97"/>
        <v>#DIV/0!</v>
      </c>
      <c r="V109" s="190">
        <f ca="1">Comp._Summary_Cat_REF!E106</f>
        <v>0</v>
      </c>
      <c r="W109" s="190">
        <f ca="1">Comp._Summary_Cat_REF!F106</f>
        <v>0</v>
      </c>
      <c r="X109" s="190">
        <f ca="1">Comp._Summary_Cat_REF!M106</f>
        <v>0</v>
      </c>
      <c r="Y109" s="190">
        <f ca="1">Comp._Summary_Cat_REF!N106</f>
        <v>0</v>
      </c>
      <c r="Z109" s="357" t="str">
        <f t="shared" ca="1" si="81"/>
        <v>NA</v>
      </c>
      <c r="AA109" s="371">
        <f ca="1">IF(Info!$O$1=1,AF109,AH109)</f>
        <v>0</v>
      </c>
      <c r="AB109" s="190">
        <f ca="1">IF(Info!$O$1=1,AG109,AI109)</f>
        <v>0</v>
      </c>
      <c r="AC109" s="355" t="str">
        <f t="shared" ca="1" si="82"/>
        <v>NA</v>
      </c>
      <c r="AD109" s="303" t="e">
        <f t="shared" ca="1" si="98"/>
        <v>#DIV/0!</v>
      </c>
      <c r="AE109" s="356" t="e">
        <f t="shared" ca="1" si="99"/>
        <v>#DIV/0!</v>
      </c>
      <c r="AF109" s="190">
        <f ca="1">Comp._Summary_Cat_REF!G106</f>
        <v>0</v>
      </c>
      <c r="AG109" s="190">
        <f ca="1">Comp._Summary_Cat_REF!H106</f>
        <v>0</v>
      </c>
      <c r="AH109" s="190">
        <f ca="1">Comp._Summary_Cat_REF!O106</f>
        <v>0</v>
      </c>
      <c r="AI109" s="190">
        <f ca="1">Comp._Summary_Cat_REF!P106</f>
        <v>0</v>
      </c>
      <c r="AJ109" s="357" t="str">
        <f t="shared" ca="1" si="83"/>
        <v>NA</v>
      </c>
      <c r="AK109" s="371">
        <f ca="1">IF(Info!$O$1=1,AP109,AR109)</f>
        <v>0</v>
      </c>
      <c r="AL109" s="190">
        <f ca="1">IF(Info!$O$1=1,AQ109,AS109)</f>
        <v>0</v>
      </c>
      <c r="AM109" s="355" t="str">
        <f t="shared" ca="1" si="84"/>
        <v>NA</v>
      </c>
      <c r="AN109" s="303" t="e">
        <f t="shared" ca="1" si="100"/>
        <v>#DIV/0!</v>
      </c>
      <c r="AO109" s="356" t="e">
        <f t="shared" ca="1" si="101"/>
        <v>#DIV/0!</v>
      </c>
      <c r="AP109" s="190">
        <f ca="1">Comp._Summary_Cat_REF!I106</f>
        <v>0</v>
      </c>
      <c r="AQ109" s="190">
        <f ca="1">Comp._Summary_Cat_REF!J106</f>
        <v>0</v>
      </c>
      <c r="AR109" s="190">
        <f ca="1">Comp._Summary_Cat_REF!Q106</f>
        <v>0</v>
      </c>
      <c r="AS109" s="190">
        <f ca="1">Comp._Summary_Cat_REF!R106</f>
        <v>0</v>
      </c>
      <c r="AT109" s="357" t="str">
        <f t="shared" ca="1" si="85"/>
        <v>NA</v>
      </c>
    </row>
    <row r="110" spans="1:46" s="22" customFormat="1" ht="11.45" customHeight="1" x14ac:dyDescent="0.2">
      <c r="A110" s="61">
        <f ca="1">Comp._Summary_Cat_REF!B107</f>
        <v>0</v>
      </c>
      <c r="B110" s="186" t="s">
        <v>115</v>
      </c>
      <c r="C110" s="187" t="s">
        <v>38</v>
      </c>
      <c r="D110" s="187"/>
      <c r="E110" s="188"/>
      <c r="F110" s="185"/>
      <c r="G110" s="362">
        <f ca="1">IF(Info!$O$1=1,L110,N110)</f>
        <v>0</v>
      </c>
      <c r="H110" s="192">
        <f ca="1">IF(Info!$O$1=1,M110,O110)</f>
        <v>0</v>
      </c>
      <c r="I110" s="363" t="str">
        <f t="shared" ca="1" si="68"/>
        <v>NA</v>
      </c>
      <c r="J110" s="342" t="e">
        <f ca="1">(G110/G$110)*100</f>
        <v>#DIV/0!</v>
      </c>
      <c r="K110" s="342" t="e">
        <f ca="1">J110-(H110/H$110*100)</f>
        <v>#DIV/0!</v>
      </c>
      <c r="L110" s="192">
        <f ca="1">Comp._Summary_Cat_REF!C107</f>
        <v>0</v>
      </c>
      <c r="M110" s="192">
        <f ca="1">Comp._Summary_Cat_REF!D107</f>
        <v>0</v>
      </c>
      <c r="N110" s="192">
        <f ca="1">Comp._Summary_Cat_REF!K107</f>
        <v>0</v>
      </c>
      <c r="O110" s="192">
        <f ca="1">Comp._Summary_Cat_REF!L107</f>
        <v>0</v>
      </c>
      <c r="P110" s="364" t="str">
        <f t="shared" ca="1" si="56"/>
        <v>NA</v>
      </c>
      <c r="Q110" s="362">
        <f ca="1">IF(Info!$O$1=1,V110,X110)</f>
        <v>0</v>
      </c>
      <c r="R110" s="192">
        <f ca="1">IF(Info!$O$1=1,W110,Y110)</f>
        <v>0</v>
      </c>
      <c r="S110" s="363" t="str">
        <f t="shared" ca="1" si="80"/>
        <v>NA</v>
      </c>
      <c r="T110" s="342" t="e">
        <f ca="1">(Q110/Q$110)*100</f>
        <v>#DIV/0!</v>
      </c>
      <c r="U110" s="342" t="e">
        <f ca="1">T110-(R110/R$110*100)</f>
        <v>#DIV/0!</v>
      </c>
      <c r="V110" s="192">
        <f ca="1">Comp._Summary_Cat_REF!E107</f>
        <v>0</v>
      </c>
      <c r="W110" s="192">
        <f ca="1">Comp._Summary_Cat_REF!F107</f>
        <v>0</v>
      </c>
      <c r="X110" s="192">
        <f ca="1">Comp._Summary_Cat_REF!M107</f>
        <v>0</v>
      </c>
      <c r="Y110" s="192">
        <f ca="1">Comp._Summary_Cat_REF!N107</f>
        <v>0</v>
      </c>
      <c r="Z110" s="364" t="str">
        <f t="shared" ca="1" si="81"/>
        <v>NA</v>
      </c>
      <c r="AA110" s="362">
        <f ca="1">IF(Info!$O$1=1,AF110,AH110)</f>
        <v>0</v>
      </c>
      <c r="AB110" s="192">
        <f ca="1">IF(Info!$O$1=1,AG110,AI110)</f>
        <v>0</v>
      </c>
      <c r="AC110" s="363" t="str">
        <f t="shared" ca="1" si="82"/>
        <v>NA</v>
      </c>
      <c r="AD110" s="342" t="e">
        <f ca="1">(AA110/AA$110)*100</f>
        <v>#DIV/0!</v>
      </c>
      <c r="AE110" s="342" t="e">
        <f ca="1">AD110-(AB110/AB$110*100)</f>
        <v>#DIV/0!</v>
      </c>
      <c r="AF110" s="192">
        <f ca="1">Comp._Summary_Cat_REF!G107</f>
        <v>0</v>
      </c>
      <c r="AG110" s="192">
        <f ca="1">Comp._Summary_Cat_REF!H107</f>
        <v>0</v>
      </c>
      <c r="AH110" s="192">
        <f ca="1">Comp._Summary_Cat_REF!O107</f>
        <v>0</v>
      </c>
      <c r="AI110" s="192">
        <f ca="1">Comp._Summary_Cat_REF!P107</f>
        <v>0</v>
      </c>
      <c r="AJ110" s="364" t="str">
        <f t="shared" ca="1" si="83"/>
        <v>NA</v>
      </c>
      <c r="AK110" s="362">
        <f ca="1">IF(Info!$O$1=1,AP110,AR110)</f>
        <v>0</v>
      </c>
      <c r="AL110" s="192">
        <f ca="1">IF(Info!$O$1=1,AQ110,AS110)</f>
        <v>0</v>
      </c>
      <c r="AM110" s="363" t="str">
        <f t="shared" ca="1" si="84"/>
        <v>NA</v>
      </c>
      <c r="AN110" s="342" t="e">
        <f ca="1">(AK110/AK$110)*100</f>
        <v>#DIV/0!</v>
      </c>
      <c r="AO110" s="342" t="e">
        <f ca="1">AN110-(AL110/AL$110*100)</f>
        <v>#DIV/0!</v>
      </c>
      <c r="AP110" s="192">
        <f ca="1">Comp._Summary_Cat_REF!I107</f>
        <v>0</v>
      </c>
      <c r="AQ110" s="192">
        <f ca="1">Comp._Summary_Cat_REF!J107</f>
        <v>0</v>
      </c>
      <c r="AR110" s="192">
        <f ca="1">Comp._Summary_Cat_REF!Q107</f>
        <v>0</v>
      </c>
      <c r="AS110" s="192">
        <f ca="1">Comp._Summary_Cat_REF!R107</f>
        <v>0</v>
      </c>
      <c r="AT110" s="364" t="str">
        <f t="shared" ca="1" si="85"/>
        <v>NA</v>
      </c>
    </row>
    <row r="111" spans="1:46" s="15" customFormat="1" ht="11.45" hidden="1" customHeight="1" x14ac:dyDescent="0.2">
      <c r="A111" s="61">
        <f ca="1">Comp._Summary_Cat_REF!B108</f>
        <v>0</v>
      </c>
      <c r="B111" s="259" t="s">
        <v>67</v>
      </c>
      <c r="C111" s="209"/>
      <c r="D111" s="209"/>
      <c r="E111" s="209"/>
      <c r="F111" s="210"/>
      <c r="G111" s="368">
        <f ca="1">IF(Info!$O$1=1,L111,N111)</f>
        <v>0</v>
      </c>
      <c r="H111" s="211">
        <f ca="1">IF(Info!$O$1=1,M111,O111)</f>
        <v>0</v>
      </c>
      <c r="I111" s="369" t="str">
        <f t="shared" ca="1" si="68"/>
        <v>NA</v>
      </c>
      <c r="J111" s="333" t="e">
        <f t="shared" ref="J111:J116" ca="1" si="102">(G111/G$110)*100</f>
        <v>#DIV/0!</v>
      </c>
      <c r="K111" s="335" t="e">
        <f t="shared" ref="K111:K116" ca="1" si="103">J111-(H111/H$110*100)</f>
        <v>#DIV/0!</v>
      </c>
      <c r="L111" s="194">
        <f ca="1">Comp._Summary_Cat_REF!C108</f>
        <v>0</v>
      </c>
      <c r="M111" s="194">
        <f ca="1">Comp._Summary_Cat_REF!D108</f>
        <v>0</v>
      </c>
      <c r="N111" s="194">
        <f ca="1">Comp._Summary_Cat_REF!K108</f>
        <v>0</v>
      </c>
      <c r="O111" s="194">
        <f ca="1">Comp._Summary_Cat_REF!L108</f>
        <v>0</v>
      </c>
      <c r="P111" s="367" t="str">
        <f t="shared" ca="1" si="56"/>
        <v>NA</v>
      </c>
      <c r="Q111" s="368">
        <f ca="1">IF(Info!$O$1=1,V111,X111)</f>
        <v>0</v>
      </c>
      <c r="R111" s="211">
        <f ca="1">IF(Info!$O$1=1,W111,Y111)</f>
        <v>0</v>
      </c>
      <c r="S111" s="369" t="str">
        <f t="shared" ca="1" si="80"/>
        <v>NA</v>
      </c>
      <c r="T111" s="333" t="e">
        <f t="shared" ref="T111:T116" ca="1" si="104">(Q111/Q$110)*100</f>
        <v>#DIV/0!</v>
      </c>
      <c r="U111" s="335" t="e">
        <f t="shared" ref="U111:U116" ca="1" si="105">T111-(R111/R$110*100)</f>
        <v>#DIV/0!</v>
      </c>
      <c r="V111" s="194">
        <f ca="1">Comp._Summary_Cat_REF!E108</f>
        <v>0</v>
      </c>
      <c r="W111" s="194">
        <f ca="1">Comp._Summary_Cat_REF!F108</f>
        <v>0</v>
      </c>
      <c r="X111" s="194">
        <f ca="1">Comp._Summary_Cat_REF!M108</f>
        <v>0</v>
      </c>
      <c r="Y111" s="194">
        <f ca="1">Comp._Summary_Cat_REF!N108</f>
        <v>0</v>
      </c>
      <c r="Z111" s="367" t="str">
        <f t="shared" ca="1" si="81"/>
        <v>NA</v>
      </c>
      <c r="AA111" s="368">
        <f ca="1">IF(Info!$O$1=1,AF111,AH111)</f>
        <v>0</v>
      </c>
      <c r="AB111" s="211">
        <f ca="1">IF(Info!$O$1=1,AG111,AI111)</f>
        <v>0</v>
      </c>
      <c r="AC111" s="369" t="str">
        <f t="shared" ca="1" si="82"/>
        <v>NA</v>
      </c>
      <c r="AD111" s="333" t="e">
        <f t="shared" ref="AD111:AD116" ca="1" si="106">(AA111/AA$110)*100</f>
        <v>#DIV/0!</v>
      </c>
      <c r="AE111" s="335" t="e">
        <f t="shared" ref="AE111:AE116" ca="1" si="107">AD111-(AB111/AB$110*100)</f>
        <v>#DIV/0!</v>
      </c>
      <c r="AF111" s="194">
        <f ca="1">Comp._Summary_Cat_REF!G108</f>
        <v>0</v>
      </c>
      <c r="AG111" s="194">
        <f ca="1">Comp._Summary_Cat_REF!H108</f>
        <v>0</v>
      </c>
      <c r="AH111" s="194">
        <f ca="1">Comp._Summary_Cat_REF!O108</f>
        <v>0</v>
      </c>
      <c r="AI111" s="194">
        <f ca="1">Comp._Summary_Cat_REF!P108</f>
        <v>0</v>
      </c>
      <c r="AJ111" s="367" t="str">
        <f t="shared" ca="1" si="83"/>
        <v>NA</v>
      </c>
      <c r="AK111" s="368">
        <f ca="1">IF(Info!$O$1=1,AP111,AR111)</f>
        <v>0</v>
      </c>
      <c r="AL111" s="211">
        <f ca="1">IF(Info!$O$1=1,AQ111,AS111)</f>
        <v>0</v>
      </c>
      <c r="AM111" s="369" t="str">
        <f t="shared" ca="1" si="84"/>
        <v>NA</v>
      </c>
      <c r="AN111" s="333" t="e">
        <f t="shared" ref="AN111:AN116" ca="1" si="108">(AK111/AK$110)*100</f>
        <v>#DIV/0!</v>
      </c>
      <c r="AO111" s="335" t="e">
        <f t="shared" ref="AO111:AO116" ca="1" si="109">AN111-(AL111/AL$110*100)</f>
        <v>#DIV/0!</v>
      </c>
      <c r="AP111" s="194">
        <f ca="1">Comp._Summary_Cat_REF!I108</f>
        <v>0</v>
      </c>
      <c r="AQ111" s="194">
        <f ca="1">Comp._Summary_Cat_REF!J108</f>
        <v>0</v>
      </c>
      <c r="AR111" s="194">
        <f ca="1">Comp._Summary_Cat_REF!Q108</f>
        <v>0</v>
      </c>
      <c r="AS111" s="194">
        <f ca="1">Comp._Summary_Cat_REF!R108</f>
        <v>0</v>
      </c>
      <c r="AT111" s="367" t="str">
        <f t="shared" ca="1" si="85"/>
        <v>NA</v>
      </c>
    </row>
    <row r="112" spans="1:46" s="15" customFormat="1" ht="11.45" hidden="1" customHeight="1" x14ac:dyDescent="0.2">
      <c r="A112" s="61">
        <f ca="1">Comp._Summary_Cat_REF!B109</f>
        <v>0</v>
      </c>
      <c r="B112" s="266" t="s">
        <v>200</v>
      </c>
      <c r="C112" s="267"/>
      <c r="D112" s="267"/>
      <c r="E112" s="267"/>
      <c r="F112" s="268"/>
      <c r="G112" s="365">
        <f ca="1">IF(Info!$O$1=1,L112,N112)</f>
        <v>0</v>
      </c>
      <c r="H112" s="194">
        <f ca="1">IF(Info!$O$1=1,M112,O112)</f>
        <v>0</v>
      </c>
      <c r="I112" s="366" t="str">
        <f t="shared" ca="1" si="68"/>
        <v>NA</v>
      </c>
      <c r="J112" s="330" t="e">
        <f t="shared" ca="1" si="102"/>
        <v>#DIV/0!</v>
      </c>
      <c r="K112" s="335" t="e">
        <f t="shared" ca="1" si="103"/>
        <v>#DIV/0!</v>
      </c>
      <c r="L112" s="189">
        <f ca="1">Comp._Summary_Cat_REF!C109</f>
        <v>0</v>
      </c>
      <c r="M112" s="189">
        <f ca="1">Comp._Summary_Cat_REF!D109</f>
        <v>0</v>
      </c>
      <c r="N112" s="189">
        <f ca="1">Comp._Summary_Cat_REF!K109</f>
        <v>0</v>
      </c>
      <c r="O112" s="189">
        <f ca="1">Comp._Summary_Cat_REF!L109</f>
        <v>0</v>
      </c>
      <c r="P112" s="367" t="str">
        <f t="shared" ca="1" si="56"/>
        <v>NA</v>
      </c>
      <c r="Q112" s="365">
        <f ca="1">IF(Info!$O$1=1,V112,X112)</f>
        <v>0</v>
      </c>
      <c r="R112" s="194">
        <f ca="1">IF(Info!$O$1=1,W112,Y112)</f>
        <v>0</v>
      </c>
      <c r="S112" s="366" t="str">
        <f t="shared" ca="1" si="80"/>
        <v>NA</v>
      </c>
      <c r="T112" s="330" t="e">
        <f t="shared" ca="1" si="104"/>
        <v>#DIV/0!</v>
      </c>
      <c r="U112" s="335" t="e">
        <f t="shared" ca="1" si="105"/>
        <v>#DIV/0!</v>
      </c>
      <c r="V112" s="189">
        <f ca="1">Comp._Summary_Cat_REF!E109</f>
        <v>0</v>
      </c>
      <c r="W112" s="189">
        <f ca="1">Comp._Summary_Cat_REF!F109</f>
        <v>0</v>
      </c>
      <c r="X112" s="189">
        <f ca="1">Comp._Summary_Cat_REF!M109</f>
        <v>0</v>
      </c>
      <c r="Y112" s="189">
        <f ca="1">Comp._Summary_Cat_REF!N109</f>
        <v>0</v>
      </c>
      <c r="Z112" s="367" t="str">
        <f t="shared" ca="1" si="81"/>
        <v>NA</v>
      </c>
      <c r="AA112" s="365">
        <f ca="1">IF(Info!$O$1=1,AF112,AH112)</f>
        <v>0</v>
      </c>
      <c r="AB112" s="194">
        <f ca="1">IF(Info!$O$1=1,AG112,AI112)</f>
        <v>0</v>
      </c>
      <c r="AC112" s="366" t="str">
        <f t="shared" ca="1" si="82"/>
        <v>NA</v>
      </c>
      <c r="AD112" s="330" t="e">
        <f t="shared" ca="1" si="106"/>
        <v>#DIV/0!</v>
      </c>
      <c r="AE112" s="335" t="e">
        <f t="shared" ca="1" si="107"/>
        <v>#DIV/0!</v>
      </c>
      <c r="AF112" s="189">
        <f ca="1">Comp._Summary_Cat_REF!G109</f>
        <v>0</v>
      </c>
      <c r="AG112" s="189">
        <f ca="1">Comp._Summary_Cat_REF!H109</f>
        <v>0</v>
      </c>
      <c r="AH112" s="189">
        <f ca="1">Comp._Summary_Cat_REF!O109</f>
        <v>0</v>
      </c>
      <c r="AI112" s="189">
        <f ca="1">Comp._Summary_Cat_REF!P109</f>
        <v>0</v>
      </c>
      <c r="AJ112" s="367" t="str">
        <f t="shared" ca="1" si="83"/>
        <v>NA</v>
      </c>
      <c r="AK112" s="365">
        <f ca="1">IF(Info!$O$1=1,AP112,AR112)</f>
        <v>0</v>
      </c>
      <c r="AL112" s="194">
        <f ca="1">IF(Info!$O$1=1,AQ112,AS112)</f>
        <v>0</v>
      </c>
      <c r="AM112" s="366" t="str">
        <f t="shared" ca="1" si="84"/>
        <v>NA</v>
      </c>
      <c r="AN112" s="330" t="e">
        <f t="shared" ca="1" si="108"/>
        <v>#DIV/0!</v>
      </c>
      <c r="AO112" s="335" t="e">
        <f t="shared" ca="1" si="109"/>
        <v>#DIV/0!</v>
      </c>
      <c r="AP112" s="189">
        <f ca="1">Comp._Summary_Cat_REF!I109</f>
        <v>0</v>
      </c>
      <c r="AQ112" s="189">
        <f ca="1">Comp._Summary_Cat_REF!J109</f>
        <v>0</v>
      </c>
      <c r="AR112" s="189">
        <f ca="1">Comp._Summary_Cat_REF!Q109</f>
        <v>0</v>
      </c>
      <c r="AS112" s="189">
        <f ca="1">Comp._Summary_Cat_REF!R109</f>
        <v>0</v>
      </c>
      <c r="AT112" s="367" t="str">
        <f t="shared" ca="1" si="85"/>
        <v>NA</v>
      </c>
    </row>
    <row r="113" spans="1:46" s="15" customFormat="1" ht="11.45" customHeight="1" x14ac:dyDescent="0.2">
      <c r="A113" s="61">
        <f ca="1">Comp._Summary_Cat_REF!B110</f>
        <v>0</v>
      </c>
      <c r="B113" s="260" t="s">
        <v>133</v>
      </c>
      <c r="C113" s="42"/>
      <c r="D113" s="42"/>
      <c r="E113" s="42"/>
      <c r="F113" s="182"/>
      <c r="G113" s="370">
        <f ca="1">IF(Info!$O$1=1,L113,N113)</f>
        <v>0</v>
      </c>
      <c r="H113" s="189">
        <f ca="1">IF(Info!$O$1=1,M113,O113)</f>
        <v>0</v>
      </c>
      <c r="I113" s="353" t="str">
        <f t="shared" ca="1" si="68"/>
        <v>NA</v>
      </c>
      <c r="J113" s="289" t="e">
        <f t="shared" ca="1" si="102"/>
        <v>#DIV/0!</v>
      </c>
      <c r="K113" s="335" t="e">
        <f t="shared" ca="1" si="103"/>
        <v>#DIV/0!</v>
      </c>
      <c r="L113" s="189">
        <f ca="1">Comp._Summary_Cat_REF!C110</f>
        <v>0</v>
      </c>
      <c r="M113" s="189">
        <f ca="1">Comp._Summary_Cat_REF!D110</f>
        <v>0</v>
      </c>
      <c r="N113" s="189">
        <f ca="1">Comp._Summary_Cat_REF!K110</f>
        <v>0</v>
      </c>
      <c r="O113" s="189">
        <f ca="1">Comp._Summary_Cat_REF!L110</f>
        <v>0</v>
      </c>
      <c r="P113" s="354" t="str">
        <f t="shared" ca="1" si="56"/>
        <v>NA</v>
      </c>
      <c r="Q113" s="370">
        <f ca="1">IF(Info!$O$1=1,V113,X113)</f>
        <v>0</v>
      </c>
      <c r="R113" s="189">
        <f ca="1">IF(Info!$O$1=1,W113,Y113)</f>
        <v>0</v>
      </c>
      <c r="S113" s="353" t="str">
        <f t="shared" ca="1" si="80"/>
        <v>NA</v>
      </c>
      <c r="T113" s="289" t="e">
        <f t="shared" ca="1" si="104"/>
        <v>#DIV/0!</v>
      </c>
      <c r="U113" s="335" t="e">
        <f t="shared" ca="1" si="105"/>
        <v>#DIV/0!</v>
      </c>
      <c r="V113" s="189">
        <f ca="1">Comp._Summary_Cat_REF!E110</f>
        <v>0</v>
      </c>
      <c r="W113" s="189">
        <f ca="1">Comp._Summary_Cat_REF!F110</f>
        <v>0</v>
      </c>
      <c r="X113" s="189">
        <f ca="1">Comp._Summary_Cat_REF!M110</f>
        <v>0</v>
      </c>
      <c r="Y113" s="189">
        <f ca="1">Comp._Summary_Cat_REF!N110</f>
        <v>0</v>
      </c>
      <c r="Z113" s="354" t="str">
        <f t="shared" ca="1" si="81"/>
        <v>NA</v>
      </c>
      <c r="AA113" s="370">
        <f ca="1">IF(Info!$O$1=1,AF113,AH113)</f>
        <v>0</v>
      </c>
      <c r="AB113" s="189">
        <f ca="1">IF(Info!$O$1=1,AG113,AI113)</f>
        <v>0</v>
      </c>
      <c r="AC113" s="353" t="str">
        <f t="shared" ca="1" si="82"/>
        <v>NA</v>
      </c>
      <c r="AD113" s="289" t="e">
        <f t="shared" ca="1" si="106"/>
        <v>#DIV/0!</v>
      </c>
      <c r="AE113" s="335" t="e">
        <f t="shared" ca="1" si="107"/>
        <v>#DIV/0!</v>
      </c>
      <c r="AF113" s="189">
        <f ca="1">Comp._Summary_Cat_REF!G110</f>
        <v>0</v>
      </c>
      <c r="AG113" s="189">
        <f ca="1">Comp._Summary_Cat_REF!H110</f>
        <v>0</v>
      </c>
      <c r="AH113" s="189">
        <f ca="1">Comp._Summary_Cat_REF!O110</f>
        <v>0</v>
      </c>
      <c r="AI113" s="189">
        <f ca="1">Comp._Summary_Cat_REF!P110</f>
        <v>0</v>
      </c>
      <c r="AJ113" s="354" t="str">
        <f t="shared" ca="1" si="83"/>
        <v>NA</v>
      </c>
      <c r="AK113" s="370">
        <f ca="1">IF(Info!$O$1=1,AP113,AR113)</f>
        <v>0</v>
      </c>
      <c r="AL113" s="189">
        <f ca="1">IF(Info!$O$1=1,AQ113,AS113)</f>
        <v>0</v>
      </c>
      <c r="AM113" s="353" t="str">
        <f t="shared" ca="1" si="84"/>
        <v>NA</v>
      </c>
      <c r="AN113" s="289" t="e">
        <f t="shared" ca="1" si="108"/>
        <v>#DIV/0!</v>
      </c>
      <c r="AO113" s="335" t="e">
        <f t="shared" ca="1" si="109"/>
        <v>#DIV/0!</v>
      </c>
      <c r="AP113" s="189">
        <f ca="1">Comp._Summary_Cat_REF!I110</f>
        <v>0</v>
      </c>
      <c r="AQ113" s="189">
        <f ca="1">Comp._Summary_Cat_REF!J110</f>
        <v>0</v>
      </c>
      <c r="AR113" s="189">
        <f ca="1">Comp._Summary_Cat_REF!Q110</f>
        <v>0</v>
      </c>
      <c r="AS113" s="189">
        <f ca="1">Comp._Summary_Cat_REF!R110</f>
        <v>0</v>
      </c>
      <c r="AT113" s="354" t="str">
        <f t="shared" ca="1" si="85"/>
        <v>NA</v>
      </c>
    </row>
    <row r="114" spans="1:46" s="15" customFormat="1" ht="11.45" customHeight="1" x14ac:dyDescent="0.2">
      <c r="A114" s="61">
        <f ca="1">Comp._Summary_Cat_REF!B111</f>
        <v>0</v>
      </c>
      <c r="B114" s="260" t="s">
        <v>171</v>
      </c>
      <c r="C114" s="42"/>
      <c r="D114" s="42"/>
      <c r="E114" s="42"/>
      <c r="F114" s="182"/>
      <c r="G114" s="370">
        <f ca="1">IF(Info!$O$1=1,L114,N114)</f>
        <v>0</v>
      </c>
      <c r="H114" s="189">
        <f ca="1">IF(Info!$O$1=1,M114,O114)</f>
        <v>0</v>
      </c>
      <c r="I114" s="353" t="str">
        <f t="shared" ca="1" si="68"/>
        <v>NA</v>
      </c>
      <c r="J114" s="289" t="e">
        <f t="shared" ca="1" si="102"/>
        <v>#DIV/0!</v>
      </c>
      <c r="K114" s="335" t="e">
        <f t="shared" ca="1" si="103"/>
        <v>#DIV/0!</v>
      </c>
      <c r="L114" s="189">
        <f ca="1">Comp._Summary_Cat_REF!C111</f>
        <v>0</v>
      </c>
      <c r="M114" s="189">
        <f ca="1">Comp._Summary_Cat_REF!D111</f>
        <v>0</v>
      </c>
      <c r="N114" s="189">
        <f ca="1">Comp._Summary_Cat_REF!K111</f>
        <v>0</v>
      </c>
      <c r="O114" s="189">
        <f ca="1">Comp._Summary_Cat_REF!L111</f>
        <v>0</v>
      </c>
      <c r="P114" s="354" t="str">
        <f t="shared" ca="1" si="56"/>
        <v>NA</v>
      </c>
      <c r="Q114" s="370">
        <f ca="1">IF(Info!$O$1=1,V114,X114)</f>
        <v>0</v>
      </c>
      <c r="R114" s="189">
        <f ca="1">IF(Info!$O$1=1,W114,Y114)</f>
        <v>0</v>
      </c>
      <c r="S114" s="353" t="str">
        <f t="shared" ca="1" si="80"/>
        <v>NA</v>
      </c>
      <c r="T114" s="289" t="e">
        <f t="shared" ca="1" si="104"/>
        <v>#DIV/0!</v>
      </c>
      <c r="U114" s="335" t="e">
        <f t="shared" ca="1" si="105"/>
        <v>#DIV/0!</v>
      </c>
      <c r="V114" s="189">
        <f ca="1">Comp._Summary_Cat_REF!E111</f>
        <v>0</v>
      </c>
      <c r="W114" s="189">
        <f ca="1">Comp._Summary_Cat_REF!F111</f>
        <v>0</v>
      </c>
      <c r="X114" s="189">
        <f ca="1">Comp._Summary_Cat_REF!M111</f>
        <v>0</v>
      </c>
      <c r="Y114" s="189">
        <f ca="1">Comp._Summary_Cat_REF!N111</f>
        <v>0</v>
      </c>
      <c r="Z114" s="354" t="str">
        <f t="shared" ca="1" si="81"/>
        <v>NA</v>
      </c>
      <c r="AA114" s="370">
        <f ca="1">IF(Info!$O$1=1,AF114,AH114)</f>
        <v>0</v>
      </c>
      <c r="AB114" s="189">
        <f ca="1">IF(Info!$O$1=1,AG114,AI114)</f>
        <v>0</v>
      </c>
      <c r="AC114" s="353" t="str">
        <f t="shared" ca="1" si="82"/>
        <v>NA</v>
      </c>
      <c r="AD114" s="289" t="e">
        <f t="shared" ca="1" si="106"/>
        <v>#DIV/0!</v>
      </c>
      <c r="AE114" s="335" t="e">
        <f t="shared" ca="1" si="107"/>
        <v>#DIV/0!</v>
      </c>
      <c r="AF114" s="189">
        <f ca="1">Comp._Summary_Cat_REF!G111</f>
        <v>0</v>
      </c>
      <c r="AG114" s="189">
        <f ca="1">Comp._Summary_Cat_REF!H111</f>
        <v>0</v>
      </c>
      <c r="AH114" s="189">
        <f ca="1">Comp._Summary_Cat_REF!O111</f>
        <v>0</v>
      </c>
      <c r="AI114" s="189">
        <f ca="1">Comp._Summary_Cat_REF!P111</f>
        <v>0</v>
      </c>
      <c r="AJ114" s="354" t="str">
        <f t="shared" ca="1" si="83"/>
        <v>NA</v>
      </c>
      <c r="AK114" s="370">
        <f ca="1">IF(Info!$O$1=1,AP114,AR114)</f>
        <v>0</v>
      </c>
      <c r="AL114" s="189">
        <f ca="1">IF(Info!$O$1=1,AQ114,AS114)</f>
        <v>0</v>
      </c>
      <c r="AM114" s="353" t="str">
        <f t="shared" ca="1" si="84"/>
        <v>NA</v>
      </c>
      <c r="AN114" s="289" t="e">
        <f t="shared" ca="1" si="108"/>
        <v>#DIV/0!</v>
      </c>
      <c r="AO114" s="335" t="e">
        <f t="shared" ca="1" si="109"/>
        <v>#DIV/0!</v>
      </c>
      <c r="AP114" s="189">
        <f ca="1">Comp._Summary_Cat_REF!I111</f>
        <v>0</v>
      </c>
      <c r="AQ114" s="189">
        <f ca="1">Comp._Summary_Cat_REF!J111</f>
        <v>0</v>
      </c>
      <c r="AR114" s="189">
        <f ca="1">Comp._Summary_Cat_REF!Q111</f>
        <v>0</v>
      </c>
      <c r="AS114" s="189">
        <f ca="1">Comp._Summary_Cat_REF!R111</f>
        <v>0</v>
      </c>
      <c r="AT114" s="354" t="str">
        <f t="shared" ca="1" si="85"/>
        <v>NA</v>
      </c>
    </row>
    <row r="115" spans="1:46" s="15" customFormat="1" ht="11.45" customHeight="1" x14ac:dyDescent="0.2">
      <c r="A115" s="61">
        <f ca="1">Comp._Summary_Cat_REF!B112</f>
        <v>0</v>
      </c>
      <c r="B115" s="260" t="s">
        <v>121</v>
      </c>
      <c r="C115" s="42"/>
      <c r="D115" s="42"/>
      <c r="E115" s="42"/>
      <c r="F115" s="182"/>
      <c r="G115" s="370">
        <f ca="1">IF(Info!$O$1=1,L115,N115)</f>
        <v>0</v>
      </c>
      <c r="H115" s="189">
        <f ca="1">IF(Info!$O$1=1,M115,O115)</f>
        <v>0</v>
      </c>
      <c r="I115" s="353" t="str">
        <f t="shared" ca="1" si="68"/>
        <v>NA</v>
      </c>
      <c r="J115" s="289" t="e">
        <f t="shared" ca="1" si="102"/>
        <v>#DIV/0!</v>
      </c>
      <c r="K115" s="335" t="e">
        <f t="shared" ca="1" si="103"/>
        <v>#DIV/0!</v>
      </c>
      <c r="L115" s="189">
        <f ca="1">Comp._Summary_Cat_REF!C112</f>
        <v>0</v>
      </c>
      <c r="M115" s="189">
        <f ca="1">Comp._Summary_Cat_REF!D112</f>
        <v>0</v>
      </c>
      <c r="N115" s="189">
        <f ca="1">Comp._Summary_Cat_REF!K112</f>
        <v>0</v>
      </c>
      <c r="O115" s="189">
        <f ca="1">Comp._Summary_Cat_REF!L112</f>
        <v>0</v>
      </c>
      <c r="P115" s="354" t="str">
        <f t="shared" ca="1" si="56"/>
        <v>NA</v>
      </c>
      <c r="Q115" s="370">
        <f ca="1">IF(Info!$O$1=1,V115,X115)</f>
        <v>0</v>
      </c>
      <c r="R115" s="189">
        <f ca="1">IF(Info!$O$1=1,W115,Y115)</f>
        <v>0</v>
      </c>
      <c r="S115" s="353" t="str">
        <f t="shared" ca="1" si="80"/>
        <v>NA</v>
      </c>
      <c r="T115" s="289" t="e">
        <f t="shared" ca="1" si="104"/>
        <v>#DIV/0!</v>
      </c>
      <c r="U115" s="335" t="e">
        <f t="shared" ca="1" si="105"/>
        <v>#DIV/0!</v>
      </c>
      <c r="V115" s="189">
        <f ca="1">Comp._Summary_Cat_REF!E112</f>
        <v>0</v>
      </c>
      <c r="W115" s="189">
        <f ca="1">Comp._Summary_Cat_REF!F112</f>
        <v>0</v>
      </c>
      <c r="X115" s="189">
        <f ca="1">Comp._Summary_Cat_REF!M112</f>
        <v>0</v>
      </c>
      <c r="Y115" s="189">
        <f ca="1">Comp._Summary_Cat_REF!N112</f>
        <v>0</v>
      </c>
      <c r="Z115" s="354" t="str">
        <f t="shared" ca="1" si="81"/>
        <v>NA</v>
      </c>
      <c r="AA115" s="370">
        <f ca="1">IF(Info!$O$1=1,AF115,AH115)</f>
        <v>0</v>
      </c>
      <c r="AB115" s="189">
        <f ca="1">IF(Info!$O$1=1,AG115,AI115)</f>
        <v>0</v>
      </c>
      <c r="AC115" s="353" t="str">
        <f t="shared" ca="1" si="82"/>
        <v>NA</v>
      </c>
      <c r="AD115" s="289" t="e">
        <f t="shared" ca="1" si="106"/>
        <v>#DIV/0!</v>
      </c>
      <c r="AE115" s="335" t="e">
        <f t="shared" ca="1" si="107"/>
        <v>#DIV/0!</v>
      </c>
      <c r="AF115" s="189">
        <f ca="1">Comp._Summary_Cat_REF!G112</f>
        <v>0</v>
      </c>
      <c r="AG115" s="189">
        <f ca="1">Comp._Summary_Cat_REF!H112</f>
        <v>0</v>
      </c>
      <c r="AH115" s="189">
        <f ca="1">Comp._Summary_Cat_REF!O112</f>
        <v>0</v>
      </c>
      <c r="AI115" s="189">
        <f ca="1">Comp._Summary_Cat_REF!P112</f>
        <v>0</v>
      </c>
      <c r="AJ115" s="354" t="str">
        <f t="shared" ca="1" si="83"/>
        <v>NA</v>
      </c>
      <c r="AK115" s="370">
        <f ca="1">IF(Info!$O$1=1,AP115,AR115)</f>
        <v>0</v>
      </c>
      <c r="AL115" s="189">
        <f ca="1">IF(Info!$O$1=1,AQ115,AS115)</f>
        <v>0</v>
      </c>
      <c r="AM115" s="353" t="str">
        <f t="shared" ca="1" si="84"/>
        <v>NA</v>
      </c>
      <c r="AN115" s="289" t="e">
        <f t="shared" ca="1" si="108"/>
        <v>#DIV/0!</v>
      </c>
      <c r="AO115" s="335" t="e">
        <f t="shared" ca="1" si="109"/>
        <v>#DIV/0!</v>
      </c>
      <c r="AP115" s="189">
        <f ca="1">Comp._Summary_Cat_REF!I112</f>
        <v>0</v>
      </c>
      <c r="AQ115" s="189">
        <f ca="1">Comp._Summary_Cat_REF!J112</f>
        <v>0</v>
      </c>
      <c r="AR115" s="189">
        <f ca="1">Comp._Summary_Cat_REF!Q112</f>
        <v>0</v>
      </c>
      <c r="AS115" s="189">
        <f ca="1">Comp._Summary_Cat_REF!R112</f>
        <v>0</v>
      </c>
      <c r="AT115" s="354" t="str">
        <f t="shared" ca="1" si="85"/>
        <v>NA</v>
      </c>
    </row>
    <row r="116" spans="1:46" s="15" customFormat="1" ht="11.45" customHeight="1" x14ac:dyDescent="0.2">
      <c r="A116" s="61" t="str">
        <f>Comp._Summary_Cat_REF!B113</f>
        <v>All Others - FORMULA</v>
      </c>
      <c r="B116" s="261" t="s">
        <v>116</v>
      </c>
      <c r="C116" s="62"/>
      <c r="D116" s="62"/>
      <c r="E116" s="62"/>
      <c r="F116" s="183"/>
      <c r="G116" s="371">
        <f ca="1">IF(Info!$O$1=1,L116,N116)</f>
        <v>0</v>
      </c>
      <c r="H116" s="190">
        <f ca="1">IF(Info!$O$1=1,M116,O116)</f>
        <v>0</v>
      </c>
      <c r="I116" s="355" t="str">
        <f t="shared" ca="1" si="68"/>
        <v>NA</v>
      </c>
      <c r="J116" s="303" t="e">
        <f t="shared" ca="1" si="102"/>
        <v>#DIV/0!</v>
      </c>
      <c r="K116" s="356" t="e">
        <f t="shared" ca="1" si="103"/>
        <v>#DIV/0!</v>
      </c>
      <c r="L116" s="190">
        <f ca="1">Comp._Summary_Cat_REF!C113</f>
        <v>0</v>
      </c>
      <c r="M116" s="190">
        <f ca="1">Comp._Summary_Cat_REF!D113</f>
        <v>0</v>
      </c>
      <c r="N116" s="190">
        <f ca="1">Comp._Summary_Cat_REF!K113</f>
        <v>0</v>
      </c>
      <c r="O116" s="190">
        <f ca="1">Comp._Summary_Cat_REF!L113</f>
        <v>0</v>
      </c>
      <c r="P116" s="357" t="str">
        <f t="shared" ca="1" si="56"/>
        <v>NA</v>
      </c>
      <c r="Q116" s="371">
        <f ca="1">IF(Info!$O$1=1,V116,X116)</f>
        <v>0</v>
      </c>
      <c r="R116" s="190">
        <f ca="1">IF(Info!$O$1=1,W116,Y116)</f>
        <v>0</v>
      </c>
      <c r="S116" s="355" t="str">
        <f t="shared" ca="1" si="80"/>
        <v>NA</v>
      </c>
      <c r="T116" s="303" t="e">
        <f t="shared" ca="1" si="104"/>
        <v>#DIV/0!</v>
      </c>
      <c r="U116" s="356" t="e">
        <f t="shared" ca="1" si="105"/>
        <v>#DIV/0!</v>
      </c>
      <c r="V116" s="190">
        <f ca="1">Comp._Summary_Cat_REF!E113</f>
        <v>0</v>
      </c>
      <c r="W116" s="190">
        <f ca="1">Comp._Summary_Cat_REF!F113</f>
        <v>0</v>
      </c>
      <c r="X116" s="190">
        <f ca="1">Comp._Summary_Cat_REF!M113</f>
        <v>0</v>
      </c>
      <c r="Y116" s="190">
        <f ca="1">Comp._Summary_Cat_REF!N113</f>
        <v>0</v>
      </c>
      <c r="Z116" s="357" t="str">
        <f t="shared" ca="1" si="81"/>
        <v>NA</v>
      </c>
      <c r="AA116" s="371">
        <f ca="1">IF(Info!$O$1=1,AF116,AH116)</f>
        <v>0</v>
      </c>
      <c r="AB116" s="190">
        <f ca="1">IF(Info!$O$1=1,AG116,AI116)</f>
        <v>0</v>
      </c>
      <c r="AC116" s="355" t="str">
        <f t="shared" ca="1" si="82"/>
        <v>NA</v>
      </c>
      <c r="AD116" s="303" t="e">
        <f t="shared" ca="1" si="106"/>
        <v>#DIV/0!</v>
      </c>
      <c r="AE116" s="356" t="e">
        <f t="shared" ca="1" si="107"/>
        <v>#DIV/0!</v>
      </c>
      <c r="AF116" s="190">
        <f ca="1">Comp._Summary_Cat_REF!G113</f>
        <v>0</v>
      </c>
      <c r="AG116" s="190">
        <f ca="1">Comp._Summary_Cat_REF!H113</f>
        <v>0</v>
      </c>
      <c r="AH116" s="190">
        <f ca="1">Comp._Summary_Cat_REF!O113</f>
        <v>0</v>
      </c>
      <c r="AI116" s="190">
        <f ca="1">Comp._Summary_Cat_REF!P113</f>
        <v>0</v>
      </c>
      <c r="AJ116" s="357" t="str">
        <f t="shared" ca="1" si="83"/>
        <v>NA</v>
      </c>
      <c r="AK116" s="371">
        <f ca="1">IF(Info!$O$1=1,AP116,AR116)</f>
        <v>0</v>
      </c>
      <c r="AL116" s="190">
        <f ca="1">IF(Info!$O$1=1,AQ116,AS116)</f>
        <v>0</v>
      </c>
      <c r="AM116" s="355" t="str">
        <f t="shared" ca="1" si="84"/>
        <v>NA</v>
      </c>
      <c r="AN116" s="303" t="e">
        <f t="shared" ca="1" si="108"/>
        <v>#DIV/0!</v>
      </c>
      <c r="AO116" s="356" t="e">
        <f t="shared" ca="1" si="109"/>
        <v>#DIV/0!</v>
      </c>
      <c r="AP116" s="190">
        <f ca="1">Comp._Summary_Cat_REF!I113</f>
        <v>0</v>
      </c>
      <c r="AQ116" s="190">
        <f ca="1">Comp._Summary_Cat_REF!J113</f>
        <v>0</v>
      </c>
      <c r="AR116" s="190">
        <f ca="1">Comp._Summary_Cat_REF!Q113</f>
        <v>0</v>
      </c>
      <c r="AS116" s="190">
        <f ca="1">Comp._Summary_Cat_REF!R113</f>
        <v>0</v>
      </c>
      <c r="AT116" s="357" t="str">
        <f t="shared" ca="1" si="85"/>
        <v>NA</v>
      </c>
    </row>
    <row r="117" spans="1:46" s="22" customFormat="1" ht="11.45" customHeight="1" x14ac:dyDescent="0.2">
      <c r="A117" s="61">
        <f ca="1">Comp._Summary_Cat_REF!B114</f>
        <v>0</v>
      </c>
      <c r="B117" s="216" t="s">
        <v>30</v>
      </c>
      <c r="C117" s="187"/>
      <c r="D117" s="187"/>
      <c r="E117" s="188"/>
      <c r="F117" s="185" t="s">
        <v>38</v>
      </c>
      <c r="G117" s="362">
        <f ca="1">IF(Info!$O$1=1,L117,N117)</f>
        <v>0</v>
      </c>
      <c r="H117" s="192">
        <f ca="1">IF(Info!$O$1=1,M117,O117)</f>
        <v>0</v>
      </c>
      <c r="I117" s="363" t="str">
        <f t="shared" ca="1" si="68"/>
        <v>NA</v>
      </c>
      <c r="J117" s="342" t="e">
        <f ca="1">(G117/G$117)*100</f>
        <v>#DIV/0!</v>
      </c>
      <c r="K117" s="342" t="e">
        <f ca="1">J117-(H117/H$117*100)</f>
        <v>#DIV/0!</v>
      </c>
      <c r="L117" s="192">
        <f ca="1">Comp._Summary_Cat_REF!C114</f>
        <v>0</v>
      </c>
      <c r="M117" s="192">
        <f ca="1">Comp._Summary_Cat_REF!D114</f>
        <v>0</v>
      </c>
      <c r="N117" s="192">
        <f ca="1">Comp._Summary_Cat_REF!K114</f>
        <v>0</v>
      </c>
      <c r="O117" s="192">
        <f ca="1">Comp._Summary_Cat_REF!L114</f>
        <v>0</v>
      </c>
      <c r="P117" s="364" t="str">
        <f t="shared" ca="1" si="56"/>
        <v>NA</v>
      </c>
      <c r="Q117" s="362">
        <f ca="1">IF(Info!$O$1=1,V117,X117)</f>
        <v>0</v>
      </c>
      <c r="R117" s="192">
        <f ca="1">IF(Info!$O$1=1,W117,Y117)</f>
        <v>0</v>
      </c>
      <c r="S117" s="363" t="str">
        <f t="shared" ca="1" si="80"/>
        <v>NA</v>
      </c>
      <c r="T117" s="342" t="e">
        <f ca="1">(Q117/Q$117)*100</f>
        <v>#DIV/0!</v>
      </c>
      <c r="U117" s="342" t="e">
        <f ca="1">T117-(R117/R$117*100)</f>
        <v>#DIV/0!</v>
      </c>
      <c r="V117" s="192">
        <f ca="1">Comp._Summary_Cat_REF!E114</f>
        <v>0</v>
      </c>
      <c r="W117" s="192">
        <f ca="1">Comp._Summary_Cat_REF!F114</f>
        <v>0</v>
      </c>
      <c r="X117" s="192">
        <f ca="1">Comp._Summary_Cat_REF!M114</f>
        <v>0</v>
      </c>
      <c r="Y117" s="192">
        <f ca="1">Comp._Summary_Cat_REF!N114</f>
        <v>0</v>
      </c>
      <c r="Z117" s="364" t="str">
        <f t="shared" ca="1" si="81"/>
        <v>NA</v>
      </c>
      <c r="AA117" s="362">
        <f ca="1">IF(Info!$O$1=1,AF117,AH117)</f>
        <v>0</v>
      </c>
      <c r="AB117" s="192">
        <f ca="1">IF(Info!$O$1=1,AG117,AI117)</f>
        <v>0</v>
      </c>
      <c r="AC117" s="363" t="str">
        <f t="shared" ca="1" si="82"/>
        <v>NA</v>
      </c>
      <c r="AD117" s="342" t="e">
        <f ca="1">(AA117/AA$117)*100</f>
        <v>#DIV/0!</v>
      </c>
      <c r="AE117" s="342" t="e">
        <f ca="1">AD117-(AB117/AB$117*100)</f>
        <v>#DIV/0!</v>
      </c>
      <c r="AF117" s="192">
        <f ca="1">Comp._Summary_Cat_REF!G114</f>
        <v>0</v>
      </c>
      <c r="AG117" s="192">
        <f ca="1">Comp._Summary_Cat_REF!H114</f>
        <v>0</v>
      </c>
      <c r="AH117" s="192">
        <f ca="1">Comp._Summary_Cat_REF!O114</f>
        <v>0</v>
      </c>
      <c r="AI117" s="192">
        <f ca="1">Comp._Summary_Cat_REF!P114</f>
        <v>0</v>
      </c>
      <c r="AJ117" s="364" t="str">
        <f t="shared" ca="1" si="83"/>
        <v>NA</v>
      </c>
      <c r="AK117" s="362">
        <f ca="1">IF(Info!$O$1=1,AP117,AR117)</f>
        <v>0</v>
      </c>
      <c r="AL117" s="192">
        <f ca="1">IF(Info!$O$1=1,AQ117,AS117)</f>
        <v>0</v>
      </c>
      <c r="AM117" s="363" t="str">
        <f t="shared" ca="1" si="84"/>
        <v>NA</v>
      </c>
      <c r="AN117" s="342" t="e">
        <f ca="1">(AK117/AK$117)*100</f>
        <v>#DIV/0!</v>
      </c>
      <c r="AO117" s="342" t="e">
        <f ca="1">AN117-(AL117/AL$117*100)</f>
        <v>#DIV/0!</v>
      </c>
      <c r="AP117" s="192">
        <f ca="1">Comp._Summary_Cat_REF!I114</f>
        <v>0</v>
      </c>
      <c r="AQ117" s="192">
        <f ca="1">Comp._Summary_Cat_REF!J114</f>
        <v>0</v>
      </c>
      <c r="AR117" s="192">
        <f ca="1">Comp._Summary_Cat_REF!Q114</f>
        <v>0</v>
      </c>
      <c r="AS117" s="192">
        <f ca="1">Comp._Summary_Cat_REF!R114</f>
        <v>0</v>
      </c>
      <c r="AT117" s="364" t="str">
        <f t="shared" ca="1" si="85"/>
        <v>NA</v>
      </c>
    </row>
    <row r="118" spans="1:46" s="15" customFormat="1" ht="11.45" customHeight="1" x14ac:dyDescent="0.2">
      <c r="A118" s="61">
        <f ca="1">Comp._Summary_Cat_REF!B115</f>
        <v>0</v>
      </c>
      <c r="B118" s="259" t="s">
        <v>67</v>
      </c>
      <c r="C118" s="209"/>
      <c r="D118" s="209"/>
      <c r="E118" s="209"/>
      <c r="F118" s="210"/>
      <c r="G118" s="368">
        <f ca="1">IF(Info!$O$1=1,L118,N118)</f>
        <v>0</v>
      </c>
      <c r="H118" s="211">
        <f ca="1">IF(Info!$O$1=1,M118,O118)</f>
        <v>0</v>
      </c>
      <c r="I118" s="369" t="str">
        <f t="shared" ca="1" si="68"/>
        <v>NA</v>
      </c>
      <c r="J118" s="333" t="e">
        <f t="shared" ref="J118:J124" ca="1" si="110">(G118/G$117)*100</f>
        <v>#DIV/0!</v>
      </c>
      <c r="K118" s="335" t="e">
        <f t="shared" ref="K118:K124" ca="1" si="111">J118-(H118/H$117*100)</f>
        <v>#DIV/0!</v>
      </c>
      <c r="L118" s="194">
        <f ca="1">Comp._Summary_Cat_REF!C115</f>
        <v>0</v>
      </c>
      <c r="M118" s="194">
        <f ca="1">Comp._Summary_Cat_REF!D115</f>
        <v>0</v>
      </c>
      <c r="N118" s="194">
        <f ca="1">Comp._Summary_Cat_REF!K115</f>
        <v>0</v>
      </c>
      <c r="O118" s="194">
        <f ca="1">Comp._Summary_Cat_REF!L115</f>
        <v>0</v>
      </c>
      <c r="P118" s="367" t="str">
        <f t="shared" ca="1" si="56"/>
        <v>NA</v>
      </c>
      <c r="Q118" s="368">
        <f ca="1">IF(Info!$O$1=1,V118,X118)</f>
        <v>0</v>
      </c>
      <c r="R118" s="211">
        <f ca="1">IF(Info!$O$1=1,W118,Y118)</f>
        <v>0</v>
      </c>
      <c r="S118" s="369" t="str">
        <f t="shared" ca="1" si="80"/>
        <v>NA</v>
      </c>
      <c r="T118" s="333" t="e">
        <f t="shared" ref="T118:T124" ca="1" si="112">(Q118/Q$117)*100</f>
        <v>#DIV/0!</v>
      </c>
      <c r="U118" s="335" t="e">
        <f t="shared" ref="U118:U124" ca="1" si="113">T118-(R118/R$117*100)</f>
        <v>#DIV/0!</v>
      </c>
      <c r="V118" s="194">
        <f ca="1">Comp._Summary_Cat_REF!E115</f>
        <v>0</v>
      </c>
      <c r="W118" s="194">
        <f ca="1">Comp._Summary_Cat_REF!F115</f>
        <v>0</v>
      </c>
      <c r="X118" s="194">
        <f ca="1">Comp._Summary_Cat_REF!M115</f>
        <v>0</v>
      </c>
      <c r="Y118" s="194">
        <f ca="1">Comp._Summary_Cat_REF!N115</f>
        <v>0</v>
      </c>
      <c r="Z118" s="367" t="str">
        <f t="shared" ca="1" si="81"/>
        <v>NA</v>
      </c>
      <c r="AA118" s="368">
        <f ca="1">IF(Info!$O$1=1,AF118,AH118)</f>
        <v>0</v>
      </c>
      <c r="AB118" s="211">
        <f ca="1">IF(Info!$O$1=1,AG118,AI118)</f>
        <v>0</v>
      </c>
      <c r="AC118" s="369" t="str">
        <f t="shared" ca="1" si="82"/>
        <v>NA</v>
      </c>
      <c r="AD118" s="333" t="e">
        <f t="shared" ref="AD118:AD124" ca="1" si="114">(AA118/AA$117)*100</f>
        <v>#DIV/0!</v>
      </c>
      <c r="AE118" s="335" t="e">
        <f t="shared" ref="AE118:AE124" ca="1" si="115">AD118-(AB118/AB$117*100)</f>
        <v>#DIV/0!</v>
      </c>
      <c r="AF118" s="194">
        <f ca="1">Comp._Summary_Cat_REF!G115</f>
        <v>0</v>
      </c>
      <c r="AG118" s="194">
        <f ca="1">Comp._Summary_Cat_REF!H115</f>
        <v>0</v>
      </c>
      <c r="AH118" s="194">
        <f ca="1">Comp._Summary_Cat_REF!O115</f>
        <v>0</v>
      </c>
      <c r="AI118" s="194">
        <f ca="1">Comp._Summary_Cat_REF!P115</f>
        <v>0</v>
      </c>
      <c r="AJ118" s="367" t="str">
        <f t="shared" ca="1" si="83"/>
        <v>NA</v>
      </c>
      <c r="AK118" s="368">
        <f ca="1">IF(Info!$O$1=1,AP118,AR118)</f>
        <v>0</v>
      </c>
      <c r="AL118" s="211">
        <f ca="1">IF(Info!$O$1=1,AQ118,AS118)</f>
        <v>0</v>
      </c>
      <c r="AM118" s="369" t="str">
        <f t="shared" ca="1" si="84"/>
        <v>NA</v>
      </c>
      <c r="AN118" s="333" t="e">
        <f t="shared" ref="AN118:AN124" ca="1" si="116">(AK118/AK$117)*100</f>
        <v>#DIV/0!</v>
      </c>
      <c r="AO118" s="335" t="e">
        <f t="shared" ref="AO118:AO124" ca="1" si="117">AN118-(AL118/AL$117*100)</f>
        <v>#DIV/0!</v>
      </c>
      <c r="AP118" s="194">
        <f ca="1">Comp._Summary_Cat_REF!I115</f>
        <v>0</v>
      </c>
      <c r="AQ118" s="194">
        <f ca="1">Comp._Summary_Cat_REF!J115</f>
        <v>0</v>
      </c>
      <c r="AR118" s="194">
        <f ca="1">Comp._Summary_Cat_REF!Q115</f>
        <v>0</v>
      </c>
      <c r="AS118" s="194">
        <f ca="1">Comp._Summary_Cat_REF!R115</f>
        <v>0</v>
      </c>
      <c r="AT118" s="367" t="str">
        <f t="shared" ca="1" si="85"/>
        <v>NA</v>
      </c>
    </row>
    <row r="119" spans="1:46" s="15" customFormat="1" ht="11.45" customHeight="1" x14ac:dyDescent="0.2">
      <c r="A119" s="61">
        <f ca="1">Comp._Summary_Cat_REF!B116</f>
        <v>0</v>
      </c>
      <c r="B119" s="260" t="s">
        <v>11</v>
      </c>
      <c r="C119" s="42"/>
      <c r="D119" s="42"/>
      <c r="E119" s="42"/>
      <c r="F119" s="182"/>
      <c r="G119" s="370">
        <f ca="1">IF(Info!$O$1=1,L119,N119)</f>
        <v>0</v>
      </c>
      <c r="H119" s="189">
        <f ca="1">IF(Info!$O$1=1,M119,O119)</f>
        <v>0</v>
      </c>
      <c r="I119" s="353" t="str">
        <f t="shared" ca="1" si="68"/>
        <v>NA</v>
      </c>
      <c r="J119" s="289" t="e">
        <f t="shared" ca="1" si="110"/>
        <v>#DIV/0!</v>
      </c>
      <c r="K119" s="335" t="e">
        <f t="shared" ca="1" si="111"/>
        <v>#DIV/0!</v>
      </c>
      <c r="L119" s="189">
        <f ca="1">Comp._Summary_Cat_REF!C116</f>
        <v>0</v>
      </c>
      <c r="M119" s="189">
        <f ca="1">Comp._Summary_Cat_REF!D116</f>
        <v>0</v>
      </c>
      <c r="N119" s="189">
        <f ca="1">Comp._Summary_Cat_REF!K116</f>
        <v>0</v>
      </c>
      <c r="O119" s="189">
        <f ca="1">Comp._Summary_Cat_REF!L116</f>
        <v>0</v>
      </c>
      <c r="P119" s="354" t="str">
        <f t="shared" ca="1" si="56"/>
        <v>NA</v>
      </c>
      <c r="Q119" s="370">
        <f ca="1">IF(Info!$O$1=1,V119,X119)</f>
        <v>0</v>
      </c>
      <c r="R119" s="189">
        <f ca="1">IF(Info!$O$1=1,W119,Y119)</f>
        <v>0</v>
      </c>
      <c r="S119" s="353" t="str">
        <f t="shared" ca="1" si="80"/>
        <v>NA</v>
      </c>
      <c r="T119" s="289" t="e">
        <f t="shared" ca="1" si="112"/>
        <v>#DIV/0!</v>
      </c>
      <c r="U119" s="335" t="e">
        <f t="shared" ca="1" si="113"/>
        <v>#DIV/0!</v>
      </c>
      <c r="V119" s="189">
        <f ca="1">Comp._Summary_Cat_REF!E116</f>
        <v>0</v>
      </c>
      <c r="W119" s="189">
        <f ca="1">Comp._Summary_Cat_REF!F116</f>
        <v>0</v>
      </c>
      <c r="X119" s="189">
        <f ca="1">Comp._Summary_Cat_REF!M116</f>
        <v>0</v>
      </c>
      <c r="Y119" s="189">
        <f ca="1">Comp._Summary_Cat_REF!N116</f>
        <v>0</v>
      </c>
      <c r="Z119" s="354" t="str">
        <f t="shared" ca="1" si="81"/>
        <v>NA</v>
      </c>
      <c r="AA119" s="370">
        <f ca="1">IF(Info!$O$1=1,AF119,AH119)</f>
        <v>0</v>
      </c>
      <c r="AB119" s="189">
        <f ca="1">IF(Info!$O$1=1,AG119,AI119)</f>
        <v>0</v>
      </c>
      <c r="AC119" s="353" t="str">
        <f t="shared" ca="1" si="82"/>
        <v>NA</v>
      </c>
      <c r="AD119" s="289" t="e">
        <f t="shared" ca="1" si="114"/>
        <v>#DIV/0!</v>
      </c>
      <c r="AE119" s="335" t="e">
        <f t="shared" ca="1" si="115"/>
        <v>#DIV/0!</v>
      </c>
      <c r="AF119" s="189">
        <f ca="1">Comp._Summary_Cat_REF!G116</f>
        <v>0</v>
      </c>
      <c r="AG119" s="189">
        <f ca="1">Comp._Summary_Cat_REF!H116</f>
        <v>0</v>
      </c>
      <c r="AH119" s="189">
        <f ca="1">Comp._Summary_Cat_REF!O116</f>
        <v>0</v>
      </c>
      <c r="AI119" s="189">
        <f ca="1">Comp._Summary_Cat_REF!P116</f>
        <v>0</v>
      </c>
      <c r="AJ119" s="354" t="str">
        <f t="shared" ca="1" si="83"/>
        <v>NA</v>
      </c>
      <c r="AK119" s="370">
        <f ca="1">IF(Info!$O$1=1,AP119,AR119)</f>
        <v>0</v>
      </c>
      <c r="AL119" s="189">
        <f ca="1">IF(Info!$O$1=1,AQ119,AS119)</f>
        <v>0</v>
      </c>
      <c r="AM119" s="353" t="str">
        <f t="shared" ca="1" si="84"/>
        <v>NA</v>
      </c>
      <c r="AN119" s="289" t="e">
        <f t="shared" ca="1" si="116"/>
        <v>#DIV/0!</v>
      </c>
      <c r="AO119" s="335" t="e">
        <f t="shared" ca="1" si="117"/>
        <v>#DIV/0!</v>
      </c>
      <c r="AP119" s="189">
        <f ca="1">Comp._Summary_Cat_REF!I116</f>
        <v>0</v>
      </c>
      <c r="AQ119" s="189">
        <f ca="1">Comp._Summary_Cat_REF!J116</f>
        <v>0</v>
      </c>
      <c r="AR119" s="189">
        <f ca="1">Comp._Summary_Cat_REF!Q116</f>
        <v>0</v>
      </c>
      <c r="AS119" s="189">
        <f ca="1">Comp._Summary_Cat_REF!R116</f>
        <v>0</v>
      </c>
      <c r="AT119" s="354" t="str">
        <f t="shared" ca="1" si="85"/>
        <v>NA</v>
      </c>
    </row>
    <row r="120" spans="1:46" s="15" customFormat="1" ht="11.45" customHeight="1" x14ac:dyDescent="0.2">
      <c r="A120" s="61">
        <f ca="1">Comp._Summary_Cat_REF!B117</f>
        <v>0</v>
      </c>
      <c r="B120" s="260" t="s">
        <v>68</v>
      </c>
      <c r="C120" s="42"/>
      <c r="D120" s="42"/>
      <c r="E120" s="42"/>
      <c r="F120" s="182"/>
      <c r="G120" s="370">
        <f ca="1">IF(Info!$O$1=1,L120,N120)</f>
        <v>0</v>
      </c>
      <c r="H120" s="189">
        <f ca="1">IF(Info!$O$1=1,M120,O120)</f>
        <v>0</v>
      </c>
      <c r="I120" s="353" t="str">
        <f t="shared" ca="1" si="68"/>
        <v>NA</v>
      </c>
      <c r="J120" s="289" t="e">
        <f t="shared" ca="1" si="110"/>
        <v>#DIV/0!</v>
      </c>
      <c r="K120" s="335" t="e">
        <f t="shared" ca="1" si="111"/>
        <v>#DIV/0!</v>
      </c>
      <c r="L120" s="189">
        <f ca="1">Comp._Summary_Cat_REF!C117</f>
        <v>0</v>
      </c>
      <c r="M120" s="189">
        <f ca="1">Comp._Summary_Cat_REF!D117</f>
        <v>0</v>
      </c>
      <c r="N120" s="189">
        <f ca="1">Comp._Summary_Cat_REF!K117</f>
        <v>0</v>
      </c>
      <c r="O120" s="189">
        <f ca="1">Comp._Summary_Cat_REF!L117</f>
        <v>0</v>
      </c>
      <c r="P120" s="354" t="str">
        <f t="shared" ca="1" si="56"/>
        <v>NA</v>
      </c>
      <c r="Q120" s="370">
        <f ca="1">IF(Info!$O$1=1,V120,X120)</f>
        <v>0</v>
      </c>
      <c r="R120" s="189">
        <f ca="1">IF(Info!$O$1=1,W120,Y120)</f>
        <v>0</v>
      </c>
      <c r="S120" s="353" t="str">
        <f t="shared" ca="1" si="80"/>
        <v>NA</v>
      </c>
      <c r="T120" s="289" t="e">
        <f t="shared" ca="1" si="112"/>
        <v>#DIV/0!</v>
      </c>
      <c r="U120" s="335" t="e">
        <f t="shared" ca="1" si="113"/>
        <v>#DIV/0!</v>
      </c>
      <c r="V120" s="189">
        <f ca="1">Comp._Summary_Cat_REF!E117</f>
        <v>0</v>
      </c>
      <c r="W120" s="189">
        <f ca="1">Comp._Summary_Cat_REF!F117</f>
        <v>0</v>
      </c>
      <c r="X120" s="189">
        <f ca="1">Comp._Summary_Cat_REF!M117</f>
        <v>0</v>
      </c>
      <c r="Y120" s="189">
        <f ca="1">Comp._Summary_Cat_REF!N117</f>
        <v>0</v>
      </c>
      <c r="Z120" s="354" t="str">
        <f t="shared" ca="1" si="81"/>
        <v>NA</v>
      </c>
      <c r="AA120" s="370">
        <f ca="1">IF(Info!$O$1=1,AF120,AH120)</f>
        <v>0</v>
      </c>
      <c r="AB120" s="189">
        <f ca="1">IF(Info!$O$1=1,AG120,AI120)</f>
        <v>0</v>
      </c>
      <c r="AC120" s="353" t="str">
        <f t="shared" ca="1" si="82"/>
        <v>NA</v>
      </c>
      <c r="AD120" s="289" t="e">
        <f t="shared" ca="1" si="114"/>
        <v>#DIV/0!</v>
      </c>
      <c r="AE120" s="335" t="e">
        <f t="shared" ca="1" si="115"/>
        <v>#DIV/0!</v>
      </c>
      <c r="AF120" s="189">
        <f ca="1">Comp._Summary_Cat_REF!G117</f>
        <v>0</v>
      </c>
      <c r="AG120" s="189">
        <f ca="1">Comp._Summary_Cat_REF!H117</f>
        <v>0</v>
      </c>
      <c r="AH120" s="189">
        <f ca="1">Comp._Summary_Cat_REF!O117</f>
        <v>0</v>
      </c>
      <c r="AI120" s="189">
        <f ca="1">Comp._Summary_Cat_REF!P117</f>
        <v>0</v>
      </c>
      <c r="AJ120" s="354" t="str">
        <f t="shared" ca="1" si="83"/>
        <v>NA</v>
      </c>
      <c r="AK120" s="370">
        <f ca="1">IF(Info!$O$1=1,AP120,AR120)</f>
        <v>0</v>
      </c>
      <c r="AL120" s="189">
        <f ca="1">IF(Info!$O$1=1,AQ120,AS120)</f>
        <v>0</v>
      </c>
      <c r="AM120" s="353" t="str">
        <f t="shared" ca="1" si="84"/>
        <v>NA</v>
      </c>
      <c r="AN120" s="289" t="e">
        <f t="shared" ca="1" si="116"/>
        <v>#DIV/0!</v>
      </c>
      <c r="AO120" s="335" t="e">
        <f t="shared" ca="1" si="117"/>
        <v>#DIV/0!</v>
      </c>
      <c r="AP120" s="189">
        <f ca="1">Comp._Summary_Cat_REF!I117</f>
        <v>0</v>
      </c>
      <c r="AQ120" s="189">
        <f ca="1">Comp._Summary_Cat_REF!J117</f>
        <v>0</v>
      </c>
      <c r="AR120" s="189">
        <f ca="1">Comp._Summary_Cat_REF!Q117</f>
        <v>0</v>
      </c>
      <c r="AS120" s="189">
        <f ca="1">Comp._Summary_Cat_REF!R117</f>
        <v>0</v>
      </c>
      <c r="AT120" s="354" t="str">
        <f t="shared" ca="1" si="85"/>
        <v>NA</v>
      </c>
    </row>
    <row r="121" spans="1:46" s="15" customFormat="1" ht="11.45" customHeight="1" x14ac:dyDescent="0.2">
      <c r="A121" s="61">
        <f ca="1">Comp._Summary_Cat_REF!B118</f>
        <v>0</v>
      </c>
      <c r="B121" s="260" t="s">
        <v>222</v>
      </c>
      <c r="C121" s="42"/>
      <c r="D121" s="42"/>
      <c r="E121" s="42"/>
      <c r="F121" s="182"/>
      <c r="G121" s="370">
        <f ca="1">IF(Info!$O$1=1,L121,N121)</f>
        <v>0</v>
      </c>
      <c r="H121" s="189">
        <f ca="1">IF(Info!$O$1=1,M121,O121)</f>
        <v>0</v>
      </c>
      <c r="I121" s="353" t="str">
        <f t="shared" ca="1" si="68"/>
        <v>NA</v>
      </c>
      <c r="J121" s="289" t="e">
        <f t="shared" ca="1" si="110"/>
        <v>#DIV/0!</v>
      </c>
      <c r="K121" s="335" t="e">
        <f t="shared" ca="1" si="111"/>
        <v>#DIV/0!</v>
      </c>
      <c r="L121" s="189">
        <f ca="1">Comp._Summary_Cat_REF!C118</f>
        <v>0</v>
      </c>
      <c r="M121" s="189">
        <f ca="1">Comp._Summary_Cat_REF!D118</f>
        <v>0</v>
      </c>
      <c r="N121" s="189">
        <f ca="1">Comp._Summary_Cat_REF!K118</f>
        <v>0</v>
      </c>
      <c r="O121" s="189">
        <f ca="1">Comp._Summary_Cat_REF!L118</f>
        <v>0</v>
      </c>
      <c r="P121" s="354" t="str">
        <f t="shared" ca="1" si="56"/>
        <v>NA</v>
      </c>
      <c r="Q121" s="370">
        <f ca="1">IF(Info!$O$1=1,V121,X121)</f>
        <v>0</v>
      </c>
      <c r="R121" s="189">
        <f ca="1">IF(Info!$O$1=1,W121,Y121)</f>
        <v>0</v>
      </c>
      <c r="S121" s="353" t="str">
        <f t="shared" ca="1" si="80"/>
        <v>NA</v>
      </c>
      <c r="T121" s="289" t="e">
        <f t="shared" ca="1" si="112"/>
        <v>#DIV/0!</v>
      </c>
      <c r="U121" s="335" t="e">
        <f t="shared" ca="1" si="113"/>
        <v>#DIV/0!</v>
      </c>
      <c r="V121" s="189">
        <f ca="1">Comp._Summary_Cat_REF!E118</f>
        <v>0</v>
      </c>
      <c r="W121" s="189">
        <f ca="1">Comp._Summary_Cat_REF!F118</f>
        <v>0</v>
      </c>
      <c r="X121" s="189">
        <f ca="1">Comp._Summary_Cat_REF!M118</f>
        <v>0</v>
      </c>
      <c r="Y121" s="189">
        <f ca="1">Comp._Summary_Cat_REF!N118</f>
        <v>0</v>
      </c>
      <c r="Z121" s="354" t="str">
        <f t="shared" ca="1" si="81"/>
        <v>NA</v>
      </c>
      <c r="AA121" s="370">
        <f ca="1">IF(Info!$O$1=1,AF121,AH121)</f>
        <v>0</v>
      </c>
      <c r="AB121" s="189">
        <f ca="1">IF(Info!$O$1=1,AG121,AI121)</f>
        <v>0</v>
      </c>
      <c r="AC121" s="353" t="str">
        <f t="shared" ca="1" si="82"/>
        <v>NA</v>
      </c>
      <c r="AD121" s="289" t="e">
        <f t="shared" ca="1" si="114"/>
        <v>#DIV/0!</v>
      </c>
      <c r="AE121" s="335" t="e">
        <f t="shared" ca="1" si="115"/>
        <v>#DIV/0!</v>
      </c>
      <c r="AF121" s="189">
        <f ca="1">Comp._Summary_Cat_REF!G118</f>
        <v>0</v>
      </c>
      <c r="AG121" s="189">
        <f ca="1">Comp._Summary_Cat_REF!H118</f>
        <v>0</v>
      </c>
      <c r="AH121" s="189">
        <f ca="1">Comp._Summary_Cat_REF!O118</f>
        <v>0</v>
      </c>
      <c r="AI121" s="189">
        <f ca="1">Comp._Summary_Cat_REF!P118</f>
        <v>0</v>
      </c>
      <c r="AJ121" s="354" t="str">
        <f t="shared" ca="1" si="83"/>
        <v>NA</v>
      </c>
      <c r="AK121" s="370">
        <f ca="1">IF(Info!$O$1=1,AP121,AR121)</f>
        <v>0</v>
      </c>
      <c r="AL121" s="189">
        <f ca="1">IF(Info!$O$1=1,AQ121,AS121)</f>
        <v>0</v>
      </c>
      <c r="AM121" s="353" t="str">
        <f t="shared" ca="1" si="84"/>
        <v>NA</v>
      </c>
      <c r="AN121" s="289" t="e">
        <f t="shared" ca="1" si="116"/>
        <v>#DIV/0!</v>
      </c>
      <c r="AO121" s="335" t="e">
        <f t="shared" ca="1" si="117"/>
        <v>#DIV/0!</v>
      </c>
      <c r="AP121" s="189">
        <f ca="1">Comp._Summary_Cat_REF!I118</f>
        <v>0</v>
      </c>
      <c r="AQ121" s="189">
        <f ca="1">Comp._Summary_Cat_REF!J118</f>
        <v>0</v>
      </c>
      <c r="AR121" s="189">
        <f ca="1">Comp._Summary_Cat_REF!Q118</f>
        <v>0</v>
      </c>
      <c r="AS121" s="189">
        <f ca="1">Comp._Summary_Cat_REF!R118</f>
        <v>0</v>
      </c>
      <c r="AT121" s="354" t="str">
        <f t="shared" ca="1" si="85"/>
        <v>NA</v>
      </c>
    </row>
    <row r="122" spans="1:46" s="15" customFormat="1" ht="11.45" customHeight="1" x14ac:dyDescent="0.2">
      <c r="A122" s="61">
        <f ca="1">Comp._Summary_Cat_REF!B119</f>
        <v>0</v>
      </c>
      <c r="B122" s="266" t="s">
        <v>97</v>
      </c>
      <c r="C122" s="42"/>
      <c r="D122" s="42"/>
      <c r="E122" s="42"/>
      <c r="F122" s="182"/>
      <c r="G122" s="370">
        <f ca="1">IF(Info!$O$1=1,L122,N122)</f>
        <v>0</v>
      </c>
      <c r="H122" s="189">
        <f ca="1">IF(Info!$O$1=1,M122,O122)</f>
        <v>0</v>
      </c>
      <c r="I122" s="353" t="str">
        <f t="shared" ca="1" si="68"/>
        <v>NA</v>
      </c>
      <c r="J122" s="289" t="e">
        <f t="shared" ca="1" si="110"/>
        <v>#DIV/0!</v>
      </c>
      <c r="K122" s="335" t="e">
        <f t="shared" ca="1" si="111"/>
        <v>#DIV/0!</v>
      </c>
      <c r="L122" s="189">
        <f ca="1">Comp._Summary_Cat_REF!C119</f>
        <v>0</v>
      </c>
      <c r="M122" s="189">
        <f ca="1">Comp._Summary_Cat_REF!D119</f>
        <v>0</v>
      </c>
      <c r="N122" s="189">
        <f ca="1">Comp._Summary_Cat_REF!K119</f>
        <v>0</v>
      </c>
      <c r="O122" s="189">
        <f ca="1">Comp._Summary_Cat_REF!L119</f>
        <v>0</v>
      </c>
      <c r="P122" s="354" t="str">
        <f t="shared" ca="1" si="56"/>
        <v>NA</v>
      </c>
      <c r="Q122" s="370">
        <f ca="1">IF(Info!$O$1=1,V122,X122)</f>
        <v>0</v>
      </c>
      <c r="R122" s="189">
        <f ca="1">IF(Info!$O$1=1,W122,Y122)</f>
        <v>0</v>
      </c>
      <c r="S122" s="353" t="str">
        <f t="shared" ca="1" si="80"/>
        <v>NA</v>
      </c>
      <c r="T122" s="289" t="e">
        <f t="shared" ca="1" si="112"/>
        <v>#DIV/0!</v>
      </c>
      <c r="U122" s="335" t="e">
        <f t="shared" ca="1" si="113"/>
        <v>#DIV/0!</v>
      </c>
      <c r="V122" s="189">
        <f ca="1">Comp._Summary_Cat_REF!E119</f>
        <v>0</v>
      </c>
      <c r="W122" s="189">
        <f ca="1">Comp._Summary_Cat_REF!F119</f>
        <v>0</v>
      </c>
      <c r="X122" s="189">
        <f ca="1">Comp._Summary_Cat_REF!M119</f>
        <v>0</v>
      </c>
      <c r="Y122" s="189">
        <f ca="1">Comp._Summary_Cat_REF!N119</f>
        <v>0</v>
      </c>
      <c r="Z122" s="354" t="str">
        <f t="shared" ca="1" si="81"/>
        <v>NA</v>
      </c>
      <c r="AA122" s="370">
        <f ca="1">IF(Info!$O$1=1,AF122,AH122)</f>
        <v>0</v>
      </c>
      <c r="AB122" s="189">
        <f ca="1">IF(Info!$O$1=1,AG122,AI122)</f>
        <v>0</v>
      </c>
      <c r="AC122" s="353" t="str">
        <f t="shared" ca="1" si="82"/>
        <v>NA</v>
      </c>
      <c r="AD122" s="289" t="e">
        <f t="shared" ca="1" si="114"/>
        <v>#DIV/0!</v>
      </c>
      <c r="AE122" s="335" t="e">
        <f t="shared" ca="1" si="115"/>
        <v>#DIV/0!</v>
      </c>
      <c r="AF122" s="189">
        <f ca="1">Comp._Summary_Cat_REF!G119</f>
        <v>0</v>
      </c>
      <c r="AG122" s="189">
        <f ca="1">Comp._Summary_Cat_REF!H119</f>
        <v>0</v>
      </c>
      <c r="AH122" s="189">
        <f ca="1">Comp._Summary_Cat_REF!O119</f>
        <v>0</v>
      </c>
      <c r="AI122" s="189">
        <f ca="1">Comp._Summary_Cat_REF!P119</f>
        <v>0</v>
      </c>
      <c r="AJ122" s="354" t="str">
        <f t="shared" ca="1" si="83"/>
        <v>NA</v>
      </c>
      <c r="AK122" s="370">
        <f ca="1">IF(Info!$O$1=1,AP122,AR122)</f>
        <v>0</v>
      </c>
      <c r="AL122" s="189">
        <f ca="1">IF(Info!$O$1=1,AQ122,AS122)</f>
        <v>0</v>
      </c>
      <c r="AM122" s="353" t="str">
        <f t="shared" ca="1" si="84"/>
        <v>NA</v>
      </c>
      <c r="AN122" s="289" t="e">
        <f t="shared" ca="1" si="116"/>
        <v>#DIV/0!</v>
      </c>
      <c r="AO122" s="335" t="e">
        <f t="shared" ca="1" si="117"/>
        <v>#DIV/0!</v>
      </c>
      <c r="AP122" s="189">
        <f ca="1">Comp._Summary_Cat_REF!I119</f>
        <v>0</v>
      </c>
      <c r="AQ122" s="189">
        <f ca="1">Comp._Summary_Cat_REF!J119</f>
        <v>0</v>
      </c>
      <c r="AR122" s="189">
        <f ca="1">Comp._Summary_Cat_REF!Q119</f>
        <v>0</v>
      </c>
      <c r="AS122" s="189">
        <f ca="1">Comp._Summary_Cat_REF!R119</f>
        <v>0</v>
      </c>
      <c r="AT122" s="354" t="str">
        <f t="shared" ca="1" si="85"/>
        <v>NA</v>
      </c>
    </row>
    <row r="123" spans="1:46" s="15" customFormat="1" ht="11.45" customHeight="1" x14ac:dyDescent="0.2">
      <c r="A123" s="61">
        <f ca="1">Comp._Summary_Cat_REF!B120</f>
        <v>0</v>
      </c>
      <c r="B123" s="260" t="s">
        <v>6</v>
      </c>
      <c r="C123" s="42"/>
      <c r="D123" s="42"/>
      <c r="E123" s="42"/>
      <c r="F123" s="182"/>
      <c r="G123" s="370">
        <f ca="1">IF(Info!$O$1=1,L123,N123)</f>
        <v>0</v>
      </c>
      <c r="H123" s="189">
        <f ca="1">IF(Info!$O$1=1,M123,O123)</f>
        <v>0</v>
      </c>
      <c r="I123" s="353" t="str">
        <f t="shared" ca="1" si="68"/>
        <v>NA</v>
      </c>
      <c r="J123" s="289" t="e">
        <f t="shared" ca="1" si="110"/>
        <v>#DIV/0!</v>
      </c>
      <c r="K123" s="335" t="e">
        <f t="shared" ca="1" si="111"/>
        <v>#DIV/0!</v>
      </c>
      <c r="L123" s="189">
        <f ca="1">Comp._Summary_Cat_REF!C120</f>
        <v>0</v>
      </c>
      <c r="M123" s="189">
        <f ca="1">Comp._Summary_Cat_REF!D120</f>
        <v>0</v>
      </c>
      <c r="N123" s="189">
        <f ca="1">Comp._Summary_Cat_REF!K120</f>
        <v>0</v>
      </c>
      <c r="O123" s="189">
        <f ca="1">Comp._Summary_Cat_REF!L120</f>
        <v>0</v>
      </c>
      <c r="P123" s="354" t="str">
        <f t="shared" ca="1" si="56"/>
        <v>NA</v>
      </c>
      <c r="Q123" s="370">
        <f ca="1">IF(Info!$O$1=1,V123,X123)</f>
        <v>0</v>
      </c>
      <c r="R123" s="189">
        <f ca="1">IF(Info!$O$1=1,W123,Y123)</f>
        <v>0</v>
      </c>
      <c r="S123" s="353" t="str">
        <f t="shared" ca="1" si="80"/>
        <v>NA</v>
      </c>
      <c r="T123" s="289" t="e">
        <f t="shared" ca="1" si="112"/>
        <v>#DIV/0!</v>
      </c>
      <c r="U123" s="335" t="e">
        <f t="shared" ca="1" si="113"/>
        <v>#DIV/0!</v>
      </c>
      <c r="V123" s="189">
        <f ca="1">Comp._Summary_Cat_REF!E120</f>
        <v>0</v>
      </c>
      <c r="W123" s="189">
        <f ca="1">Comp._Summary_Cat_REF!F120</f>
        <v>0</v>
      </c>
      <c r="X123" s="189">
        <f ca="1">Comp._Summary_Cat_REF!M120</f>
        <v>0</v>
      </c>
      <c r="Y123" s="189">
        <f ca="1">Comp._Summary_Cat_REF!N120</f>
        <v>0</v>
      </c>
      <c r="Z123" s="354" t="str">
        <f t="shared" ca="1" si="81"/>
        <v>NA</v>
      </c>
      <c r="AA123" s="370">
        <f ca="1">IF(Info!$O$1=1,AF123,AH123)</f>
        <v>0</v>
      </c>
      <c r="AB123" s="189">
        <f ca="1">IF(Info!$O$1=1,AG123,AI123)</f>
        <v>0</v>
      </c>
      <c r="AC123" s="353" t="str">
        <f t="shared" ca="1" si="82"/>
        <v>NA</v>
      </c>
      <c r="AD123" s="289" t="e">
        <f t="shared" ca="1" si="114"/>
        <v>#DIV/0!</v>
      </c>
      <c r="AE123" s="335" t="e">
        <f t="shared" ca="1" si="115"/>
        <v>#DIV/0!</v>
      </c>
      <c r="AF123" s="189">
        <f ca="1">Comp._Summary_Cat_REF!G120</f>
        <v>0</v>
      </c>
      <c r="AG123" s="189">
        <f ca="1">Comp._Summary_Cat_REF!H120</f>
        <v>0</v>
      </c>
      <c r="AH123" s="189">
        <f ca="1">Comp._Summary_Cat_REF!O120</f>
        <v>0</v>
      </c>
      <c r="AI123" s="189">
        <f ca="1">Comp._Summary_Cat_REF!P120</f>
        <v>0</v>
      </c>
      <c r="AJ123" s="354" t="str">
        <f t="shared" ca="1" si="83"/>
        <v>NA</v>
      </c>
      <c r="AK123" s="370">
        <f ca="1">IF(Info!$O$1=1,AP123,AR123)</f>
        <v>0</v>
      </c>
      <c r="AL123" s="189">
        <f ca="1">IF(Info!$O$1=1,AQ123,AS123)</f>
        <v>0</v>
      </c>
      <c r="AM123" s="353" t="str">
        <f t="shared" ca="1" si="84"/>
        <v>NA</v>
      </c>
      <c r="AN123" s="289" t="e">
        <f t="shared" ca="1" si="116"/>
        <v>#DIV/0!</v>
      </c>
      <c r="AO123" s="335" t="e">
        <f t="shared" ca="1" si="117"/>
        <v>#DIV/0!</v>
      </c>
      <c r="AP123" s="189">
        <f ca="1">Comp._Summary_Cat_REF!I120</f>
        <v>0</v>
      </c>
      <c r="AQ123" s="189">
        <f ca="1">Comp._Summary_Cat_REF!J120</f>
        <v>0</v>
      </c>
      <c r="AR123" s="189">
        <f ca="1">Comp._Summary_Cat_REF!Q120</f>
        <v>0</v>
      </c>
      <c r="AS123" s="189">
        <f ca="1">Comp._Summary_Cat_REF!R120</f>
        <v>0</v>
      </c>
      <c r="AT123" s="354" t="str">
        <f t="shared" ca="1" si="85"/>
        <v>NA</v>
      </c>
    </row>
    <row r="124" spans="1:46" s="15" customFormat="1" ht="11.45" customHeight="1" x14ac:dyDescent="0.2">
      <c r="A124" s="61" t="str">
        <f>Comp._Summary_Cat_REF!B121</f>
        <v>All Others - FORMULA</v>
      </c>
      <c r="B124" s="261" t="s">
        <v>19</v>
      </c>
      <c r="C124" s="62"/>
      <c r="D124" s="62"/>
      <c r="E124" s="62"/>
      <c r="F124" s="183"/>
      <c r="G124" s="371">
        <f ca="1">IF(Info!$O$1=1,L124,N124)</f>
        <v>0</v>
      </c>
      <c r="H124" s="190">
        <f ca="1">IF(Info!$O$1=1,M124,O124)</f>
        <v>0</v>
      </c>
      <c r="I124" s="355" t="str">
        <f t="shared" ca="1" si="68"/>
        <v>NA</v>
      </c>
      <c r="J124" s="303" t="e">
        <f t="shared" ca="1" si="110"/>
        <v>#DIV/0!</v>
      </c>
      <c r="K124" s="356" t="e">
        <f t="shared" ca="1" si="111"/>
        <v>#DIV/0!</v>
      </c>
      <c r="L124" s="190">
        <f ca="1">Comp._Summary_Cat_REF!C121</f>
        <v>0</v>
      </c>
      <c r="M124" s="190">
        <f ca="1">Comp._Summary_Cat_REF!D121</f>
        <v>0</v>
      </c>
      <c r="N124" s="190">
        <f ca="1">Comp._Summary_Cat_REF!K121</f>
        <v>0</v>
      </c>
      <c r="O124" s="190">
        <f ca="1">Comp._Summary_Cat_REF!L121</f>
        <v>0</v>
      </c>
      <c r="P124" s="357" t="str">
        <f t="shared" ca="1" si="56"/>
        <v>NA</v>
      </c>
      <c r="Q124" s="371">
        <f ca="1">IF(Info!$O$1=1,V124,X124)</f>
        <v>0</v>
      </c>
      <c r="R124" s="190">
        <f ca="1">IF(Info!$O$1=1,W124,Y124)</f>
        <v>0</v>
      </c>
      <c r="S124" s="355" t="str">
        <f t="shared" ca="1" si="80"/>
        <v>NA</v>
      </c>
      <c r="T124" s="303" t="e">
        <f t="shared" ca="1" si="112"/>
        <v>#DIV/0!</v>
      </c>
      <c r="U124" s="356" t="e">
        <f t="shared" ca="1" si="113"/>
        <v>#DIV/0!</v>
      </c>
      <c r="V124" s="190">
        <f ca="1">Comp._Summary_Cat_REF!E121</f>
        <v>0</v>
      </c>
      <c r="W124" s="190">
        <f ca="1">Comp._Summary_Cat_REF!F121</f>
        <v>0</v>
      </c>
      <c r="X124" s="190">
        <f ca="1">Comp._Summary_Cat_REF!M121</f>
        <v>0</v>
      </c>
      <c r="Y124" s="190">
        <f ca="1">Comp._Summary_Cat_REF!N121</f>
        <v>0</v>
      </c>
      <c r="Z124" s="357" t="str">
        <f t="shared" ca="1" si="81"/>
        <v>NA</v>
      </c>
      <c r="AA124" s="371">
        <f ca="1">IF(Info!$O$1=1,AF124,AH124)</f>
        <v>0</v>
      </c>
      <c r="AB124" s="190">
        <f ca="1">IF(Info!$O$1=1,AG124,AI124)</f>
        <v>0</v>
      </c>
      <c r="AC124" s="355" t="str">
        <f t="shared" ca="1" si="82"/>
        <v>NA</v>
      </c>
      <c r="AD124" s="303" t="e">
        <f t="shared" ca="1" si="114"/>
        <v>#DIV/0!</v>
      </c>
      <c r="AE124" s="356" t="e">
        <f t="shared" ca="1" si="115"/>
        <v>#DIV/0!</v>
      </c>
      <c r="AF124" s="190">
        <f ca="1">Comp._Summary_Cat_REF!G121</f>
        <v>0</v>
      </c>
      <c r="AG124" s="190">
        <f ca="1">Comp._Summary_Cat_REF!H121</f>
        <v>0</v>
      </c>
      <c r="AH124" s="190">
        <f ca="1">Comp._Summary_Cat_REF!O121</f>
        <v>0</v>
      </c>
      <c r="AI124" s="190">
        <f ca="1">Comp._Summary_Cat_REF!P121</f>
        <v>0</v>
      </c>
      <c r="AJ124" s="357" t="str">
        <f t="shared" ca="1" si="83"/>
        <v>NA</v>
      </c>
      <c r="AK124" s="371">
        <f ca="1">IF(Info!$O$1=1,AP124,AR124)</f>
        <v>0</v>
      </c>
      <c r="AL124" s="190">
        <f ca="1">IF(Info!$O$1=1,AQ124,AS124)</f>
        <v>0</v>
      </c>
      <c r="AM124" s="355" t="str">
        <f t="shared" ca="1" si="84"/>
        <v>NA</v>
      </c>
      <c r="AN124" s="303" t="e">
        <f t="shared" ca="1" si="116"/>
        <v>#DIV/0!</v>
      </c>
      <c r="AO124" s="356" t="e">
        <f t="shared" ca="1" si="117"/>
        <v>#DIV/0!</v>
      </c>
      <c r="AP124" s="190">
        <f ca="1">Comp._Summary_Cat_REF!I121</f>
        <v>0</v>
      </c>
      <c r="AQ124" s="190">
        <f ca="1">Comp._Summary_Cat_REF!J121</f>
        <v>0</v>
      </c>
      <c r="AR124" s="190">
        <f ca="1">Comp._Summary_Cat_REF!Q121</f>
        <v>0</v>
      </c>
      <c r="AS124" s="190">
        <f ca="1">Comp._Summary_Cat_REF!R121</f>
        <v>0</v>
      </c>
      <c r="AT124" s="357" t="str">
        <f t="shared" ca="1" si="85"/>
        <v>NA</v>
      </c>
    </row>
    <row r="125" spans="1:46" s="22" customFormat="1" ht="11.45" customHeight="1" x14ac:dyDescent="0.2">
      <c r="A125" s="61">
        <f ca="1">Comp._Summary_Cat_REF!B122</f>
        <v>0</v>
      </c>
      <c r="B125" s="216" t="s">
        <v>31</v>
      </c>
      <c r="C125" s="187" t="s">
        <v>23</v>
      </c>
      <c r="D125" s="187" t="s">
        <v>23</v>
      </c>
      <c r="E125" s="188"/>
      <c r="F125" s="185" t="s">
        <v>38</v>
      </c>
      <c r="G125" s="362">
        <f ca="1">IF(Info!$O$1=1,L125,N125)</f>
        <v>0</v>
      </c>
      <c r="H125" s="192">
        <f ca="1">IF(Info!$O$1=1,M125,O125)</f>
        <v>0</v>
      </c>
      <c r="I125" s="363" t="str">
        <f t="shared" ca="1" si="68"/>
        <v>NA</v>
      </c>
      <c r="J125" s="342" t="e">
        <f ca="1">(G125/G$125)*100</f>
        <v>#DIV/0!</v>
      </c>
      <c r="K125" s="342" t="e">
        <f ca="1">J125-(H125/H$125*100)</f>
        <v>#DIV/0!</v>
      </c>
      <c r="L125" s="192">
        <f ca="1">Comp._Summary_Cat_REF!C122</f>
        <v>0</v>
      </c>
      <c r="M125" s="192">
        <f ca="1">Comp._Summary_Cat_REF!D122</f>
        <v>0</v>
      </c>
      <c r="N125" s="192">
        <f ca="1">Comp._Summary_Cat_REF!K122</f>
        <v>0</v>
      </c>
      <c r="O125" s="192">
        <f ca="1">Comp._Summary_Cat_REF!L122</f>
        <v>0</v>
      </c>
      <c r="P125" s="364" t="str">
        <f t="shared" ca="1" si="56"/>
        <v>NA</v>
      </c>
      <c r="Q125" s="362">
        <f ca="1">IF(Info!$O$1=1,V125,X125)</f>
        <v>0</v>
      </c>
      <c r="R125" s="192">
        <f ca="1">IF(Info!$O$1=1,W125,Y125)</f>
        <v>0</v>
      </c>
      <c r="S125" s="363" t="str">
        <f t="shared" ca="1" si="80"/>
        <v>NA</v>
      </c>
      <c r="T125" s="342" t="e">
        <f ca="1">(Q125/Q$125)*100</f>
        <v>#DIV/0!</v>
      </c>
      <c r="U125" s="342" t="e">
        <f ca="1">T125-(R125/R$125*100)</f>
        <v>#DIV/0!</v>
      </c>
      <c r="V125" s="192">
        <f ca="1">Comp._Summary_Cat_REF!E122</f>
        <v>0</v>
      </c>
      <c r="W125" s="192">
        <f ca="1">Comp._Summary_Cat_REF!F122</f>
        <v>0</v>
      </c>
      <c r="X125" s="192">
        <f ca="1">Comp._Summary_Cat_REF!M122</f>
        <v>0</v>
      </c>
      <c r="Y125" s="192">
        <f ca="1">Comp._Summary_Cat_REF!N122</f>
        <v>0</v>
      </c>
      <c r="Z125" s="364" t="str">
        <f t="shared" ca="1" si="81"/>
        <v>NA</v>
      </c>
      <c r="AA125" s="362">
        <f ca="1">IF(Info!$O$1=1,AF125,AH125)</f>
        <v>0</v>
      </c>
      <c r="AB125" s="192">
        <f ca="1">IF(Info!$O$1=1,AG125,AI125)</f>
        <v>0</v>
      </c>
      <c r="AC125" s="363" t="str">
        <f t="shared" ca="1" si="82"/>
        <v>NA</v>
      </c>
      <c r="AD125" s="342" t="e">
        <f ca="1">(AA125/AA$125)*100</f>
        <v>#DIV/0!</v>
      </c>
      <c r="AE125" s="342" t="e">
        <f ca="1">AD125-(AB125/AB$125*100)</f>
        <v>#DIV/0!</v>
      </c>
      <c r="AF125" s="192">
        <f ca="1">Comp._Summary_Cat_REF!G122</f>
        <v>0</v>
      </c>
      <c r="AG125" s="192">
        <f ca="1">Comp._Summary_Cat_REF!H122</f>
        <v>0</v>
      </c>
      <c r="AH125" s="192">
        <f ca="1">Comp._Summary_Cat_REF!O122</f>
        <v>0</v>
      </c>
      <c r="AI125" s="192">
        <f ca="1">Comp._Summary_Cat_REF!P122</f>
        <v>0</v>
      </c>
      <c r="AJ125" s="364" t="str">
        <f t="shared" ca="1" si="83"/>
        <v>NA</v>
      </c>
      <c r="AK125" s="362">
        <f ca="1">IF(Info!$O$1=1,AP125,AR125)</f>
        <v>0</v>
      </c>
      <c r="AL125" s="192">
        <f ca="1">IF(Info!$O$1=1,AQ125,AS125)</f>
        <v>0</v>
      </c>
      <c r="AM125" s="363" t="str">
        <f t="shared" ca="1" si="84"/>
        <v>NA</v>
      </c>
      <c r="AN125" s="342" t="e">
        <f ca="1">(AK125/AK$125)*100</f>
        <v>#DIV/0!</v>
      </c>
      <c r="AO125" s="342" t="e">
        <f ca="1">AN125-(AL125/AL$125*100)</f>
        <v>#DIV/0!</v>
      </c>
      <c r="AP125" s="192">
        <f ca="1">Comp._Summary_Cat_REF!I122</f>
        <v>0</v>
      </c>
      <c r="AQ125" s="192">
        <f ca="1">Comp._Summary_Cat_REF!J122</f>
        <v>0</v>
      </c>
      <c r="AR125" s="192">
        <f ca="1">Comp._Summary_Cat_REF!Q122</f>
        <v>0</v>
      </c>
      <c r="AS125" s="192">
        <f ca="1">Comp._Summary_Cat_REF!R122</f>
        <v>0</v>
      </c>
      <c r="AT125" s="364" t="str">
        <f t="shared" ca="1" si="85"/>
        <v>NA</v>
      </c>
    </row>
    <row r="126" spans="1:46" s="15" customFormat="1" ht="11.45" customHeight="1" x14ac:dyDescent="0.2">
      <c r="A126" s="61">
        <f ca="1">Comp._Summary_Cat_REF!B123</f>
        <v>0</v>
      </c>
      <c r="B126" s="259" t="s">
        <v>67</v>
      </c>
      <c r="C126" s="209"/>
      <c r="D126" s="209"/>
      <c r="E126" s="209"/>
      <c r="F126" s="210"/>
      <c r="G126" s="368">
        <f ca="1">IF(Info!$O$1=1,L126,N126)</f>
        <v>0</v>
      </c>
      <c r="H126" s="211">
        <f ca="1">IF(Info!$O$1=1,M126,O126)</f>
        <v>0</v>
      </c>
      <c r="I126" s="369" t="str">
        <f t="shared" ca="1" si="68"/>
        <v>NA</v>
      </c>
      <c r="J126" s="333" t="e">
        <f t="shared" ref="J126:J134" ca="1" si="118">(G126/G$125)*100</f>
        <v>#DIV/0!</v>
      </c>
      <c r="K126" s="335" t="e">
        <f t="shared" ref="K126:K134" ca="1" si="119">J126-(H126/H$125*100)</f>
        <v>#DIV/0!</v>
      </c>
      <c r="L126" s="194">
        <f ca="1">Comp._Summary_Cat_REF!C123</f>
        <v>0</v>
      </c>
      <c r="M126" s="194">
        <f ca="1">Comp._Summary_Cat_REF!D123</f>
        <v>0</v>
      </c>
      <c r="N126" s="194">
        <f ca="1">Comp._Summary_Cat_REF!K123</f>
        <v>0</v>
      </c>
      <c r="O126" s="194">
        <f ca="1">Comp._Summary_Cat_REF!L123</f>
        <v>0</v>
      </c>
      <c r="P126" s="367" t="str">
        <f t="shared" ca="1" si="56"/>
        <v>NA</v>
      </c>
      <c r="Q126" s="368">
        <f ca="1">IF(Info!$O$1=1,V126,X126)</f>
        <v>0</v>
      </c>
      <c r="R126" s="211">
        <f ca="1">IF(Info!$O$1=1,W126,Y126)</f>
        <v>0</v>
      </c>
      <c r="S126" s="369" t="str">
        <f t="shared" ca="1" si="80"/>
        <v>NA</v>
      </c>
      <c r="T126" s="333" t="e">
        <f t="shared" ref="T126:T134" ca="1" si="120">(Q126/Q$125)*100</f>
        <v>#DIV/0!</v>
      </c>
      <c r="U126" s="335" t="e">
        <f t="shared" ref="U126:U134" ca="1" si="121">T126-(R126/R$125*100)</f>
        <v>#DIV/0!</v>
      </c>
      <c r="V126" s="194">
        <f ca="1">Comp._Summary_Cat_REF!E123</f>
        <v>0</v>
      </c>
      <c r="W126" s="194">
        <f ca="1">Comp._Summary_Cat_REF!F123</f>
        <v>0</v>
      </c>
      <c r="X126" s="194">
        <f ca="1">Comp._Summary_Cat_REF!M123</f>
        <v>0</v>
      </c>
      <c r="Y126" s="194">
        <f ca="1">Comp._Summary_Cat_REF!N123</f>
        <v>0</v>
      </c>
      <c r="Z126" s="367" t="str">
        <f t="shared" ca="1" si="81"/>
        <v>NA</v>
      </c>
      <c r="AA126" s="368">
        <f ca="1">IF(Info!$O$1=1,AF126,AH126)</f>
        <v>0</v>
      </c>
      <c r="AB126" s="211">
        <f ca="1">IF(Info!$O$1=1,AG126,AI126)</f>
        <v>0</v>
      </c>
      <c r="AC126" s="369" t="str">
        <f t="shared" ca="1" si="82"/>
        <v>NA</v>
      </c>
      <c r="AD126" s="333" t="e">
        <f t="shared" ref="AD126:AD134" ca="1" si="122">(AA126/AA$125)*100</f>
        <v>#DIV/0!</v>
      </c>
      <c r="AE126" s="335" t="e">
        <f t="shared" ref="AE126:AE134" ca="1" si="123">AD126-(AB126/AB$125*100)</f>
        <v>#DIV/0!</v>
      </c>
      <c r="AF126" s="194">
        <f ca="1">Comp._Summary_Cat_REF!G123</f>
        <v>0</v>
      </c>
      <c r="AG126" s="194">
        <f ca="1">Comp._Summary_Cat_REF!H123</f>
        <v>0</v>
      </c>
      <c r="AH126" s="194">
        <f ca="1">Comp._Summary_Cat_REF!O123</f>
        <v>0</v>
      </c>
      <c r="AI126" s="194">
        <f ca="1">Comp._Summary_Cat_REF!P123</f>
        <v>0</v>
      </c>
      <c r="AJ126" s="367" t="str">
        <f t="shared" ca="1" si="83"/>
        <v>NA</v>
      </c>
      <c r="AK126" s="368">
        <f ca="1">IF(Info!$O$1=1,AP126,AR126)</f>
        <v>0</v>
      </c>
      <c r="AL126" s="211">
        <f ca="1">IF(Info!$O$1=1,AQ126,AS126)</f>
        <v>0</v>
      </c>
      <c r="AM126" s="369" t="str">
        <f t="shared" ca="1" si="84"/>
        <v>NA</v>
      </c>
      <c r="AN126" s="333" t="e">
        <f t="shared" ref="AN126:AN134" ca="1" si="124">(AK126/AK$125)*100</f>
        <v>#DIV/0!</v>
      </c>
      <c r="AO126" s="335" t="e">
        <f t="shared" ref="AO126:AO134" ca="1" si="125">AN126-(AL126/AL$125*100)</f>
        <v>#DIV/0!</v>
      </c>
      <c r="AP126" s="194">
        <f ca="1">Comp._Summary_Cat_REF!I123</f>
        <v>0</v>
      </c>
      <c r="AQ126" s="194">
        <f ca="1">Comp._Summary_Cat_REF!J123</f>
        <v>0</v>
      </c>
      <c r="AR126" s="194">
        <f ca="1">Comp._Summary_Cat_REF!Q123</f>
        <v>0</v>
      </c>
      <c r="AS126" s="194">
        <f ca="1">Comp._Summary_Cat_REF!R123</f>
        <v>0</v>
      </c>
      <c r="AT126" s="367" t="str">
        <f t="shared" ca="1" si="85"/>
        <v>NA</v>
      </c>
    </row>
    <row r="127" spans="1:46" s="22" customFormat="1" ht="11.45" customHeight="1" x14ac:dyDescent="0.2">
      <c r="A127" s="61">
        <f ca="1">Comp._Summary_Cat_REF!B124</f>
        <v>0</v>
      </c>
      <c r="B127" s="265" t="s">
        <v>68</v>
      </c>
      <c r="C127" s="112"/>
      <c r="D127" s="112"/>
      <c r="E127" s="112"/>
      <c r="F127" s="184"/>
      <c r="G127" s="370">
        <f ca="1">IF(Info!$O$1=1,L127,N127)</f>
        <v>0</v>
      </c>
      <c r="H127" s="189">
        <f ca="1">IF(Info!$O$1=1,M127,O127)</f>
        <v>0</v>
      </c>
      <c r="I127" s="353" t="str">
        <f t="shared" ca="1" si="68"/>
        <v>NA</v>
      </c>
      <c r="J127" s="289" t="e">
        <f t="shared" ca="1" si="118"/>
        <v>#DIV/0!</v>
      </c>
      <c r="K127" s="335" t="e">
        <f t="shared" ca="1" si="119"/>
        <v>#DIV/0!</v>
      </c>
      <c r="L127" s="189">
        <f ca="1">Comp._Summary_Cat_REF!C124</f>
        <v>0</v>
      </c>
      <c r="M127" s="189">
        <f ca="1">Comp._Summary_Cat_REF!D124</f>
        <v>0</v>
      </c>
      <c r="N127" s="189">
        <f ca="1">Comp._Summary_Cat_REF!K124</f>
        <v>0</v>
      </c>
      <c r="O127" s="189">
        <f ca="1">Comp._Summary_Cat_REF!L124</f>
        <v>0</v>
      </c>
      <c r="P127" s="354" t="str">
        <f t="shared" ca="1" si="56"/>
        <v>NA</v>
      </c>
      <c r="Q127" s="370">
        <f ca="1">IF(Info!$O$1=1,V127,X127)</f>
        <v>0</v>
      </c>
      <c r="R127" s="189">
        <f ca="1">IF(Info!$O$1=1,W127,Y127)</f>
        <v>0</v>
      </c>
      <c r="S127" s="353" t="str">
        <f t="shared" ca="1" si="80"/>
        <v>NA</v>
      </c>
      <c r="T127" s="289" t="e">
        <f t="shared" ca="1" si="120"/>
        <v>#DIV/0!</v>
      </c>
      <c r="U127" s="335" t="e">
        <f t="shared" ca="1" si="121"/>
        <v>#DIV/0!</v>
      </c>
      <c r="V127" s="189">
        <f ca="1">Comp._Summary_Cat_REF!E124</f>
        <v>0</v>
      </c>
      <c r="W127" s="189">
        <f ca="1">Comp._Summary_Cat_REF!F124</f>
        <v>0</v>
      </c>
      <c r="X127" s="189">
        <f ca="1">Comp._Summary_Cat_REF!M124</f>
        <v>0</v>
      </c>
      <c r="Y127" s="189">
        <f ca="1">Comp._Summary_Cat_REF!N124</f>
        <v>0</v>
      </c>
      <c r="Z127" s="354" t="str">
        <f t="shared" ca="1" si="81"/>
        <v>NA</v>
      </c>
      <c r="AA127" s="370">
        <f ca="1">IF(Info!$O$1=1,AF127,AH127)</f>
        <v>0</v>
      </c>
      <c r="AB127" s="189">
        <f ca="1">IF(Info!$O$1=1,AG127,AI127)</f>
        <v>0</v>
      </c>
      <c r="AC127" s="353" t="str">
        <f t="shared" ca="1" si="82"/>
        <v>NA</v>
      </c>
      <c r="AD127" s="289" t="e">
        <f t="shared" ca="1" si="122"/>
        <v>#DIV/0!</v>
      </c>
      <c r="AE127" s="335" t="e">
        <f t="shared" ca="1" si="123"/>
        <v>#DIV/0!</v>
      </c>
      <c r="AF127" s="189">
        <f ca="1">Comp._Summary_Cat_REF!G124</f>
        <v>0</v>
      </c>
      <c r="AG127" s="189">
        <f ca="1">Comp._Summary_Cat_REF!H124</f>
        <v>0</v>
      </c>
      <c r="AH127" s="189">
        <f ca="1">Comp._Summary_Cat_REF!O124</f>
        <v>0</v>
      </c>
      <c r="AI127" s="189">
        <f ca="1">Comp._Summary_Cat_REF!P124</f>
        <v>0</v>
      </c>
      <c r="AJ127" s="354" t="str">
        <f t="shared" ca="1" si="83"/>
        <v>NA</v>
      </c>
      <c r="AK127" s="370">
        <f ca="1">IF(Info!$O$1=1,AP127,AR127)</f>
        <v>0</v>
      </c>
      <c r="AL127" s="189">
        <f ca="1">IF(Info!$O$1=1,AQ127,AS127)</f>
        <v>0</v>
      </c>
      <c r="AM127" s="353" t="str">
        <f t="shared" ca="1" si="84"/>
        <v>NA</v>
      </c>
      <c r="AN127" s="289" t="e">
        <f t="shared" ca="1" si="124"/>
        <v>#DIV/0!</v>
      </c>
      <c r="AO127" s="335" t="e">
        <f t="shared" ca="1" si="125"/>
        <v>#DIV/0!</v>
      </c>
      <c r="AP127" s="189">
        <f ca="1">Comp._Summary_Cat_REF!I124</f>
        <v>0</v>
      </c>
      <c r="AQ127" s="189">
        <f ca="1">Comp._Summary_Cat_REF!J124</f>
        <v>0</v>
      </c>
      <c r="AR127" s="189">
        <f ca="1">Comp._Summary_Cat_REF!Q124</f>
        <v>0</v>
      </c>
      <c r="AS127" s="189">
        <f ca="1">Comp._Summary_Cat_REF!R124</f>
        <v>0</v>
      </c>
      <c r="AT127" s="354" t="str">
        <f t="shared" ca="1" si="85"/>
        <v>NA</v>
      </c>
    </row>
    <row r="128" spans="1:46" s="22" customFormat="1" ht="11.45" customHeight="1" x14ac:dyDescent="0.2">
      <c r="A128" s="61">
        <f ca="1">Comp._Summary_Cat_REF!B125</f>
        <v>0</v>
      </c>
      <c r="B128" s="265" t="s">
        <v>11</v>
      </c>
      <c r="C128" s="112"/>
      <c r="D128" s="112"/>
      <c r="E128" s="112"/>
      <c r="F128" s="184"/>
      <c r="G128" s="370">
        <f ca="1">IF(Info!$O$1=1,L128,N128)</f>
        <v>0</v>
      </c>
      <c r="H128" s="189">
        <f ca="1">IF(Info!$O$1=1,M128,O128)</f>
        <v>0</v>
      </c>
      <c r="I128" s="353" t="str">
        <f t="shared" ca="1" si="68"/>
        <v>NA</v>
      </c>
      <c r="J128" s="289" t="e">
        <f t="shared" ca="1" si="118"/>
        <v>#DIV/0!</v>
      </c>
      <c r="K128" s="335" t="e">
        <f t="shared" ca="1" si="119"/>
        <v>#DIV/0!</v>
      </c>
      <c r="L128" s="189">
        <f ca="1">Comp._Summary_Cat_REF!C125</f>
        <v>0</v>
      </c>
      <c r="M128" s="189">
        <f ca="1">Comp._Summary_Cat_REF!D125</f>
        <v>0</v>
      </c>
      <c r="N128" s="189">
        <f ca="1">Comp._Summary_Cat_REF!K125</f>
        <v>0</v>
      </c>
      <c r="O128" s="189">
        <f ca="1">Comp._Summary_Cat_REF!L125</f>
        <v>0</v>
      </c>
      <c r="P128" s="354" t="str">
        <f t="shared" ca="1" si="56"/>
        <v>NA</v>
      </c>
      <c r="Q128" s="370">
        <f ca="1">IF(Info!$O$1=1,V128,X128)</f>
        <v>0</v>
      </c>
      <c r="R128" s="189">
        <f ca="1">IF(Info!$O$1=1,W128,Y128)</f>
        <v>0</v>
      </c>
      <c r="S128" s="353" t="str">
        <f t="shared" ca="1" si="80"/>
        <v>NA</v>
      </c>
      <c r="T128" s="289" t="e">
        <f t="shared" ca="1" si="120"/>
        <v>#DIV/0!</v>
      </c>
      <c r="U128" s="335" t="e">
        <f t="shared" ca="1" si="121"/>
        <v>#DIV/0!</v>
      </c>
      <c r="V128" s="189">
        <f ca="1">Comp._Summary_Cat_REF!E125</f>
        <v>0</v>
      </c>
      <c r="W128" s="189">
        <f ca="1">Comp._Summary_Cat_REF!F125</f>
        <v>0</v>
      </c>
      <c r="X128" s="189">
        <f ca="1">Comp._Summary_Cat_REF!M125</f>
        <v>0</v>
      </c>
      <c r="Y128" s="189">
        <f ca="1">Comp._Summary_Cat_REF!N125</f>
        <v>0</v>
      </c>
      <c r="Z128" s="354" t="str">
        <f t="shared" ca="1" si="81"/>
        <v>NA</v>
      </c>
      <c r="AA128" s="370">
        <f ca="1">IF(Info!$O$1=1,AF128,AH128)</f>
        <v>0</v>
      </c>
      <c r="AB128" s="189">
        <f ca="1">IF(Info!$O$1=1,AG128,AI128)</f>
        <v>0</v>
      </c>
      <c r="AC128" s="353" t="str">
        <f t="shared" ca="1" si="82"/>
        <v>NA</v>
      </c>
      <c r="AD128" s="289" t="e">
        <f t="shared" ca="1" si="122"/>
        <v>#DIV/0!</v>
      </c>
      <c r="AE128" s="335" t="e">
        <f t="shared" ca="1" si="123"/>
        <v>#DIV/0!</v>
      </c>
      <c r="AF128" s="189">
        <f ca="1">Comp._Summary_Cat_REF!G125</f>
        <v>0</v>
      </c>
      <c r="AG128" s="189">
        <f ca="1">Comp._Summary_Cat_REF!H125</f>
        <v>0</v>
      </c>
      <c r="AH128" s="189">
        <f ca="1">Comp._Summary_Cat_REF!O125</f>
        <v>0</v>
      </c>
      <c r="AI128" s="189">
        <f ca="1">Comp._Summary_Cat_REF!P125</f>
        <v>0</v>
      </c>
      <c r="AJ128" s="354" t="str">
        <f t="shared" ca="1" si="83"/>
        <v>NA</v>
      </c>
      <c r="AK128" s="370">
        <f ca="1">IF(Info!$O$1=1,AP128,AR128)</f>
        <v>0</v>
      </c>
      <c r="AL128" s="189">
        <f ca="1">IF(Info!$O$1=1,AQ128,AS128)</f>
        <v>0</v>
      </c>
      <c r="AM128" s="353" t="str">
        <f t="shared" ca="1" si="84"/>
        <v>NA</v>
      </c>
      <c r="AN128" s="289" t="e">
        <f t="shared" ca="1" si="124"/>
        <v>#DIV/0!</v>
      </c>
      <c r="AO128" s="335" t="e">
        <f t="shared" ca="1" si="125"/>
        <v>#DIV/0!</v>
      </c>
      <c r="AP128" s="189">
        <f ca="1">Comp._Summary_Cat_REF!I125</f>
        <v>0</v>
      </c>
      <c r="AQ128" s="189">
        <f ca="1">Comp._Summary_Cat_REF!J125</f>
        <v>0</v>
      </c>
      <c r="AR128" s="189">
        <f ca="1">Comp._Summary_Cat_REF!Q125</f>
        <v>0</v>
      </c>
      <c r="AS128" s="189">
        <f ca="1">Comp._Summary_Cat_REF!R125</f>
        <v>0</v>
      </c>
      <c r="AT128" s="354" t="str">
        <f t="shared" ca="1" si="85"/>
        <v>NA</v>
      </c>
    </row>
    <row r="129" spans="1:46" s="22" customFormat="1" ht="11.45" customHeight="1" x14ac:dyDescent="0.2">
      <c r="A129" s="61">
        <f ca="1">Comp._Summary_Cat_REF!B126</f>
        <v>0</v>
      </c>
      <c r="B129" s="265" t="s">
        <v>97</v>
      </c>
      <c r="C129" s="112"/>
      <c r="D129" s="112"/>
      <c r="E129" s="112"/>
      <c r="F129" s="184"/>
      <c r="G129" s="370">
        <f ca="1">IF(Info!$O$1=1,L129,N129)</f>
        <v>0</v>
      </c>
      <c r="H129" s="189">
        <f ca="1">IF(Info!$O$1=1,M129,O129)</f>
        <v>0</v>
      </c>
      <c r="I129" s="353" t="str">
        <f t="shared" ca="1" si="68"/>
        <v>NA</v>
      </c>
      <c r="J129" s="289" t="e">
        <f t="shared" ca="1" si="118"/>
        <v>#DIV/0!</v>
      </c>
      <c r="K129" s="335" t="e">
        <f t="shared" ca="1" si="119"/>
        <v>#DIV/0!</v>
      </c>
      <c r="L129" s="189">
        <f ca="1">Comp._Summary_Cat_REF!C126</f>
        <v>0</v>
      </c>
      <c r="M129" s="189">
        <f ca="1">Comp._Summary_Cat_REF!D126</f>
        <v>0</v>
      </c>
      <c r="N129" s="189">
        <f ca="1">Comp._Summary_Cat_REF!K126</f>
        <v>0</v>
      </c>
      <c r="O129" s="189">
        <f ca="1">Comp._Summary_Cat_REF!L126</f>
        <v>0</v>
      </c>
      <c r="P129" s="354" t="str">
        <f t="shared" ca="1" si="56"/>
        <v>NA</v>
      </c>
      <c r="Q129" s="370">
        <f ca="1">IF(Info!$O$1=1,V129,X129)</f>
        <v>0</v>
      </c>
      <c r="R129" s="189">
        <f ca="1">IF(Info!$O$1=1,W129,Y129)</f>
        <v>0</v>
      </c>
      <c r="S129" s="353" t="str">
        <f t="shared" ca="1" si="80"/>
        <v>NA</v>
      </c>
      <c r="T129" s="289" t="e">
        <f t="shared" ca="1" si="120"/>
        <v>#DIV/0!</v>
      </c>
      <c r="U129" s="335" t="e">
        <f t="shared" ca="1" si="121"/>
        <v>#DIV/0!</v>
      </c>
      <c r="V129" s="189">
        <f ca="1">Comp._Summary_Cat_REF!E126</f>
        <v>0</v>
      </c>
      <c r="W129" s="189">
        <f ca="1">Comp._Summary_Cat_REF!F126</f>
        <v>0</v>
      </c>
      <c r="X129" s="189">
        <f ca="1">Comp._Summary_Cat_REF!M126</f>
        <v>0</v>
      </c>
      <c r="Y129" s="189">
        <f ca="1">Comp._Summary_Cat_REF!N126</f>
        <v>0</v>
      </c>
      <c r="Z129" s="354" t="str">
        <f t="shared" ca="1" si="81"/>
        <v>NA</v>
      </c>
      <c r="AA129" s="370">
        <f ca="1">IF(Info!$O$1=1,AF129,AH129)</f>
        <v>0</v>
      </c>
      <c r="AB129" s="189">
        <f ca="1">IF(Info!$O$1=1,AG129,AI129)</f>
        <v>0</v>
      </c>
      <c r="AC129" s="353" t="str">
        <f t="shared" ca="1" si="82"/>
        <v>NA</v>
      </c>
      <c r="AD129" s="289" t="e">
        <f t="shared" ca="1" si="122"/>
        <v>#DIV/0!</v>
      </c>
      <c r="AE129" s="335" t="e">
        <f t="shared" ca="1" si="123"/>
        <v>#DIV/0!</v>
      </c>
      <c r="AF129" s="189">
        <f ca="1">Comp._Summary_Cat_REF!G126</f>
        <v>0</v>
      </c>
      <c r="AG129" s="189">
        <f ca="1">Comp._Summary_Cat_REF!H126</f>
        <v>0</v>
      </c>
      <c r="AH129" s="189">
        <f ca="1">Comp._Summary_Cat_REF!O126</f>
        <v>0</v>
      </c>
      <c r="AI129" s="189">
        <f ca="1">Comp._Summary_Cat_REF!P126</f>
        <v>0</v>
      </c>
      <c r="AJ129" s="354" t="str">
        <f t="shared" ca="1" si="83"/>
        <v>NA</v>
      </c>
      <c r="AK129" s="370">
        <f ca="1">IF(Info!$O$1=1,AP129,AR129)</f>
        <v>0</v>
      </c>
      <c r="AL129" s="189">
        <f ca="1">IF(Info!$O$1=1,AQ129,AS129)</f>
        <v>0</v>
      </c>
      <c r="AM129" s="353" t="str">
        <f t="shared" ca="1" si="84"/>
        <v>NA</v>
      </c>
      <c r="AN129" s="289" t="e">
        <f t="shared" ca="1" si="124"/>
        <v>#DIV/0!</v>
      </c>
      <c r="AO129" s="335" t="e">
        <f t="shared" ca="1" si="125"/>
        <v>#DIV/0!</v>
      </c>
      <c r="AP129" s="189">
        <f ca="1">Comp._Summary_Cat_REF!I126</f>
        <v>0</v>
      </c>
      <c r="AQ129" s="189">
        <f ca="1">Comp._Summary_Cat_REF!J126</f>
        <v>0</v>
      </c>
      <c r="AR129" s="189">
        <f ca="1">Comp._Summary_Cat_REF!Q126</f>
        <v>0</v>
      </c>
      <c r="AS129" s="189">
        <f ca="1">Comp._Summary_Cat_REF!R126</f>
        <v>0</v>
      </c>
      <c r="AT129" s="354" t="str">
        <f t="shared" ca="1" si="85"/>
        <v>NA</v>
      </c>
    </row>
    <row r="130" spans="1:46" s="22" customFormat="1" ht="11.45" customHeight="1" x14ac:dyDescent="0.2">
      <c r="A130" s="61">
        <f ca="1">Comp._Summary_Cat_REF!B127</f>
        <v>0</v>
      </c>
      <c r="B130" s="265" t="s">
        <v>71</v>
      </c>
      <c r="C130" s="112"/>
      <c r="D130" s="112"/>
      <c r="E130" s="112"/>
      <c r="F130" s="184"/>
      <c r="G130" s="370">
        <f ca="1">IF(Info!$O$1=1,L130,N130)</f>
        <v>0</v>
      </c>
      <c r="H130" s="189">
        <f ca="1">IF(Info!$O$1=1,M130,O130)</f>
        <v>0</v>
      </c>
      <c r="I130" s="353" t="str">
        <f t="shared" ca="1" si="68"/>
        <v>NA</v>
      </c>
      <c r="J130" s="289" t="e">
        <f t="shared" ca="1" si="118"/>
        <v>#DIV/0!</v>
      </c>
      <c r="K130" s="335" t="e">
        <f t="shared" ca="1" si="119"/>
        <v>#DIV/0!</v>
      </c>
      <c r="L130" s="189">
        <f ca="1">Comp._Summary_Cat_REF!C127</f>
        <v>0</v>
      </c>
      <c r="M130" s="189">
        <f ca="1">Comp._Summary_Cat_REF!D127</f>
        <v>0</v>
      </c>
      <c r="N130" s="189">
        <f ca="1">Comp._Summary_Cat_REF!K127</f>
        <v>0</v>
      </c>
      <c r="O130" s="189">
        <f ca="1">Comp._Summary_Cat_REF!L127</f>
        <v>0</v>
      </c>
      <c r="P130" s="354" t="str">
        <f t="shared" ca="1" si="56"/>
        <v>NA</v>
      </c>
      <c r="Q130" s="370">
        <f ca="1">IF(Info!$O$1=1,V130,X130)</f>
        <v>0</v>
      </c>
      <c r="R130" s="189">
        <f ca="1">IF(Info!$O$1=1,W130,Y130)</f>
        <v>0</v>
      </c>
      <c r="S130" s="353" t="str">
        <f t="shared" ca="1" si="80"/>
        <v>NA</v>
      </c>
      <c r="T130" s="289" t="e">
        <f t="shared" ca="1" si="120"/>
        <v>#DIV/0!</v>
      </c>
      <c r="U130" s="335" t="e">
        <f t="shared" ca="1" si="121"/>
        <v>#DIV/0!</v>
      </c>
      <c r="V130" s="189">
        <f ca="1">Comp._Summary_Cat_REF!E127</f>
        <v>0</v>
      </c>
      <c r="W130" s="189">
        <f ca="1">Comp._Summary_Cat_REF!F127</f>
        <v>0</v>
      </c>
      <c r="X130" s="189">
        <f ca="1">Comp._Summary_Cat_REF!M127</f>
        <v>0</v>
      </c>
      <c r="Y130" s="189">
        <f ca="1">Comp._Summary_Cat_REF!N127</f>
        <v>0</v>
      </c>
      <c r="Z130" s="354" t="str">
        <f t="shared" ca="1" si="81"/>
        <v>NA</v>
      </c>
      <c r="AA130" s="370">
        <f ca="1">IF(Info!$O$1=1,AF130,AH130)</f>
        <v>0</v>
      </c>
      <c r="AB130" s="189">
        <f ca="1">IF(Info!$O$1=1,AG130,AI130)</f>
        <v>0</v>
      </c>
      <c r="AC130" s="353" t="str">
        <f t="shared" ca="1" si="82"/>
        <v>NA</v>
      </c>
      <c r="AD130" s="289" t="e">
        <f t="shared" ca="1" si="122"/>
        <v>#DIV/0!</v>
      </c>
      <c r="AE130" s="335" t="e">
        <f t="shared" ca="1" si="123"/>
        <v>#DIV/0!</v>
      </c>
      <c r="AF130" s="189">
        <f ca="1">Comp._Summary_Cat_REF!G127</f>
        <v>0</v>
      </c>
      <c r="AG130" s="189">
        <f ca="1">Comp._Summary_Cat_REF!H127</f>
        <v>0</v>
      </c>
      <c r="AH130" s="189">
        <f ca="1">Comp._Summary_Cat_REF!O127</f>
        <v>0</v>
      </c>
      <c r="AI130" s="189">
        <f ca="1">Comp._Summary_Cat_REF!P127</f>
        <v>0</v>
      </c>
      <c r="AJ130" s="354" t="str">
        <f t="shared" ca="1" si="83"/>
        <v>NA</v>
      </c>
      <c r="AK130" s="370">
        <f ca="1">IF(Info!$O$1=1,AP130,AR130)</f>
        <v>0</v>
      </c>
      <c r="AL130" s="189">
        <f ca="1">IF(Info!$O$1=1,AQ130,AS130)</f>
        <v>0</v>
      </c>
      <c r="AM130" s="353" t="str">
        <f t="shared" ca="1" si="84"/>
        <v>NA</v>
      </c>
      <c r="AN130" s="289" t="e">
        <f t="shared" ca="1" si="124"/>
        <v>#DIV/0!</v>
      </c>
      <c r="AO130" s="335" t="e">
        <f t="shared" ca="1" si="125"/>
        <v>#DIV/0!</v>
      </c>
      <c r="AP130" s="189">
        <f ca="1">Comp._Summary_Cat_REF!I127</f>
        <v>0</v>
      </c>
      <c r="AQ130" s="189">
        <f ca="1">Comp._Summary_Cat_REF!J127</f>
        <v>0</v>
      </c>
      <c r="AR130" s="189">
        <f ca="1">Comp._Summary_Cat_REF!Q127</f>
        <v>0</v>
      </c>
      <c r="AS130" s="189">
        <f ca="1">Comp._Summary_Cat_REF!R127</f>
        <v>0</v>
      </c>
      <c r="AT130" s="354" t="str">
        <f t="shared" ca="1" si="85"/>
        <v>NA</v>
      </c>
    </row>
    <row r="131" spans="1:46" s="22" customFormat="1" ht="11.45" customHeight="1" x14ac:dyDescent="0.2">
      <c r="A131" s="61">
        <f ca="1">Comp._Summary_Cat_REF!B128</f>
        <v>0</v>
      </c>
      <c r="B131" s="265" t="s">
        <v>149</v>
      </c>
      <c r="C131" s="112"/>
      <c r="D131" s="112"/>
      <c r="E131" s="112"/>
      <c r="F131" s="184"/>
      <c r="G131" s="370">
        <f ca="1">IF(Info!$O$1=1,L131,N131)</f>
        <v>0</v>
      </c>
      <c r="H131" s="189">
        <f ca="1">IF(Info!$O$1=1,M131,O131)</f>
        <v>0</v>
      </c>
      <c r="I131" s="353" t="str">
        <f t="shared" ca="1" si="68"/>
        <v>NA</v>
      </c>
      <c r="J131" s="289" t="e">
        <f t="shared" ca="1" si="118"/>
        <v>#DIV/0!</v>
      </c>
      <c r="K131" s="335" t="e">
        <f t="shared" ca="1" si="119"/>
        <v>#DIV/0!</v>
      </c>
      <c r="L131" s="189">
        <f ca="1">Comp._Summary_Cat_REF!C128</f>
        <v>0</v>
      </c>
      <c r="M131" s="189">
        <f ca="1">Comp._Summary_Cat_REF!D128</f>
        <v>0</v>
      </c>
      <c r="N131" s="189">
        <f ca="1">Comp._Summary_Cat_REF!K128</f>
        <v>0</v>
      </c>
      <c r="O131" s="189">
        <f ca="1">Comp._Summary_Cat_REF!L128</f>
        <v>0</v>
      </c>
      <c r="P131" s="354" t="str">
        <f t="shared" ca="1" si="56"/>
        <v>NA</v>
      </c>
      <c r="Q131" s="370">
        <f ca="1">IF(Info!$O$1=1,V131,X131)</f>
        <v>0</v>
      </c>
      <c r="R131" s="189">
        <f ca="1">IF(Info!$O$1=1,W131,Y131)</f>
        <v>0</v>
      </c>
      <c r="S131" s="353" t="str">
        <f t="shared" ca="1" si="80"/>
        <v>NA</v>
      </c>
      <c r="T131" s="289" t="e">
        <f t="shared" ca="1" si="120"/>
        <v>#DIV/0!</v>
      </c>
      <c r="U131" s="335" t="e">
        <f t="shared" ca="1" si="121"/>
        <v>#DIV/0!</v>
      </c>
      <c r="V131" s="189">
        <f ca="1">Comp._Summary_Cat_REF!E128</f>
        <v>0</v>
      </c>
      <c r="W131" s="189">
        <f ca="1">Comp._Summary_Cat_REF!F128</f>
        <v>0</v>
      </c>
      <c r="X131" s="189">
        <f ca="1">Comp._Summary_Cat_REF!M128</f>
        <v>0</v>
      </c>
      <c r="Y131" s="189">
        <f ca="1">Comp._Summary_Cat_REF!N128</f>
        <v>0</v>
      </c>
      <c r="Z131" s="354" t="str">
        <f t="shared" ca="1" si="81"/>
        <v>NA</v>
      </c>
      <c r="AA131" s="370">
        <f ca="1">IF(Info!$O$1=1,AF131,AH131)</f>
        <v>0</v>
      </c>
      <c r="AB131" s="189">
        <f ca="1">IF(Info!$O$1=1,AG131,AI131)</f>
        <v>0</v>
      </c>
      <c r="AC131" s="353" t="str">
        <f t="shared" ca="1" si="82"/>
        <v>NA</v>
      </c>
      <c r="AD131" s="289" t="e">
        <f t="shared" ca="1" si="122"/>
        <v>#DIV/0!</v>
      </c>
      <c r="AE131" s="335" t="e">
        <f t="shared" ca="1" si="123"/>
        <v>#DIV/0!</v>
      </c>
      <c r="AF131" s="189">
        <f ca="1">Comp._Summary_Cat_REF!G128</f>
        <v>0</v>
      </c>
      <c r="AG131" s="189">
        <f ca="1">Comp._Summary_Cat_REF!H128</f>
        <v>0</v>
      </c>
      <c r="AH131" s="189">
        <f ca="1">Comp._Summary_Cat_REF!O128</f>
        <v>0</v>
      </c>
      <c r="AI131" s="189">
        <f ca="1">Comp._Summary_Cat_REF!P128</f>
        <v>0</v>
      </c>
      <c r="AJ131" s="354" t="str">
        <f t="shared" ca="1" si="83"/>
        <v>NA</v>
      </c>
      <c r="AK131" s="370">
        <f ca="1">IF(Info!$O$1=1,AP131,AR131)</f>
        <v>0</v>
      </c>
      <c r="AL131" s="189">
        <f ca="1">IF(Info!$O$1=1,AQ131,AS131)</f>
        <v>0</v>
      </c>
      <c r="AM131" s="353" t="str">
        <f t="shared" ca="1" si="84"/>
        <v>NA</v>
      </c>
      <c r="AN131" s="289" t="e">
        <f t="shared" ca="1" si="124"/>
        <v>#DIV/0!</v>
      </c>
      <c r="AO131" s="335" t="e">
        <f t="shared" ca="1" si="125"/>
        <v>#DIV/0!</v>
      </c>
      <c r="AP131" s="189">
        <f ca="1">Comp._Summary_Cat_REF!I128</f>
        <v>0</v>
      </c>
      <c r="AQ131" s="189">
        <f ca="1">Comp._Summary_Cat_REF!J128</f>
        <v>0</v>
      </c>
      <c r="AR131" s="189">
        <f ca="1">Comp._Summary_Cat_REF!Q128</f>
        <v>0</v>
      </c>
      <c r="AS131" s="189">
        <f ca="1">Comp._Summary_Cat_REF!R128</f>
        <v>0</v>
      </c>
      <c r="AT131" s="354" t="str">
        <f t="shared" ca="1" si="85"/>
        <v>NA</v>
      </c>
    </row>
    <row r="132" spans="1:46" s="22" customFormat="1" ht="11.45" customHeight="1" x14ac:dyDescent="0.2">
      <c r="A132" s="61">
        <f ca="1">Comp._Summary_Cat_REF!B129</f>
        <v>0</v>
      </c>
      <c r="B132" s="265" t="s">
        <v>72</v>
      </c>
      <c r="C132" s="112"/>
      <c r="D132" s="112"/>
      <c r="E132" s="112"/>
      <c r="F132" s="184"/>
      <c r="G132" s="370">
        <f ca="1">IF(Info!$O$1=1,L132,N132)</f>
        <v>0</v>
      </c>
      <c r="H132" s="189">
        <f ca="1">IF(Info!$O$1=1,M132,O132)</f>
        <v>0</v>
      </c>
      <c r="I132" s="353" t="str">
        <f t="shared" ca="1" si="68"/>
        <v>NA</v>
      </c>
      <c r="J132" s="289" t="e">
        <f t="shared" ca="1" si="118"/>
        <v>#DIV/0!</v>
      </c>
      <c r="K132" s="335" t="e">
        <f t="shared" ca="1" si="119"/>
        <v>#DIV/0!</v>
      </c>
      <c r="L132" s="189">
        <f ca="1">Comp._Summary_Cat_REF!C129</f>
        <v>0</v>
      </c>
      <c r="M132" s="189">
        <f ca="1">Comp._Summary_Cat_REF!D129</f>
        <v>0</v>
      </c>
      <c r="N132" s="189">
        <f ca="1">Comp._Summary_Cat_REF!K129</f>
        <v>0</v>
      </c>
      <c r="O132" s="189">
        <f ca="1">Comp._Summary_Cat_REF!L129</f>
        <v>0</v>
      </c>
      <c r="P132" s="354" t="str">
        <f t="shared" ca="1" si="56"/>
        <v>NA</v>
      </c>
      <c r="Q132" s="370">
        <f ca="1">IF(Info!$O$1=1,V132,X132)</f>
        <v>0</v>
      </c>
      <c r="R132" s="189">
        <f ca="1">IF(Info!$O$1=1,W132,Y132)</f>
        <v>0</v>
      </c>
      <c r="S132" s="353" t="str">
        <f t="shared" ca="1" si="80"/>
        <v>NA</v>
      </c>
      <c r="T132" s="289" t="e">
        <f t="shared" ca="1" si="120"/>
        <v>#DIV/0!</v>
      </c>
      <c r="U132" s="335" t="e">
        <f t="shared" ca="1" si="121"/>
        <v>#DIV/0!</v>
      </c>
      <c r="V132" s="189">
        <f ca="1">Comp._Summary_Cat_REF!E129</f>
        <v>0</v>
      </c>
      <c r="W132" s="189">
        <f ca="1">Comp._Summary_Cat_REF!F129</f>
        <v>0</v>
      </c>
      <c r="X132" s="189">
        <f ca="1">Comp._Summary_Cat_REF!M129</f>
        <v>0</v>
      </c>
      <c r="Y132" s="189">
        <f ca="1">Comp._Summary_Cat_REF!N129</f>
        <v>0</v>
      </c>
      <c r="Z132" s="354" t="str">
        <f t="shared" ca="1" si="81"/>
        <v>NA</v>
      </c>
      <c r="AA132" s="370">
        <f ca="1">IF(Info!$O$1=1,AF132,AH132)</f>
        <v>0</v>
      </c>
      <c r="AB132" s="189">
        <f ca="1">IF(Info!$O$1=1,AG132,AI132)</f>
        <v>0</v>
      </c>
      <c r="AC132" s="353" t="str">
        <f t="shared" ca="1" si="82"/>
        <v>NA</v>
      </c>
      <c r="AD132" s="289" t="e">
        <f t="shared" ca="1" si="122"/>
        <v>#DIV/0!</v>
      </c>
      <c r="AE132" s="335" t="e">
        <f t="shared" ca="1" si="123"/>
        <v>#DIV/0!</v>
      </c>
      <c r="AF132" s="189">
        <f ca="1">Comp._Summary_Cat_REF!G129</f>
        <v>0</v>
      </c>
      <c r="AG132" s="189">
        <f ca="1">Comp._Summary_Cat_REF!H129</f>
        <v>0</v>
      </c>
      <c r="AH132" s="189">
        <f ca="1">Comp._Summary_Cat_REF!O129</f>
        <v>0</v>
      </c>
      <c r="AI132" s="189">
        <f ca="1">Comp._Summary_Cat_REF!P129</f>
        <v>0</v>
      </c>
      <c r="AJ132" s="354" t="str">
        <f t="shared" ca="1" si="83"/>
        <v>NA</v>
      </c>
      <c r="AK132" s="370">
        <f ca="1">IF(Info!$O$1=1,AP132,AR132)</f>
        <v>0</v>
      </c>
      <c r="AL132" s="189">
        <f ca="1">IF(Info!$O$1=1,AQ132,AS132)</f>
        <v>0</v>
      </c>
      <c r="AM132" s="353" t="str">
        <f t="shared" ca="1" si="84"/>
        <v>NA</v>
      </c>
      <c r="AN132" s="289" t="e">
        <f t="shared" ca="1" si="124"/>
        <v>#DIV/0!</v>
      </c>
      <c r="AO132" s="335" t="e">
        <f t="shared" ca="1" si="125"/>
        <v>#DIV/0!</v>
      </c>
      <c r="AP132" s="189">
        <f ca="1">Comp._Summary_Cat_REF!I129</f>
        <v>0</v>
      </c>
      <c r="AQ132" s="189">
        <f ca="1">Comp._Summary_Cat_REF!J129</f>
        <v>0</v>
      </c>
      <c r="AR132" s="189">
        <f ca="1">Comp._Summary_Cat_REF!Q129</f>
        <v>0</v>
      </c>
      <c r="AS132" s="189">
        <f ca="1">Comp._Summary_Cat_REF!R129</f>
        <v>0</v>
      </c>
      <c r="AT132" s="354" t="str">
        <f t="shared" ca="1" si="85"/>
        <v>NA</v>
      </c>
    </row>
    <row r="133" spans="1:46" s="15" customFormat="1" ht="11.45" customHeight="1" x14ac:dyDescent="0.2">
      <c r="A133" s="61">
        <f ca="1">Comp._Summary_Cat_REF!B130</f>
        <v>0</v>
      </c>
      <c r="B133" s="260" t="s">
        <v>6</v>
      </c>
      <c r="C133" s="42"/>
      <c r="D133" s="42"/>
      <c r="E133" s="42"/>
      <c r="F133" s="182"/>
      <c r="G133" s="370">
        <f ca="1">IF(Info!$O$1=1,L133,N133)</f>
        <v>0</v>
      </c>
      <c r="H133" s="189">
        <f ca="1">IF(Info!$O$1=1,M133,O133)</f>
        <v>0</v>
      </c>
      <c r="I133" s="353" t="str">
        <f t="shared" ca="1" si="68"/>
        <v>NA</v>
      </c>
      <c r="J133" s="289" t="e">
        <f t="shared" ca="1" si="118"/>
        <v>#DIV/0!</v>
      </c>
      <c r="K133" s="335" t="e">
        <f t="shared" ca="1" si="119"/>
        <v>#DIV/0!</v>
      </c>
      <c r="L133" s="189">
        <f ca="1">Comp._Summary_Cat_REF!C130</f>
        <v>0</v>
      </c>
      <c r="M133" s="189">
        <f ca="1">Comp._Summary_Cat_REF!D130</f>
        <v>0</v>
      </c>
      <c r="N133" s="189">
        <f ca="1">Comp._Summary_Cat_REF!K130</f>
        <v>0</v>
      </c>
      <c r="O133" s="189">
        <f ca="1">Comp._Summary_Cat_REF!L130</f>
        <v>0</v>
      </c>
      <c r="P133" s="354" t="str">
        <f t="shared" ca="1" si="56"/>
        <v>NA</v>
      </c>
      <c r="Q133" s="370">
        <f ca="1">IF(Info!$O$1=1,V133,X133)</f>
        <v>0</v>
      </c>
      <c r="R133" s="189">
        <f ca="1">IF(Info!$O$1=1,W133,Y133)</f>
        <v>0</v>
      </c>
      <c r="S133" s="353" t="str">
        <f t="shared" ca="1" si="80"/>
        <v>NA</v>
      </c>
      <c r="T133" s="289" t="e">
        <f t="shared" ca="1" si="120"/>
        <v>#DIV/0!</v>
      </c>
      <c r="U133" s="335" t="e">
        <f t="shared" ca="1" si="121"/>
        <v>#DIV/0!</v>
      </c>
      <c r="V133" s="189">
        <f ca="1">Comp._Summary_Cat_REF!E130</f>
        <v>0</v>
      </c>
      <c r="W133" s="189">
        <f ca="1">Comp._Summary_Cat_REF!F130</f>
        <v>0</v>
      </c>
      <c r="X133" s="189">
        <f ca="1">Comp._Summary_Cat_REF!M130</f>
        <v>0</v>
      </c>
      <c r="Y133" s="189">
        <f ca="1">Comp._Summary_Cat_REF!N130</f>
        <v>0</v>
      </c>
      <c r="Z133" s="354" t="str">
        <f t="shared" ca="1" si="81"/>
        <v>NA</v>
      </c>
      <c r="AA133" s="370">
        <f ca="1">IF(Info!$O$1=1,AF133,AH133)</f>
        <v>0</v>
      </c>
      <c r="AB133" s="189">
        <f ca="1">IF(Info!$O$1=1,AG133,AI133)</f>
        <v>0</v>
      </c>
      <c r="AC133" s="353" t="str">
        <f t="shared" ca="1" si="82"/>
        <v>NA</v>
      </c>
      <c r="AD133" s="289" t="e">
        <f t="shared" ca="1" si="122"/>
        <v>#DIV/0!</v>
      </c>
      <c r="AE133" s="335" t="e">
        <f t="shared" ca="1" si="123"/>
        <v>#DIV/0!</v>
      </c>
      <c r="AF133" s="189">
        <f ca="1">Comp._Summary_Cat_REF!G130</f>
        <v>0</v>
      </c>
      <c r="AG133" s="189">
        <f ca="1">Comp._Summary_Cat_REF!H130</f>
        <v>0</v>
      </c>
      <c r="AH133" s="189">
        <f ca="1">Comp._Summary_Cat_REF!O130</f>
        <v>0</v>
      </c>
      <c r="AI133" s="189">
        <f ca="1">Comp._Summary_Cat_REF!P130</f>
        <v>0</v>
      </c>
      <c r="AJ133" s="354" t="str">
        <f t="shared" ca="1" si="83"/>
        <v>NA</v>
      </c>
      <c r="AK133" s="370">
        <f ca="1">IF(Info!$O$1=1,AP133,AR133)</f>
        <v>0</v>
      </c>
      <c r="AL133" s="189">
        <f ca="1">IF(Info!$O$1=1,AQ133,AS133)</f>
        <v>0</v>
      </c>
      <c r="AM133" s="353" t="str">
        <f t="shared" ca="1" si="84"/>
        <v>NA</v>
      </c>
      <c r="AN133" s="289" t="e">
        <f t="shared" ca="1" si="124"/>
        <v>#DIV/0!</v>
      </c>
      <c r="AO133" s="335" t="e">
        <f t="shared" ca="1" si="125"/>
        <v>#DIV/0!</v>
      </c>
      <c r="AP133" s="189">
        <f ca="1">Comp._Summary_Cat_REF!I130</f>
        <v>0</v>
      </c>
      <c r="AQ133" s="189">
        <f ca="1">Comp._Summary_Cat_REF!J130</f>
        <v>0</v>
      </c>
      <c r="AR133" s="189">
        <f ca="1">Comp._Summary_Cat_REF!Q130</f>
        <v>0</v>
      </c>
      <c r="AS133" s="189">
        <f ca="1">Comp._Summary_Cat_REF!R130</f>
        <v>0</v>
      </c>
      <c r="AT133" s="354" t="str">
        <f t="shared" ca="1" si="85"/>
        <v>NA</v>
      </c>
    </row>
    <row r="134" spans="1:46" s="15" customFormat="1" ht="11.45" customHeight="1" x14ac:dyDescent="0.2">
      <c r="A134" s="61" t="str">
        <f>Comp._Summary_Cat_REF!B131</f>
        <v>All Others - FORMULA</v>
      </c>
      <c r="B134" s="261" t="s">
        <v>19</v>
      </c>
      <c r="C134" s="62"/>
      <c r="D134" s="62"/>
      <c r="E134" s="62"/>
      <c r="F134" s="183"/>
      <c r="G134" s="371">
        <f ca="1">IF(Info!$O$1=1,L134,N134)</f>
        <v>0</v>
      </c>
      <c r="H134" s="190">
        <f ca="1">IF(Info!$O$1=1,M134,O134)</f>
        <v>0</v>
      </c>
      <c r="I134" s="355" t="str">
        <f t="shared" ca="1" si="68"/>
        <v>NA</v>
      </c>
      <c r="J134" s="303" t="e">
        <f t="shared" ca="1" si="118"/>
        <v>#DIV/0!</v>
      </c>
      <c r="K134" s="356" t="e">
        <f t="shared" ca="1" si="119"/>
        <v>#DIV/0!</v>
      </c>
      <c r="L134" s="190">
        <f ca="1">Comp._Summary_Cat_REF!C131</f>
        <v>0</v>
      </c>
      <c r="M134" s="190">
        <f ca="1">Comp._Summary_Cat_REF!D131</f>
        <v>0</v>
      </c>
      <c r="N134" s="190">
        <f ca="1">Comp._Summary_Cat_REF!K131</f>
        <v>0</v>
      </c>
      <c r="O134" s="190">
        <f ca="1">Comp._Summary_Cat_REF!L131</f>
        <v>0</v>
      </c>
      <c r="P134" s="357" t="str">
        <f t="shared" ca="1" si="56"/>
        <v>NA</v>
      </c>
      <c r="Q134" s="371">
        <f ca="1">IF(Info!$O$1=1,V134,X134)</f>
        <v>0</v>
      </c>
      <c r="R134" s="190">
        <f ca="1">IF(Info!$O$1=1,W134,Y134)</f>
        <v>0</v>
      </c>
      <c r="S134" s="355" t="str">
        <f t="shared" ca="1" si="80"/>
        <v>NA</v>
      </c>
      <c r="T134" s="303" t="e">
        <f t="shared" ca="1" si="120"/>
        <v>#DIV/0!</v>
      </c>
      <c r="U134" s="356" t="e">
        <f t="shared" ca="1" si="121"/>
        <v>#DIV/0!</v>
      </c>
      <c r="V134" s="190">
        <f ca="1">Comp._Summary_Cat_REF!E131</f>
        <v>0</v>
      </c>
      <c r="W134" s="190">
        <f ca="1">Comp._Summary_Cat_REF!F131</f>
        <v>0</v>
      </c>
      <c r="X134" s="190">
        <f ca="1">Comp._Summary_Cat_REF!M131</f>
        <v>0</v>
      </c>
      <c r="Y134" s="190">
        <f ca="1">Comp._Summary_Cat_REF!N131</f>
        <v>0</v>
      </c>
      <c r="Z134" s="357" t="str">
        <f t="shared" ca="1" si="81"/>
        <v>NA</v>
      </c>
      <c r="AA134" s="371">
        <f ca="1">IF(Info!$O$1=1,AF134,AH134)</f>
        <v>0</v>
      </c>
      <c r="AB134" s="190">
        <f ca="1">IF(Info!$O$1=1,AG134,AI134)</f>
        <v>0</v>
      </c>
      <c r="AC134" s="355" t="str">
        <f t="shared" ca="1" si="82"/>
        <v>NA</v>
      </c>
      <c r="AD134" s="303" t="e">
        <f t="shared" ca="1" si="122"/>
        <v>#DIV/0!</v>
      </c>
      <c r="AE134" s="356" t="e">
        <f t="shared" ca="1" si="123"/>
        <v>#DIV/0!</v>
      </c>
      <c r="AF134" s="190">
        <f ca="1">Comp._Summary_Cat_REF!G131</f>
        <v>0</v>
      </c>
      <c r="AG134" s="190">
        <f ca="1">Comp._Summary_Cat_REF!H131</f>
        <v>0</v>
      </c>
      <c r="AH134" s="190">
        <f ca="1">Comp._Summary_Cat_REF!O131</f>
        <v>0</v>
      </c>
      <c r="AI134" s="190">
        <f ca="1">Comp._Summary_Cat_REF!P131</f>
        <v>0</v>
      </c>
      <c r="AJ134" s="357" t="str">
        <f t="shared" ca="1" si="83"/>
        <v>NA</v>
      </c>
      <c r="AK134" s="371">
        <f ca="1">IF(Info!$O$1=1,AP134,AR134)</f>
        <v>0</v>
      </c>
      <c r="AL134" s="190">
        <f ca="1">IF(Info!$O$1=1,AQ134,AS134)</f>
        <v>0</v>
      </c>
      <c r="AM134" s="355" t="str">
        <f t="shared" ca="1" si="84"/>
        <v>NA</v>
      </c>
      <c r="AN134" s="303" t="e">
        <f t="shared" ca="1" si="124"/>
        <v>#DIV/0!</v>
      </c>
      <c r="AO134" s="356" t="e">
        <f t="shared" ca="1" si="125"/>
        <v>#DIV/0!</v>
      </c>
      <c r="AP134" s="190">
        <f ca="1">Comp._Summary_Cat_REF!I131</f>
        <v>0</v>
      </c>
      <c r="AQ134" s="190">
        <f ca="1">Comp._Summary_Cat_REF!J131</f>
        <v>0</v>
      </c>
      <c r="AR134" s="190">
        <f ca="1">Comp._Summary_Cat_REF!Q131</f>
        <v>0</v>
      </c>
      <c r="AS134" s="190">
        <f ca="1">Comp._Summary_Cat_REF!R131</f>
        <v>0</v>
      </c>
      <c r="AT134" s="357" t="str">
        <f t="shared" ca="1" si="85"/>
        <v>NA</v>
      </c>
    </row>
    <row r="135" spans="1:46" s="22" customFormat="1" ht="11.45" customHeight="1" x14ac:dyDescent="0.2">
      <c r="A135" s="61">
        <f ca="1">Comp._Summary_Cat_REF!B132</f>
        <v>0</v>
      </c>
      <c r="B135" s="216" t="s">
        <v>32</v>
      </c>
      <c r="C135" s="187" t="s">
        <v>23</v>
      </c>
      <c r="D135" s="187" t="s">
        <v>23</v>
      </c>
      <c r="E135" s="188"/>
      <c r="F135" s="185" t="s">
        <v>38</v>
      </c>
      <c r="G135" s="362">
        <f ca="1">IF(Info!$O$1=1,L135,N135)</f>
        <v>0</v>
      </c>
      <c r="H135" s="192">
        <f ca="1">IF(Info!$O$1=1,M135,O135)</f>
        <v>0</v>
      </c>
      <c r="I135" s="363" t="str">
        <f t="shared" ca="1" si="68"/>
        <v>NA</v>
      </c>
      <c r="J135" s="342" t="e">
        <f ca="1">(G135/G$135)*100</f>
        <v>#DIV/0!</v>
      </c>
      <c r="K135" s="342" t="e">
        <f ca="1">J135-(H135/H$135*100)</f>
        <v>#DIV/0!</v>
      </c>
      <c r="L135" s="192">
        <f ca="1">Comp._Summary_Cat_REF!C132</f>
        <v>0</v>
      </c>
      <c r="M135" s="192">
        <f ca="1">Comp._Summary_Cat_REF!D132</f>
        <v>0</v>
      </c>
      <c r="N135" s="192">
        <f ca="1">Comp._Summary_Cat_REF!K132</f>
        <v>0</v>
      </c>
      <c r="O135" s="192">
        <f ca="1">Comp._Summary_Cat_REF!L132</f>
        <v>0</v>
      </c>
      <c r="P135" s="364" t="str">
        <f t="shared" ca="1" si="56"/>
        <v>NA</v>
      </c>
      <c r="Q135" s="362">
        <f ca="1">IF(Info!$O$1=1,V135,X135)</f>
        <v>0</v>
      </c>
      <c r="R135" s="192">
        <f ca="1">IF(Info!$O$1=1,W135,Y135)</f>
        <v>0</v>
      </c>
      <c r="S135" s="363" t="str">
        <f t="shared" ca="1" si="80"/>
        <v>NA</v>
      </c>
      <c r="T135" s="342" t="e">
        <f ca="1">(Q135/Q$135)*100</f>
        <v>#DIV/0!</v>
      </c>
      <c r="U135" s="342" t="e">
        <f ca="1">T135-(R135/R$135*100)</f>
        <v>#DIV/0!</v>
      </c>
      <c r="V135" s="192">
        <f ca="1">Comp._Summary_Cat_REF!E132</f>
        <v>0</v>
      </c>
      <c r="W135" s="192">
        <f ca="1">Comp._Summary_Cat_REF!F132</f>
        <v>0</v>
      </c>
      <c r="X135" s="192">
        <f ca="1">Comp._Summary_Cat_REF!M132</f>
        <v>0</v>
      </c>
      <c r="Y135" s="192">
        <f ca="1">Comp._Summary_Cat_REF!N132</f>
        <v>0</v>
      </c>
      <c r="Z135" s="364" t="str">
        <f t="shared" ca="1" si="81"/>
        <v>NA</v>
      </c>
      <c r="AA135" s="362">
        <f ca="1">IF(Info!$O$1=1,AF135,AH135)</f>
        <v>0</v>
      </c>
      <c r="AB135" s="192">
        <f ca="1">IF(Info!$O$1=1,AG135,AI135)</f>
        <v>0</v>
      </c>
      <c r="AC135" s="363" t="str">
        <f t="shared" ca="1" si="82"/>
        <v>NA</v>
      </c>
      <c r="AD135" s="342" t="e">
        <f ca="1">(AA135/AA$135)*100</f>
        <v>#DIV/0!</v>
      </c>
      <c r="AE135" s="342" t="e">
        <f ca="1">AD135-(AB135/AB$135*100)</f>
        <v>#DIV/0!</v>
      </c>
      <c r="AF135" s="192">
        <f ca="1">Comp._Summary_Cat_REF!G132</f>
        <v>0</v>
      </c>
      <c r="AG135" s="192">
        <f ca="1">Comp._Summary_Cat_REF!H132</f>
        <v>0</v>
      </c>
      <c r="AH135" s="192">
        <f ca="1">Comp._Summary_Cat_REF!O132</f>
        <v>0</v>
      </c>
      <c r="AI135" s="192">
        <f ca="1">Comp._Summary_Cat_REF!P132</f>
        <v>0</v>
      </c>
      <c r="AJ135" s="364" t="str">
        <f t="shared" ca="1" si="83"/>
        <v>NA</v>
      </c>
      <c r="AK135" s="362">
        <f ca="1">IF(Info!$O$1=1,AP135,AR135)</f>
        <v>0</v>
      </c>
      <c r="AL135" s="192">
        <f ca="1">IF(Info!$O$1=1,AQ135,AS135)</f>
        <v>0</v>
      </c>
      <c r="AM135" s="363" t="str">
        <f t="shared" ca="1" si="84"/>
        <v>NA</v>
      </c>
      <c r="AN135" s="342" t="e">
        <f ca="1">(AK135/AK$135)*100</f>
        <v>#DIV/0!</v>
      </c>
      <c r="AO135" s="342" t="e">
        <f ca="1">AN135-(AL135/AL$135*100)</f>
        <v>#DIV/0!</v>
      </c>
      <c r="AP135" s="192">
        <f ca="1">Comp._Summary_Cat_REF!I132</f>
        <v>0</v>
      </c>
      <c r="AQ135" s="192">
        <f ca="1">Comp._Summary_Cat_REF!J132</f>
        <v>0</v>
      </c>
      <c r="AR135" s="192">
        <f ca="1">Comp._Summary_Cat_REF!Q132</f>
        <v>0</v>
      </c>
      <c r="AS135" s="192">
        <f ca="1">Comp._Summary_Cat_REF!R132</f>
        <v>0</v>
      </c>
      <c r="AT135" s="364" t="str">
        <f t="shared" ca="1" si="85"/>
        <v>NA</v>
      </c>
    </row>
    <row r="136" spans="1:46" s="15" customFormat="1" ht="11.45" customHeight="1" x14ac:dyDescent="0.2">
      <c r="A136" s="61">
        <f ca="1">Comp._Summary_Cat_REF!B133</f>
        <v>0</v>
      </c>
      <c r="B136" s="259" t="s">
        <v>67</v>
      </c>
      <c r="C136" s="209"/>
      <c r="D136" s="209"/>
      <c r="E136" s="209"/>
      <c r="F136" s="210"/>
      <c r="G136" s="368">
        <f ca="1">IF(Info!$O$1=1,L136,N136)</f>
        <v>0</v>
      </c>
      <c r="H136" s="211">
        <f ca="1">IF(Info!$O$1=1,M136,O136)</f>
        <v>0</v>
      </c>
      <c r="I136" s="369" t="str">
        <f t="shared" ca="1" si="68"/>
        <v>NA</v>
      </c>
      <c r="J136" s="333" t="e">
        <f t="shared" ref="J136:J141" ca="1" si="126">(G136/G$135)*100</f>
        <v>#DIV/0!</v>
      </c>
      <c r="K136" s="335" t="e">
        <f t="shared" ref="K136:K141" ca="1" si="127">J136-(H136/H$135*100)</f>
        <v>#DIV/0!</v>
      </c>
      <c r="L136" s="194">
        <f ca="1">Comp._Summary_Cat_REF!C133</f>
        <v>0</v>
      </c>
      <c r="M136" s="194">
        <f ca="1">Comp._Summary_Cat_REF!D133</f>
        <v>0</v>
      </c>
      <c r="N136" s="194">
        <f ca="1">Comp._Summary_Cat_REF!K133</f>
        <v>0</v>
      </c>
      <c r="O136" s="194">
        <f ca="1">Comp._Summary_Cat_REF!L133</f>
        <v>0</v>
      </c>
      <c r="P136" s="367" t="str">
        <f t="shared" ref="P136:P166" ca="1" si="128">IFERROR(((L136/N136)-(M136/O136))/(M136/O136)*100,"NA")</f>
        <v>NA</v>
      </c>
      <c r="Q136" s="368">
        <f ca="1">IF(Info!$O$1=1,V136,X136)</f>
        <v>0</v>
      </c>
      <c r="R136" s="211">
        <f ca="1">IF(Info!$O$1=1,W136,Y136)</f>
        <v>0</v>
      </c>
      <c r="S136" s="369" t="str">
        <f t="shared" ca="1" si="80"/>
        <v>NA</v>
      </c>
      <c r="T136" s="333" t="e">
        <f t="shared" ref="T136:T141" ca="1" si="129">(Q136/Q$135)*100</f>
        <v>#DIV/0!</v>
      </c>
      <c r="U136" s="335" t="e">
        <f t="shared" ref="U136:U141" ca="1" si="130">T136-(R136/R$135*100)</f>
        <v>#DIV/0!</v>
      </c>
      <c r="V136" s="194">
        <f ca="1">Comp._Summary_Cat_REF!E133</f>
        <v>0</v>
      </c>
      <c r="W136" s="194">
        <f ca="1">Comp._Summary_Cat_REF!F133</f>
        <v>0</v>
      </c>
      <c r="X136" s="194">
        <f ca="1">Comp._Summary_Cat_REF!M133</f>
        <v>0</v>
      </c>
      <c r="Y136" s="194">
        <f ca="1">Comp._Summary_Cat_REF!N133</f>
        <v>0</v>
      </c>
      <c r="Z136" s="367" t="str">
        <f t="shared" ca="1" si="81"/>
        <v>NA</v>
      </c>
      <c r="AA136" s="368">
        <f ca="1">IF(Info!$O$1=1,AF136,AH136)</f>
        <v>0</v>
      </c>
      <c r="AB136" s="211">
        <f ca="1">IF(Info!$O$1=1,AG136,AI136)</f>
        <v>0</v>
      </c>
      <c r="AC136" s="369" t="str">
        <f t="shared" ca="1" si="82"/>
        <v>NA</v>
      </c>
      <c r="AD136" s="333" t="e">
        <f t="shared" ref="AD136:AD141" ca="1" si="131">(AA136/AA$135)*100</f>
        <v>#DIV/0!</v>
      </c>
      <c r="AE136" s="335" t="e">
        <f t="shared" ref="AE136:AE141" ca="1" si="132">AD136-(AB136/AB$135*100)</f>
        <v>#DIV/0!</v>
      </c>
      <c r="AF136" s="194">
        <f ca="1">Comp._Summary_Cat_REF!G133</f>
        <v>0</v>
      </c>
      <c r="AG136" s="194">
        <f ca="1">Comp._Summary_Cat_REF!H133</f>
        <v>0</v>
      </c>
      <c r="AH136" s="194">
        <f ca="1">Comp._Summary_Cat_REF!O133</f>
        <v>0</v>
      </c>
      <c r="AI136" s="194">
        <f ca="1">Comp._Summary_Cat_REF!P133</f>
        <v>0</v>
      </c>
      <c r="AJ136" s="367" t="str">
        <f t="shared" ca="1" si="83"/>
        <v>NA</v>
      </c>
      <c r="AK136" s="368">
        <f ca="1">IF(Info!$O$1=1,AP136,AR136)</f>
        <v>0</v>
      </c>
      <c r="AL136" s="211">
        <f ca="1">IF(Info!$O$1=1,AQ136,AS136)</f>
        <v>0</v>
      </c>
      <c r="AM136" s="369" t="str">
        <f t="shared" ca="1" si="84"/>
        <v>NA</v>
      </c>
      <c r="AN136" s="333" t="e">
        <f t="shared" ref="AN136:AN141" ca="1" si="133">(AK136/AK$135)*100</f>
        <v>#DIV/0!</v>
      </c>
      <c r="AO136" s="335" t="e">
        <f t="shared" ref="AO136:AO141" ca="1" si="134">AN136-(AL136/AL$135*100)</f>
        <v>#DIV/0!</v>
      </c>
      <c r="AP136" s="194">
        <f ca="1">Comp._Summary_Cat_REF!I133</f>
        <v>0</v>
      </c>
      <c r="AQ136" s="194">
        <f ca="1">Comp._Summary_Cat_REF!J133</f>
        <v>0</v>
      </c>
      <c r="AR136" s="194">
        <f ca="1">Comp._Summary_Cat_REF!Q133</f>
        <v>0</v>
      </c>
      <c r="AS136" s="194">
        <f ca="1">Comp._Summary_Cat_REF!R133</f>
        <v>0</v>
      </c>
      <c r="AT136" s="367" t="str">
        <f t="shared" ca="1" si="85"/>
        <v>NA</v>
      </c>
    </row>
    <row r="137" spans="1:46" s="15" customFormat="1" ht="11.45" customHeight="1" x14ac:dyDescent="0.2">
      <c r="A137" s="61">
        <f ca="1">Comp._Summary_Cat_REF!B134</f>
        <v>0</v>
      </c>
      <c r="B137" s="35" t="s">
        <v>205</v>
      </c>
      <c r="C137" s="42"/>
      <c r="D137" s="42"/>
      <c r="E137" s="42"/>
      <c r="F137" s="182"/>
      <c r="G137" s="370">
        <f ca="1">IF(Info!$O$1=1,L137,N137)</f>
        <v>0</v>
      </c>
      <c r="H137" s="189">
        <f ca="1">IF(Info!$O$1=1,M137,O137)</f>
        <v>0</v>
      </c>
      <c r="I137" s="353" t="str">
        <f t="shared" ca="1" si="68"/>
        <v>NA</v>
      </c>
      <c r="J137" s="289" t="e">
        <f t="shared" ca="1" si="126"/>
        <v>#DIV/0!</v>
      </c>
      <c r="K137" s="335" t="e">
        <f t="shared" ca="1" si="127"/>
        <v>#DIV/0!</v>
      </c>
      <c r="L137" s="189">
        <f ca="1">Comp._Summary_Cat_REF!C134</f>
        <v>0</v>
      </c>
      <c r="M137" s="189">
        <f ca="1">Comp._Summary_Cat_REF!D134</f>
        <v>0</v>
      </c>
      <c r="N137" s="189">
        <f ca="1">Comp._Summary_Cat_REF!K134</f>
        <v>0</v>
      </c>
      <c r="O137" s="189">
        <f ca="1">Comp._Summary_Cat_REF!L134</f>
        <v>0</v>
      </c>
      <c r="P137" s="354" t="str">
        <f t="shared" ca="1" si="128"/>
        <v>NA</v>
      </c>
      <c r="Q137" s="370">
        <f ca="1">IF(Info!$O$1=1,V137,X137)</f>
        <v>0</v>
      </c>
      <c r="R137" s="189">
        <f ca="1">IF(Info!$O$1=1,W137,Y137)</f>
        <v>0</v>
      </c>
      <c r="S137" s="353" t="str">
        <f t="shared" ca="1" si="80"/>
        <v>NA</v>
      </c>
      <c r="T137" s="289" t="e">
        <f t="shared" ca="1" si="129"/>
        <v>#DIV/0!</v>
      </c>
      <c r="U137" s="335" t="e">
        <f t="shared" ca="1" si="130"/>
        <v>#DIV/0!</v>
      </c>
      <c r="V137" s="189">
        <f ca="1">Comp._Summary_Cat_REF!E134</f>
        <v>0</v>
      </c>
      <c r="W137" s="189">
        <f ca="1">Comp._Summary_Cat_REF!F134</f>
        <v>0</v>
      </c>
      <c r="X137" s="189">
        <f ca="1">Comp._Summary_Cat_REF!M134</f>
        <v>0</v>
      </c>
      <c r="Y137" s="189">
        <f ca="1">Comp._Summary_Cat_REF!N134</f>
        <v>0</v>
      </c>
      <c r="Z137" s="354" t="str">
        <f t="shared" ca="1" si="81"/>
        <v>NA</v>
      </c>
      <c r="AA137" s="370">
        <f ca="1">IF(Info!$O$1=1,AF137,AH137)</f>
        <v>0</v>
      </c>
      <c r="AB137" s="189">
        <f ca="1">IF(Info!$O$1=1,AG137,AI137)</f>
        <v>0</v>
      </c>
      <c r="AC137" s="353" t="str">
        <f t="shared" ca="1" si="82"/>
        <v>NA</v>
      </c>
      <c r="AD137" s="289" t="e">
        <f t="shared" ca="1" si="131"/>
        <v>#DIV/0!</v>
      </c>
      <c r="AE137" s="335" t="e">
        <f t="shared" ca="1" si="132"/>
        <v>#DIV/0!</v>
      </c>
      <c r="AF137" s="189">
        <f ca="1">Comp._Summary_Cat_REF!G134</f>
        <v>0</v>
      </c>
      <c r="AG137" s="189">
        <f ca="1">Comp._Summary_Cat_REF!H134</f>
        <v>0</v>
      </c>
      <c r="AH137" s="189">
        <f ca="1">Comp._Summary_Cat_REF!O134</f>
        <v>0</v>
      </c>
      <c r="AI137" s="189">
        <f ca="1">Comp._Summary_Cat_REF!P134</f>
        <v>0</v>
      </c>
      <c r="AJ137" s="354" t="str">
        <f t="shared" ca="1" si="83"/>
        <v>NA</v>
      </c>
      <c r="AK137" s="370">
        <f ca="1">IF(Info!$O$1=1,AP137,AR137)</f>
        <v>0</v>
      </c>
      <c r="AL137" s="189">
        <f ca="1">IF(Info!$O$1=1,AQ137,AS137)</f>
        <v>0</v>
      </c>
      <c r="AM137" s="353" t="str">
        <f t="shared" ca="1" si="84"/>
        <v>NA</v>
      </c>
      <c r="AN137" s="289" t="e">
        <f t="shared" ca="1" si="133"/>
        <v>#DIV/0!</v>
      </c>
      <c r="AO137" s="335" t="e">
        <f t="shared" ca="1" si="134"/>
        <v>#DIV/0!</v>
      </c>
      <c r="AP137" s="189">
        <f ca="1">Comp._Summary_Cat_REF!I134</f>
        <v>0</v>
      </c>
      <c r="AQ137" s="189">
        <f ca="1">Comp._Summary_Cat_REF!J134</f>
        <v>0</v>
      </c>
      <c r="AR137" s="189">
        <f ca="1">Comp._Summary_Cat_REF!Q134</f>
        <v>0</v>
      </c>
      <c r="AS137" s="189">
        <f ca="1">Comp._Summary_Cat_REF!R134</f>
        <v>0</v>
      </c>
      <c r="AT137" s="354" t="str">
        <f t="shared" ca="1" si="85"/>
        <v>NA</v>
      </c>
    </row>
    <row r="138" spans="1:46" s="15" customFormat="1" ht="11.45" customHeight="1" x14ac:dyDescent="0.2">
      <c r="A138" s="61">
        <f ca="1">Comp._Summary_Cat_REF!B135</f>
        <v>0</v>
      </c>
      <c r="B138" s="35" t="s">
        <v>223</v>
      </c>
      <c r="C138" s="42"/>
      <c r="D138" s="42"/>
      <c r="E138" s="42"/>
      <c r="F138" s="182"/>
      <c r="G138" s="370">
        <f ca="1">IF(Info!$O$1=1,L138,N138)</f>
        <v>0</v>
      </c>
      <c r="H138" s="189">
        <f ca="1">IF(Info!$O$1=1,M138,O138)</f>
        <v>0</v>
      </c>
      <c r="I138" s="353" t="str">
        <f t="shared" ca="1" si="68"/>
        <v>NA</v>
      </c>
      <c r="J138" s="289" t="e">
        <f t="shared" ca="1" si="126"/>
        <v>#DIV/0!</v>
      </c>
      <c r="K138" s="335" t="e">
        <f t="shared" ca="1" si="127"/>
        <v>#DIV/0!</v>
      </c>
      <c r="L138" s="189">
        <f ca="1">Comp._Summary_Cat_REF!C135</f>
        <v>0</v>
      </c>
      <c r="M138" s="189">
        <f ca="1">Comp._Summary_Cat_REF!D135</f>
        <v>0</v>
      </c>
      <c r="N138" s="189">
        <f ca="1">Comp._Summary_Cat_REF!K135</f>
        <v>0</v>
      </c>
      <c r="O138" s="189">
        <f ca="1">Comp._Summary_Cat_REF!L135</f>
        <v>0</v>
      </c>
      <c r="P138" s="354" t="str">
        <f t="shared" ca="1" si="128"/>
        <v>NA</v>
      </c>
      <c r="Q138" s="370">
        <f ca="1">IF(Info!$O$1=1,V138,X138)</f>
        <v>0</v>
      </c>
      <c r="R138" s="189">
        <f ca="1">IF(Info!$O$1=1,W138,Y138)</f>
        <v>0</v>
      </c>
      <c r="S138" s="353" t="str">
        <f t="shared" ca="1" si="80"/>
        <v>NA</v>
      </c>
      <c r="T138" s="289" t="e">
        <f t="shared" ca="1" si="129"/>
        <v>#DIV/0!</v>
      </c>
      <c r="U138" s="335" t="e">
        <f t="shared" ca="1" si="130"/>
        <v>#DIV/0!</v>
      </c>
      <c r="V138" s="189">
        <f ca="1">Comp._Summary_Cat_REF!E135</f>
        <v>0</v>
      </c>
      <c r="W138" s="189">
        <f ca="1">Comp._Summary_Cat_REF!F135</f>
        <v>0</v>
      </c>
      <c r="X138" s="189">
        <f ca="1">Comp._Summary_Cat_REF!M135</f>
        <v>0</v>
      </c>
      <c r="Y138" s="189">
        <f ca="1">Comp._Summary_Cat_REF!N135</f>
        <v>0</v>
      </c>
      <c r="Z138" s="354" t="str">
        <f t="shared" ca="1" si="81"/>
        <v>NA</v>
      </c>
      <c r="AA138" s="370">
        <f ca="1">IF(Info!$O$1=1,AF138,AH138)</f>
        <v>0</v>
      </c>
      <c r="AB138" s="189">
        <f ca="1">IF(Info!$O$1=1,AG138,AI138)</f>
        <v>0</v>
      </c>
      <c r="AC138" s="353" t="str">
        <f t="shared" ca="1" si="82"/>
        <v>NA</v>
      </c>
      <c r="AD138" s="289" t="e">
        <f t="shared" ca="1" si="131"/>
        <v>#DIV/0!</v>
      </c>
      <c r="AE138" s="335" t="e">
        <f t="shared" ca="1" si="132"/>
        <v>#DIV/0!</v>
      </c>
      <c r="AF138" s="189">
        <f ca="1">Comp._Summary_Cat_REF!G135</f>
        <v>0</v>
      </c>
      <c r="AG138" s="189">
        <f ca="1">Comp._Summary_Cat_REF!H135</f>
        <v>0</v>
      </c>
      <c r="AH138" s="189">
        <f ca="1">Comp._Summary_Cat_REF!O135</f>
        <v>0</v>
      </c>
      <c r="AI138" s="189">
        <f ca="1">Comp._Summary_Cat_REF!P135</f>
        <v>0</v>
      </c>
      <c r="AJ138" s="354" t="str">
        <f t="shared" ca="1" si="83"/>
        <v>NA</v>
      </c>
      <c r="AK138" s="370">
        <f ca="1">IF(Info!$O$1=1,AP138,AR138)</f>
        <v>0</v>
      </c>
      <c r="AL138" s="189">
        <f ca="1">IF(Info!$O$1=1,AQ138,AS138)</f>
        <v>0</v>
      </c>
      <c r="AM138" s="353" t="str">
        <f t="shared" ca="1" si="84"/>
        <v>NA</v>
      </c>
      <c r="AN138" s="289" t="e">
        <f t="shared" ca="1" si="133"/>
        <v>#DIV/0!</v>
      </c>
      <c r="AO138" s="335" t="e">
        <f t="shared" ca="1" si="134"/>
        <v>#DIV/0!</v>
      </c>
      <c r="AP138" s="189">
        <f ca="1">Comp._Summary_Cat_REF!I135</f>
        <v>0</v>
      </c>
      <c r="AQ138" s="189">
        <f ca="1">Comp._Summary_Cat_REF!J135</f>
        <v>0</v>
      </c>
      <c r="AR138" s="189">
        <f ca="1">Comp._Summary_Cat_REF!Q135</f>
        <v>0</v>
      </c>
      <c r="AS138" s="189">
        <f ca="1">Comp._Summary_Cat_REF!R135</f>
        <v>0</v>
      </c>
      <c r="AT138" s="354" t="str">
        <f t="shared" ca="1" si="85"/>
        <v>NA</v>
      </c>
    </row>
    <row r="139" spans="1:46" s="15" customFormat="1" ht="11.45" customHeight="1" x14ac:dyDescent="0.2">
      <c r="A139" s="61">
        <f ca="1">Comp._Summary_Cat_REF!B136</f>
        <v>0</v>
      </c>
      <c r="B139" s="35" t="s">
        <v>224</v>
      </c>
      <c r="C139" s="42"/>
      <c r="D139" s="42"/>
      <c r="E139" s="42"/>
      <c r="F139" s="182"/>
      <c r="G139" s="370">
        <f ca="1">IF(Info!$O$1=1,L139,N139)</f>
        <v>0</v>
      </c>
      <c r="H139" s="189">
        <f ca="1">IF(Info!$O$1=1,M139,O139)</f>
        <v>0</v>
      </c>
      <c r="I139" s="353" t="str">
        <f t="shared" ca="1" si="68"/>
        <v>NA</v>
      </c>
      <c r="J139" s="289" t="e">
        <f t="shared" ca="1" si="126"/>
        <v>#DIV/0!</v>
      </c>
      <c r="K139" s="335" t="e">
        <f t="shared" ca="1" si="127"/>
        <v>#DIV/0!</v>
      </c>
      <c r="L139" s="189">
        <f ca="1">Comp._Summary_Cat_REF!C136</f>
        <v>0</v>
      </c>
      <c r="M139" s="189">
        <f ca="1">Comp._Summary_Cat_REF!D136</f>
        <v>0</v>
      </c>
      <c r="N139" s="189">
        <f ca="1">Comp._Summary_Cat_REF!K136</f>
        <v>0</v>
      </c>
      <c r="O139" s="189">
        <f ca="1">Comp._Summary_Cat_REF!L136</f>
        <v>0</v>
      </c>
      <c r="P139" s="354" t="str">
        <f t="shared" ca="1" si="128"/>
        <v>NA</v>
      </c>
      <c r="Q139" s="370">
        <f ca="1">IF(Info!$O$1=1,V139,X139)</f>
        <v>0</v>
      </c>
      <c r="R139" s="189">
        <f ca="1">IF(Info!$O$1=1,W139,Y139)</f>
        <v>0</v>
      </c>
      <c r="S139" s="353" t="str">
        <f t="shared" ca="1" si="80"/>
        <v>NA</v>
      </c>
      <c r="T139" s="289" t="e">
        <f t="shared" ca="1" si="129"/>
        <v>#DIV/0!</v>
      </c>
      <c r="U139" s="335" t="e">
        <f t="shared" ca="1" si="130"/>
        <v>#DIV/0!</v>
      </c>
      <c r="V139" s="189">
        <f ca="1">Comp._Summary_Cat_REF!E136</f>
        <v>0</v>
      </c>
      <c r="W139" s="189">
        <f ca="1">Comp._Summary_Cat_REF!F136</f>
        <v>0</v>
      </c>
      <c r="X139" s="189">
        <f ca="1">Comp._Summary_Cat_REF!M136</f>
        <v>0</v>
      </c>
      <c r="Y139" s="189">
        <f ca="1">Comp._Summary_Cat_REF!N136</f>
        <v>0</v>
      </c>
      <c r="Z139" s="354" t="str">
        <f t="shared" ca="1" si="81"/>
        <v>NA</v>
      </c>
      <c r="AA139" s="370">
        <f ca="1">IF(Info!$O$1=1,AF139,AH139)</f>
        <v>0</v>
      </c>
      <c r="AB139" s="189">
        <f ca="1">IF(Info!$O$1=1,AG139,AI139)</f>
        <v>0</v>
      </c>
      <c r="AC139" s="353" t="str">
        <f t="shared" ca="1" si="82"/>
        <v>NA</v>
      </c>
      <c r="AD139" s="289" t="e">
        <f t="shared" ca="1" si="131"/>
        <v>#DIV/0!</v>
      </c>
      <c r="AE139" s="335" t="e">
        <f t="shared" ca="1" si="132"/>
        <v>#DIV/0!</v>
      </c>
      <c r="AF139" s="189">
        <f ca="1">Comp._Summary_Cat_REF!G136</f>
        <v>0</v>
      </c>
      <c r="AG139" s="189">
        <f ca="1">Comp._Summary_Cat_REF!H136</f>
        <v>0</v>
      </c>
      <c r="AH139" s="189">
        <f ca="1">Comp._Summary_Cat_REF!O136</f>
        <v>0</v>
      </c>
      <c r="AI139" s="189">
        <f ca="1">Comp._Summary_Cat_REF!P136</f>
        <v>0</v>
      </c>
      <c r="AJ139" s="354" t="str">
        <f t="shared" ca="1" si="83"/>
        <v>NA</v>
      </c>
      <c r="AK139" s="370">
        <f ca="1">IF(Info!$O$1=1,AP139,AR139)</f>
        <v>0</v>
      </c>
      <c r="AL139" s="189">
        <f ca="1">IF(Info!$O$1=1,AQ139,AS139)</f>
        <v>0</v>
      </c>
      <c r="AM139" s="353" t="str">
        <f t="shared" ca="1" si="84"/>
        <v>NA</v>
      </c>
      <c r="AN139" s="289" t="e">
        <f t="shared" ca="1" si="133"/>
        <v>#DIV/0!</v>
      </c>
      <c r="AO139" s="335" t="e">
        <f t="shared" ca="1" si="134"/>
        <v>#DIV/0!</v>
      </c>
      <c r="AP139" s="189">
        <f ca="1">Comp._Summary_Cat_REF!I136</f>
        <v>0</v>
      </c>
      <c r="AQ139" s="189">
        <f ca="1">Comp._Summary_Cat_REF!J136</f>
        <v>0</v>
      </c>
      <c r="AR139" s="189">
        <f ca="1">Comp._Summary_Cat_REF!Q136</f>
        <v>0</v>
      </c>
      <c r="AS139" s="189">
        <f ca="1">Comp._Summary_Cat_REF!R136</f>
        <v>0</v>
      </c>
      <c r="AT139" s="354" t="str">
        <f t="shared" ca="1" si="85"/>
        <v>NA</v>
      </c>
    </row>
    <row r="140" spans="1:46" s="15" customFormat="1" ht="11.45" customHeight="1" x14ac:dyDescent="0.2">
      <c r="A140" s="61">
        <f ca="1">Comp._Summary_Cat_REF!B137</f>
        <v>0</v>
      </c>
      <c r="B140" s="35" t="s">
        <v>6</v>
      </c>
      <c r="C140" s="42"/>
      <c r="D140" s="42"/>
      <c r="E140" s="42"/>
      <c r="F140" s="182"/>
      <c r="G140" s="370">
        <f ca="1">IF(Info!$O$1=1,L140,N140)</f>
        <v>0</v>
      </c>
      <c r="H140" s="189">
        <f ca="1">IF(Info!$O$1=1,M140,O140)</f>
        <v>0</v>
      </c>
      <c r="I140" s="353" t="str">
        <f t="shared" ca="1" si="68"/>
        <v>NA</v>
      </c>
      <c r="J140" s="289" t="e">
        <f t="shared" ca="1" si="126"/>
        <v>#DIV/0!</v>
      </c>
      <c r="K140" s="335" t="e">
        <f t="shared" ca="1" si="127"/>
        <v>#DIV/0!</v>
      </c>
      <c r="L140" s="189">
        <f ca="1">Comp._Summary_Cat_REF!C137</f>
        <v>0</v>
      </c>
      <c r="M140" s="189">
        <f ca="1">Comp._Summary_Cat_REF!D137</f>
        <v>0</v>
      </c>
      <c r="N140" s="189">
        <f ca="1">Comp._Summary_Cat_REF!K137</f>
        <v>0</v>
      </c>
      <c r="O140" s="189">
        <f ca="1">Comp._Summary_Cat_REF!L137</f>
        <v>0</v>
      </c>
      <c r="P140" s="354" t="str">
        <f t="shared" ca="1" si="128"/>
        <v>NA</v>
      </c>
      <c r="Q140" s="370">
        <f ca="1">IF(Info!$O$1=1,V140,X140)</f>
        <v>0</v>
      </c>
      <c r="R140" s="189">
        <f ca="1">IF(Info!$O$1=1,W140,Y140)</f>
        <v>0</v>
      </c>
      <c r="S140" s="353" t="str">
        <f t="shared" ca="1" si="80"/>
        <v>NA</v>
      </c>
      <c r="T140" s="289" t="e">
        <f t="shared" ca="1" si="129"/>
        <v>#DIV/0!</v>
      </c>
      <c r="U140" s="335" t="e">
        <f t="shared" ca="1" si="130"/>
        <v>#DIV/0!</v>
      </c>
      <c r="V140" s="189">
        <f ca="1">Comp._Summary_Cat_REF!E137</f>
        <v>0</v>
      </c>
      <c r="W140" s="189">
        <f ca="1">Comp._Summary_Cat_REF!F137</f>
        <v>0</v>
      </c>
      <c r="X140" s="189">
        <f ca="1">Comp._Summary_Cat_REF!M137</f>
        <v>0</v>
      </c>
      <c r="Y140" s="189">
        <f ca="1">Comp._Summary_Cat_REF!N137</f>
        <v>0</v>
      </c>
      <c r="Z140" s="354" t="str">
        <f t="shared" ca="1" si="81"/>
        <v>NA</v>
      </c>
      <c r="AA140" s="370">
        <f ca="1">IF(Info!$O$1=1,AF140,AH140)</f>
        <v>0</v>
      </c>
      <c r="AB140" s="189">
        <f ca="1">IF(Info!$O$1=1,AG140,AI140)</f>
        <v>0</v>
      </c>
      <c r="AC140" s="353" t="str">
        <f t="shared" ca="1" si="82"/>
        <v>NA</v>
      </c>
      <c r="AD140" s="289" t="e">
        <f t="shared" ca="1" si="131"/>
        <v>#DIV/0!</v>
      </c>
      <c r="AE140" s="335" t="e">
        <f t="shared" ca="1" si="132"/>
        <v>#DIV/0!</v>
      </c>
      <c r="AF140" s="189">
        <f ca="1">Comp._Summary_Cat_REF!G137</f>
        <v>0</v>
      </c>
      <c r="AG140" s="189">
        <f ca="1">Comp._Summary_Cat_REF!H137</f>
        <v>0</v>
      </c>
      <c r="AH140" s="189">
        <f ca="1">Comp._Summary_Cat_REF!O137</f>
        <v>0</v>
      </c>
      <c r="AI140" s="189">
        <f ca="1">Comp._Summary_Cat_REF!P137</f>
        <v>0</v>
      </c>
      <c r="AJ140" s="354" t="str">
        <f t="shared" ca="1" si="83"/>
        <v>NA</v>
      </c>
      <c r="AK140" s="370">
        <f ca="1">IF(Info!$O$1=1,AP140,AR140)</f>
        <v>0</v>
      </c>
      <c r="AL140" s="189">
        <f ca="1">IF(Info!$O$1=1,AQ140,AS140)</f>
        <v>0</v>
      </c>
      <c r="AM140" s="353" t="str">
        <f t="shared" ca="1" si="84"/>
        <v>NA</v>
      </c>
      <c r="AN140" s="289" t="e">
        <f t="shared" ca="1" si="133"/>
        <v>#DIV/0!</v>
      </c>
      <c r="AO140" s="335" t="e">
        <f t="shared" ca="1" si="134"/>
        <v>#DIV/0!</v>
      </c>
      <c r="AP140" s="189">
        <f ca="1">Comp._Summary_Cat_REF!I137</f>
        <v>0</v>
      </c>
      <c r="AQ140" s="189">
        <f ca="1">Comp._Summary_Cat_REF!J137</f>
        <v>0</v>
      </c>
      <c r="AR140" s="189">
        <f ca="1">Comp._Summary_Cat_REF!Q137</f>
        <v>0</v>
      </c>
      <c r="AS140" s="189">
        <f ca="1">Comp._Summary_Cat_REF!R137</f>
        <v>0</v>
      </c>
      <c r="AT140" s="354" t="str">
        <f t="shared" ca="1" si="85"/>
        <v>NA</v>
      </c>
    </row>
    <row r="141" spans="1:46" s="15" customFormat="1" ht="11.45" customHeight="1" x14ac:dyDescent="0.2">
      <c r="A141" s="61" t="str">
        <f>Comp._Summary_Cat_REF!B138</f>
        <v>All Others - FORMULA</v>
      </c>
      <c r="B141" s="73" t="s">
        <v>19</v>
      </c>
      <c r="C141" s="62"/>
      <c r="D141" s="62"/>
      <c r="E141" s="62"/>
      <c r="F141" s="183"/>
      <c r="G141" s="371">
        <f ca="1">IF(Info!$O$1=1,L141,N141)</f>
        <v>0</v>
      </c>
      <c r="H141" s="190">
        <f ca="1">IF(Info!$O$1=1,M141,O141)</f>
        <v>0</v>
      </c>
      <c r="I141" s="355" t="str">
        <f t="shared" ref="I141:I166" ca="1" si="135">IFERROR((G141-H141)/H141*100,"NA")</f>
        <v>NA</v>
      </c>
      <c r="J141" s="303" t="e">
        <f t="shared" ca="1" si="126"/>
        <v>#DIV/0!</v>
      </c>
      <c r="K141" s="356" t="e">
        <f t="shared" ca="1" si="127"/>
        <v>#DIV/0!</v>
      </c>
      <c r="L141" s="190">
        <f ca="1">Comp._Summary_Cat_REF!C138</f>
        <v>0</v>
      </c>
      <c r="M141" s="190">
        <f ca="1">Comp._Summary_Cat_REF!D138</f>
        <v>0</v>
      </c>
      <c r="N141" s="190">
        <f ca="1">Comp._Summary_Cat_REF!K138</f>
        <v>0</v>
      </c>
      <c r="O141" s="190">
        <f ca="1">Comp._Summary_Cat_REF!L138</f>
        <v>0</v>
      </c>
      <c r="P141" s="357" t="str">
        <f t="shared" ca="1" si="128"/>
        <v>NA</v>
      </c>
      <c r="Q141" s="371">
        <f ca="1">IF(Info!$O$1=1,V141,X141)</f>
        <v>0</v>
      </c>
      <c r="R141" s="190">
        <f ca="1">IF(Info!$O$1=1,W141,Y141)</f>
        <v>0</v>
      </c>
      <c r="S141" s="355" t="str">
        <f t="shared" ca="1" si="80"/>
        <v>NA</v>
      </c>
      <c r="T141" s="303" t="e">
        <f t="shared" ca="1" si="129"/>
        <v>#DIV/0!</v>
      </c>
      <c r="U141" s="356" t="e">
        <f t="shared" ca="1" si="130"/>
        <v>#DIV/0!</v>
      </c>
      <c r="V141" s="190">
        <f ca="1">Comp._Summary_Cat_REF!E138</f>
        <v>0</v>
      </c>
      <c r="W141" s="190">
        <f ca="1">Comp._Summary_Cat_REF!F138</f>
        <v>0</v>
      </c>
      <c r="X141" s="190">
        <f ca="1">Comp._Summary_Cat_REF!M138</f>
        <v>0</v>
      </c>
      <c r="Y141" s="190">
        <f ca="1">Comp._Summary_Cat_REF!N138</f>
        <v>0</v>
      </c>
      <c r="Z141" s="357" t="str">
        <f t="shared" ca="1" si="81"/>
        <v>NA</v>
      </c>
      <c r="AA141" s="371">
        <f ca="1">IF(Info!$O$1=1,AF141,AH141)</f>
        <v>0</v>
      </c>
      <c r="AB141" s="190">
        <f ca="1">IF(Info!$O$1=1,AG141,AI141)</f>
        <v>0</v>
      </c>
      <c r="AC141" s="355" t="str">
        <f t="shared" ca="1" si="82"/>
        <v>NA</v>
      </c>
      <c r="AD141" s="303" t="e">
        <f t="shared" ca="1" si="131"/>
        <v>#DIV/0!</v>
      </c>
      <c r="AE141" s="356" t="e">
        <f t="shared" ca="1" si="132"/>
        <v>#DIV/0!</v>
      </c>
      <c r="AF141" s="190">
        <f ca="1">Comp._Summary_Cat_REF!G138</f>
        <v>0</v>
      </c>
      <c r="AG141" s="190">
        <f ca="1">Comp._Summary_Cat_REF!H138</f>
        <v>0</v>
      </c>
      <c r="AH141" s="190">
        <f ca="1">Comp._Summary_Cat_REF!O138</f>
        <v>0</v>
      </c>
      <c r="AI141" s="190">
        <f ca="1">Comp._Summary_Cat_REF!P138</f>
        <v>0</v>
      </c>
      <c r="AJ141" s="357" t="str">
        <f t="shared" ca="1" si="83"/>
        <v>NA</v>
      </c>
      <c r="AK141" s="371">
        <f ca="1">IF(Info!$O$1=1,AP141,AR141)</f>
        <v>0</v>
      </c>
      <c r="AL141" s="190">
        <f ca="1">IF(Info!$O$1=1,AQ141,AS141)</f>
        <v>0</v>
      </c>
      <c r="AM141" s="355" t="str">
        <f t="shared" ca="1" si="84"/>
        <v>NA</v>
      </c>
      <c r="AN141" s="303" t="e">
        <f t="shared" ca="1" si="133"/>
        <v>#DIV/0!</v>
      </c>
      <c r="AO141" s="356" t="e">
        <f t="shared" ca="1" si="134"/>
        <v>#DIV/0!</v>
      </c>
      <c r="AP141" s="190">
        <f ca="1">Comp._Summary_Cat_REF!I138</f>
        <v>0</v>
      </c>
      <c r="AQ141" s="190">
        <f ca="1">Comp._Summary_Cat_REF!J138</f>
        <v>0</v>
      </c>
      <c r="AR141" s="190">
        <f ca="1">Comp._Summary_Cat_REF!Q138</f>
        <v>0</v>
      </c>
      <c r="AS141" s="190">
        <f ca="1">Comp._Summary_Cat_REF!R138</f>
        <v>0</v>
      </c>
      <c r="AT141" s="357" t="str">
        <f t="shared" ca="1" si="85"/>
        <v>NA</v>
      </c>
    </row>
    <row r="142" spans="1:46" s="22" customFormat="1" ht="11.45" customHeight="1" x14ac:dyDescent="0.2">
      <c r="A142" s="61">
        <f ca="1">Comp._Summary_Cat_REF!B139</f>
        <v>0</v>
      </c>
      <c r="B142" s="216" t="s">
        <v>33</v>
      </c>
      <c r="C142" s="187" t="s">
        <v>23</v>
      </c>
      <c r="D142" s="187" t="s">
        <v>23</v>
      </c>
      <c r="E142" s="188"/>
      <c r="F142" s="185" t="s">
        <v>38</v>
      </c>
      <c r="G142" s="362">
        <f ca="1">IF(Info!$O$1=1,L142,N142)</f>
        <v>0</v>
      </c>
      <c r="H142" s="192">
        <f ca="1">IF(Info!$O$1=1,M142,O142)</f>
        <v>0</v>
      </c>
      <c r="I142" s="363" t="str">
        <f t="shared" ca="1" si="135"/>
        <v>NA</v>
      </c>
      <c r="J142" s="342" t="e">
        <f ca="1">(G142/G$142)*100</f>
        <v>#DIV/0!</v>
      </c>
      <c r="K142" s="342" t="e">
        <f ca="1">J142-(H142/H$142*100)</f>
        <v>#DIV/0!</v>
      </c>
      <c r="L142" s="192">
        <f ca="1">Comp._Summary_Cat_REF!C139</f>
        <v>0</v>
      </c>
      <c r="M142" s="192">
        <f ca="1">Comp._Summary_Cat_REF!D139</f>
        <v>0</v>
      </c>
      <c r="N142" s="192">
        <f ca="1">Comp._Summary_Cat_REF!K139</f>
        <v>0</v>
      </c>
      <c r="O142" s="192">
        <f ca="1">Comp._Summary_Cat_REF!L139</f>
        <v>0</v>
      </c>
      <c r="P142" s="364" t="str">
        <f t="shared" ca="1" si="128"/>
        <v>NA</v>
      </c>
      <c r="Q142" s="362">
        <f ca="1">IF(Info!$O$1=1,V142,X142)</f>
        <v>0</v>
      </c>
      <c r="R142" s="192">
        <f ca="1">IF(Info!$O$1=1,W142,Y142)</f>
        <v>0</v>
      </c>
      <c r="S142" s="363" t="str">
        <f t="shared" ca="1" si="80"/>
        <v>NA</v>
      </c>
      <c r="T142" s="342" t="e">
        <f ca="1">(Q142/Q$142)*100</f>
        <v>#DIV/0!</v>
      </c>
      <c r="U142" s="342" t="e">
        <f ca="1">T142-(R142/R$142*100)</f>
        <v>#DIV/0!</v>
      </c>
      <c r="V142" s="192">
        <f ca="1">Comp._Summary_Cat_REF!E139</f>
        <v>0</v>
      </c>
      <c r="W142" s="192">
        <f ca="1">Comp._Summary_Cat_REF!F139</f>
        <v>0</v>
      </c>
      <c r="X142" s="192">
        <f ca="1">Comp._Summary_Cat_REF!M139</f>
        <v>0</v>
      </c>
      <c r="Y142" s="192">
        <f ca="1">Comp._Summary_Cat_REF!N139</f>
        <v>0</v>
      </c>
      <c r="Z142" s="364" t="str">
        <f t="shared" ca="1" si="81"/>
        <v>NA</v>
      </c>
      <c r="AA142" s="362">
        <f ca="1">IF(Info!$O$1=1,AF142,AH142)</f>
        <v>0</v>
      </c>
      <c r="AB142" s="192">
        <f ca="1">IF(Info!$O$1=1,AG142,AI142)</f>
        <v>0</v>
      </c>
      <c r="AC142" s="363" t="str">
        <f t="shared" ca="1" si="82"/>
        <v>NA</v>
      </c>
      <c r="AD142" s="342" t="e">
        <f ca="1">(AA142/AA$142)*100</f>
        <v>#DIV/0!</v>
      </c>
      <c r="AE142" s="342" t="e">
        <f ca="1">AD142-(AB142/AB$142*100)</f>
        <v>#DIV/0!</v>
      </c>
      <c r="AF142" s="192">
        <f ca="1">Comp._Summary_Cat_REF!G139</f>
        <v>0</v>
      </c>
      <c r="AG142" s="192">
        <f ca="1">Comp._Summary_Cat_REF!H139</f>
        <v>0</v>
      </c>
      <c r="AH142" s="192">
        <f ca="1">Comp._Summary_Cat_REF!O139</f>
        <v>0</v>
      </c>
      <c r="AI142" s="192">
        <f ca="1">Comp._Summary_Cat_REF!P139</f>
        <v>0</v>
      </c>
      <c r="AJ142" s="364" t="str">
        <f t="shared" ca="1" si="83"/>
        <v>NA</v>
      </c>
      <c r="AK142" s="362">
        <f ca="1">IF(Info!$O$1=1,AP142,AR142)</f>
        <v>0</v>
      </c>
      <c r="AL142" s="192">
        <f ca="1">IF(Info!$O$1=1,AQ142,AS142)</f>
        <v>0</v>
      </c>
      <c r="AM142" s="363" t="str">
        <f t="shared" ca="1" si="84"/>
        <v>NA</v>
      </c>
      <c r="AN142" s="342" t="e">
        <f ca="1">(AK142/AK$142)*100</f>
        <v>#DIV/0!</v>
      </c>
      <c r="AO142" s="342" t="e">
        <f ca="1">AN142-(AL142/AL$142*100)</f>
        <v>#DIV/0!</v>
      </c>
      <c r="AP142" s="192">
        <f ca="1">Comp._Summary_Cat_REF!I139</f>
        <v>0</v>
      </c>
      <c r="AQ142" s="192">
        <f ca="1">Comp._Summary_Cat_REF!J139</f>
        <v>0</v>
      </c>
      <c r="AR142" s="192">
        <f ca="1">Comp._Summary_Cat_REF!Q139</f>
        <v>0</v>
      </c>
      <c r="AS142" s="192">
        <f ca="1">Comp._Summary_Cat_REF!R139</f>
        <v>0</v>
      </c>
      <c r="AT142" s="364" t="str">
        <f t="shared" ca="1" si="85"/>
        <v>NA</v>
      </c>
    </row>
    <row r="143" spans="1:46" s="15" customFormat="1" ht="11.45" customHeight="1" x14ac:dyDescent="0.2">
      <c r="A143" s="61">
        <f ca="1">Comp._Summary_Cat_REF!B140</f>
        <v>0</v>
      </c>
      <c r="B143" s="259" t="s">
        <v>67</v>
      </c>
      <c r="C143" s="209"/>
      <c r="D143" s="209"/>
      <c r="E143" s="209"/>
      <c r="F143" s="210"/>
      <c r="G143" s="368">
        <f ca="1">IF(Info!$O$1=1,L143,N143)</f>
        <v>0</v>
      </c>
      <c r="H143" s="211">
        <f ca="1">IF(Info!$O$1=1,M143,O143)</f>
        <v>0</v>
      </c>
      <c r="I143" s="369" t="str">
        <f t="shared" ca="1" si="135"/>
        <v>NA</v>
      </c>
      <c r="J143" s="333" t="e">
        <f ca="1">(G143/G$142)*100</f>
        <v>#DIV/0!</v>
      </c>
      <c r="K143" s="335" t="e">
        <f ca="1">J143-(H143/H$142*100)</f>
        <v>#DIV/0!</v>
      </c>
      <c r="L143" s="194">
        <f ca="1">Comp._Summary_Cat_REF!C140</f>
        <v>0</v>
      </c>
      <c r="M143" s="194">
        <f ca="1">Comp._Summary_Cat_REF!D140</f>
        <v>0</v>
      </c>
      <c r="N143" s="194">
        <f ca="1">Comp._Summary_Cat_REF!K140</f>
        <v>0</v>
      </c>
      <c r="O143" s="194">
        <f ca="1">Comp._Summary_Cat_REF!L140</f>
        <v>0</v>
      </c>
      <c r="P143" s="367" t="str">
        <f t="shared" ca="1" si="128"/>
        <v>NA</v>
      </c>
      <c r="Q143" s="368">
        <f ca="1">IF(Info!$O$1=1,V143,X143)</f>
        <v>0</v>
      </c>
      <c r="R143" s="211">
        <f ca="1">IF(Info!$O$1=1,W143,Y143)</f>
        <v>0</v>
      </c>
      <c r="S143" s="369" t="str">
        <f t="shared" ca="1" si="80"/>
        <v>NA</v>
      </c>
      <c r="T143" s="333" t="e">
        <f ca="1">(Q143/Q$142)*100</f>
        <v>#DIV/0!</v>
      </c>
      <c r="U143" s="335" t="e">
        <f ca="1">T143-(R143/R$142*100)</f>
        <v>#DIV/0!</v>
      </c>
      <c r="V143" s="194">
        <f ca="1">Comp._Summary_Cat_REF!E140</f>
        <v>0</v>
      </c>
      <c r="W143" s="194">
        <f ca="1">Comp._Summary_Cat_REF!F140</f>
        <v>0</v>
      </c>
      <c r="X143" s="194">
        <f ca="1">Comp._Summary_Cat_REF!M140</f>
        <v>0</v>
      </c>
      <c r="Y143" s="194">
        <f ca="1">Comp._Summary_Cat_REF!N140</f>
        <v>0</v>
      </c>
      <c r="Z143" s="367" t="str">
        <f t="shared" ca="1" si="81"/>
        <v>NA</v>
      </c>
      <c r="AA143" s="368">
        <f ca="1">IF(Info!$O$1=1,AF143,AH143)</f>
        <v>0</v>
      </c>
      <c r="AB143" s="211">
        <f ca="1">IF(Info!$O$1=1,AG143,AI143)</f>
        <v>0</v>
      </c>
      <c r="AC143" s="369" t="str">
        <f t="shared" ca="1" si="82"/>
        <v>NA</v>
      </c>
      <c r="AD143" s="333" t="e">
        <f ca="1">(AA143/AA$142)*100</f>
        <v>#DIV/0!</v>
      </c>
      <c r="AE143" s="335" t="e">
        <f ca="1">AD143-(AB143/AB$142*100)</f>
        <v>#DIV/0!</v>
      </c>
      <c r="AF143" s="194">
        <f ca="1">Comp._Summary_Cat_REF!G140</f>
        <v>0</v>
      </c>
      <c r="AG143" s="194">
        <f ca="1">Comp._Summary_Cat_REF!H140</f>
        <v>0</v>
      </c>
      <c r="AH143" s="194">
        <f ca="1">Comp._Summary_Cat_REF!O140</f>
        <v>0</v>
      </c>
      <c r="AI143" s="194">
        <f ca="1">Comp._Summary_Cat_REF!P140</f>
        <v>0</v>
      </c>
      <c r="AJ143" s="367" t="str">
        <f t="shared" ca="1" si="83"/>
        <v>NA</v>
      </c>
      <c r="AK143" s="368">
        <f ca="1">IF(Info!$O$1=1,AP143,AR143)</f>
        <v>0</v>
      </c>
      <c r="AL143" s="211">
        <f ca="1">IF(Info!$O$1=1,AQ143,AS143)</f>
        <v>0</v>
      </c>
      <c r="AM143" s="369" t="str">
        <f t="shared" ca="1" si="84"/>
        <v>NA</v>
      </c>
      <c r="AN143" s="333" t="e">
        <f ca="1">(AK143/AK$142)*100</f>
        <v>#DIV/0!</v>
      </c>
      <c r="AO143" s="335" t="e">
        <f ca="1">AN143-(AL143/AL$142*100)</f>
        <v>#DIV/0!</v>
      </c>
      <c r="AP143" s="194">
        <f ca="1">Comp._Summary_Cat_REF!I140</f>
        <v>0</v>
      </c>
      <c r="AQ143" s="194">
        <f ca="1">Comp._Summary_Cat_REF!J140</f>
        <v>0</v>
      </c>
      <c r="AR143" s="194">
        <f ca="1">Comp._Summary_Cat_REF!Q140</f>
        <v>0</v>
      </c>
      <c r="AS143" s="194">
        <f ca="1">Comp._Summary_Cat_REF!R140</f>
        <v>0</v>
      </c>
      <c r="AT143" s="367" t="str">
        <f t="shared" ca="1" si="85"/>
        <v>NA</v>
      </c>
    </row>
    <row r="144" spans="1:46" s="15" customFormat="1" ht="11.45" customHeight="1" x14ac:dyDescent="0.2">
      <c r="A144" s="61">
        <f ca="1">Comp._Summary_Cat_REF!B141</f>
        <v>0</v>
      </c>
      <c r="B144" s="260" t="s">
        <v>205</v>
      </c>
      <c r="C144" s="42"/>
      <c r="D144" s="42"/>
      <c r="E144" s="42"/>
      <c r="F144" s="182"/>
      <c r="G144" s="370">
        <f ca="1">IF(Info!$O$1=1,L144,N144)</f>
        <v>0</v>
      </c>
      <c r="H144" s="189">
        <f ca="1">IF(Info!$O$1=1,M144,O144)</f>
        <v>0</v>
      </c>
      <c r="I144" s="353" t="str">
        <f t="shared" ca="1" si="135"/>
        <v>NA</v>
      </c>
      <c r="J144" s="289" t="e">
        <f ca="1">(G144/G$142)*100</f>
        <v>#DIV/0!</v>
      </c>
      <c r="K144" s="335" t="e">
        <f ca="1">J144-(H144/H$142*100)</f>
        <v>#DIV/0!</v>
      </c>
      <c r="L144" s="189">
        <f ca="1">Comp._Summary_Cat_REF!C141</f>
        <v>0</v>
      </c>
      <c r="M144" s="189">
        <f ca="1">Comp._Summary_Cat_REF!D141</f>
        <v>0</v>
      </c>
      <c r="N144" s="189">
        <f ca="1">Comp._Summary_Cat_REF!K141</f>
        <v>0</v>
      </c>
      <c r="O144" s="189">
        <f ca="1">Comp._Summary_Cat_REF!L141</f>
        <v>0</v>
      </c>
      <c r="P144" s="354" t="str">
        <f t="shared" ca="1" si="128"/>
        <v>NA</v>
      </c>
      <c r="Q144" s="370">
        <f ca="1">IF(Info!$O$1=1,V144,X144)</f>
        <v>0</v>
      </c>
      <c r="R144" s="189">
        <f ca="1">IF(Info!$O$1=1,W144,Y144)</f>
        <v>0</v>
      </c>
      <c r="S144" s="353" t="str">
        <f t="shared" ca="1" si="80"/>
        <v>NA</v>
      </c>
      <c r="T144" s="289" t="e">
        <f ca="1">(Q144/Q$142)*100</f>
        <v>#DIV/0!</v>
      </c>
      <c r="U144" s="335" t="e">
        <f ca="1">T144-(R144/R$142*100)</f>
        <v>#DIV/0!</v>
      </c>
      <c r="V144" s="189">
        <f ca="1">Comp._Summary_Cat_REF!E141</f>
        <v>0</v>
      </c>
      <c r="W144" s="189">
        <f ca="1">Comp._Summary_Cat_REF!F141</f>
        <v>0</v>
      </c>
      <c r="X144" s="189">
        <f ca="1">Comp._Summary_Cat_REF!M141</f>
        <v>0</v>
      </c>
      <c r="Y144" s="189">
        <f ca="1">Comp._Summary_Cat_REF!N141</f>
        <v>0</v>
      </c>
      <c r="Z144" s="354" t="str">
        <f t="shared" ca="1" si="81"/>
        <v>NA</v>
      </c>
      <c r="AA144" s="370">
        <f ca="1">IF(Info!$O$1=1,AF144,AH144)</f>
        <v>0</v>
      </c>
      <c r="AB144" s="189">
        <f ca="1">IF(Info!$O$1=1,AG144,AI144)</f>
        <v>0</v>
      </c>
      <c r="AC144" s="353" t="str">
        <f t="shared" ca="1" si="82"/>
        <v>NA</v>
      </c>
      <c r="AD144" s="289" t="e">
        <f ca="1">(AA144/AA$142)*100</f>
        <v>#DIV/0!</v>
      </c>
      <c r="AE144" s="335" t="e">
        <f ca="1">AD144-(AB144/AB$142*100)</f>
        <v>#DIV/0!</v>
      </c>
      <c r="AF144" s="189">
        <f ca="1">Comp._Summary_Cat_REF!G141</f>
        <v>0</v>
      </c>
      <c r="AG144" s="189">
        <f ca="1">Comp._Summary_Cat_REF!H141</f>
        <v>0</v>
      </c>
      <c r="AH144" s="189">
        <f ca="1">Comp._Summary_Cat_REF!O141</f>
        <v>0</v>
      </c>
      <c r="AI144" s="189">
        <f ca="1">Comp._Summary_Cat_REF!P141</f>
        <v>0</v>
      </c>
      <c r="AJ144" s="354" t="str">
        <f t="shared" ca="1" si="83"/>
        <v>NA</v>
      </c>
      <c r="AK144" s="370">
        <f ca="1">IF(Info!$O$1=1,AP144,AR144)</f>
        <v>0</v>
      </c>
      <c r="AL144" s="189">
        <f ca="1">IF(Info!$O$1=1,AQ144,AS144)</f>
        <v>0</v>
      </c>
      <c r="AM144" s="353" t="str">
        <f t="shared" ca="1" si="84"/>
        <v>NA</v>
      </c>
      <c r="AN144" s="289" t="e">
        <f ca="1">(AK144/AK$142)*100</f>
        <v>#DIV/0!</v>
      </c>
      <c r="AO144" s="335" t="e">
        <f ca="1">AN144-(AL144/AL$142*100)</f>
        <v>#DIV/0!</v>
      </c>
      <c r="AP144" s="189">
        <f ca="1">Comp._Summary_Cat_REF!I141</f>
        <v>0</v>
      </c>
      <c r="AQ144" s="189">
        <f ca="1">Comp._Summary_Cat_REF!J141</f>
        <v>0</v>
      </c>
      <c r="AR144" s="189">
        <f ca="1">Comp._Summary_Cat_REF!Q141</f>
        <v>0</v>
      </c>
      <c r="AS144" s="189">
        <f ca="1">Comp._Summary_Cat_REF!R141</f>
        <v>0</v>
      </c>
      <c r="AT144" s="354" t="str">
        <f t="shared" ca="1" si="85"/>
        <v>NA</v>
      </c>
    </row>
    <row r="145" spans="1:46" s="15" customFormat="1" ht="11.45" customHeight="1" x14ac:dyDescent="0.2">
      <c r="A145" s="61">
        <f ca="1">Comp._Summary_Cat_REF!B142</f>
        <v>0</v>
      </c>
      <c r="B145" s="260" t="s">
        <v>6</v>
      </c>
      <c r="C145" s="42"/>
      <c r="D145" s="42"/>
      <c r="E145" s="42"/>
      <c r="F145" s="182"/>
      <c r="G145" s="370">
        <f ca="1">IF(Info!$O$1=1,L145,N145)</f>
        <v>0</v>
      </c>
      <c r="H145" s="189">
        <f ca="1">IF(Info!$O$1=1,M145,O145)</f>
        <v>0</v>
      </c>
      <c r="I145" s="353" t="str">
        <f t="shared" ca="1" si="135"/>
        <v>NA</v>
      </c>
      <c r="J145" s="289" t="e">
        <f ca="1">(G145/G$142)*100</f>
        <v>#DIV/0!</v>
      </c>
      <c r="K145" s="335" t="e">
        <f ca="1">J145-(H145/H$142*100)</f>
        <v>#DIV/0!</v>
      </c>
      <c r="L145" s="189">
        <f ca="1">Comp._Summary_Cat_REF!C142</f>
        <v>0</v>
      </c>
      <c r="M145" s="189">
        <f ca="1">Comp._Summary_Cat_REF!D142</f>
        <v>0</v>
      </c>
      <c r="N145" s="189">
        <f ca="1">Comp._Summary_Cat_REF!K142</f>
        <v>0</v>
      </c>
      <c r="O145" s="189">
        <f ca="1">Comp._Summary_Cat_REF!L142</f>
        <v>0</v>
      </c>
      <c r="P145" s="354" t="str">
        <f t="shared" ca="1" si="128"/>
        <v>NA</v>
      </c>
      <c r="Q145" s="370">
        <f ca="1">IF(Info!$O$1=1,V145,X145)</f>
        <v>0</v>
      </c>
      <c r="R145" s="189">
        <f ca="1">IF(Info!$O$1=1,W145,Y145)</f>
        <v>0</v>
      </c>
      <c r="S145" s="353" t="str">
        <f t="shared" ca="1" si="80"/>
        <v>NA</v>
      </c>
      <c r="T145" s="289" t="e">
        <f ca="1">(Q145/Q$142)*100</f>
        <v>#DIV/0!</v>
      </c>
      <c r="U145" s="335" t="e">
        <f ca="1">T145-(R145/R$142*100)</f>
        <v>#DIV/0!</v>
      </c>
      <c r="V145" s="189">
        <f ca="1">Comp._Summary_Cat_REF!E142</f>
        <v>0</v>
      </c>
      <c r="W145" s="189">
        <f ca="1">Comp._Summary_Cat_REF!F142</f>
        <v>0</v>
      </c>
      <c r="X145" s="189">
        <f ca="1">Comp._Summary_Cat_REF!M142</f>
        <v>0</v>
      </c>
      <c r="Y145" s="189">
        <f ca="1">Comp._Summary_Cat_REF!N142</f>
        <v>0</v>
      </c>
      <c r="Z145" s="354" t="str">
        <f t="shared" ca="1" si="81"/>
        <v>NA</v>
      </c>
      <c r="AA145" s="370">
        <f ca="1">IF(Info!$O$1=1,AF145,AH145)</f>
        <v>0</v>
      </c>
      <c r="AB145" s="189">
        <f ca="1">IF(Info!$O$1=1,AG145,AI145)</f>
        <v>0</v>
      </c>
      <c r="AC145" s="353" t="str">
        <f t="shared" ca="1" si="82"/>
        <v>NA</v>
      </c>
      <c r="AD145" s="289" t="e">
        <f ca="1">(AA145/AA$142)*100</f>
        <v>#DIV/0!</v>
      </c>
      <c r="AE145" s="335" t="e">
        <f ca="1">AD145-(AB145/AB$142*100)</f>
        <v>#DIV/0!</v>
      </c>
      <c r="AF145" s="189">
        <f ca="1">Comp._Summary_Cat_REF!G142</f>
        <v>0</v>
      </c>
      <c r="AG145" s="189">
        <f ca="1">Comp._Summary_Cat_REF!H142</f>
        <v>0</v>
      </c>
      <c r="AH145" s="189">
        <f ca="1">Comp._Summary_Cat_REF!O142</f>
        <v>0</v>
      </c>
      <c r="AI145" s="189">
        <f ca="1">Comp._Summary_Cat_REF!P142</f>
        <v>0</v>
      </c>
      <c r="AJ145" s="354" t="str">
        <f t="shared" ca="1" si="83"/>
        <v>NA</v>
      </c>
      <c r="AK145" s="370">
        <f ca="1">IF(Info!$O$1=1,AP145,AR145)</f>
        <v>0</v>
      </c>
      <c r="AL145" s="189">
        <f ca="1">IF(Info!$O$1=1,AQ145,AS145)</f>
        <v>0</v>
      </c>
      <c r="AM145" s="353" t="str">
        <f t="shared" ca="1" si="84"/>
        <v>NA</v>
      </c>
      <c r="AN145" s="289" t="e">
        <f ca="1">(AK145/AK$142)*100</f>
        <v>#DIV/0!</v>
      </c>
      <c r="AO145" s="335" t="e">
        <f ca="1">AN145-(AL145/AL$142*100)</f>
        <v>#DIV/0!</v>
      </c>
      <c r="AP145" s="189">
        <f ca="1">Comp._Summary_Cat_REF!I142</f>
        <v>0</v>
      </c>
      <c r="AQ145" s="189">
        <f ca="1">Comp._Summary_Cat_REF!J142</f>
        <v>0</v>
      </c>
      <c r="AR145" s="189">
        <f ca="1">Comp._Summary_Cat_REF!Q142</f>
        <v>0</v>
      </c>
      <c r="AS145" s="189">
        <f ca="1">Comp._Summary_Cat_REF!R142</f>
        <v>0</v>
      </c>
      <c r="AT145" s="354" t="str">
        <f t="shared" ca="1" si="85"/>
        <v>NA</v>
      </c>
    </row>
    <row r="146" spans="1:46" s="15" customFormat="1" ht="11.45" customHeight="1" x14ac:dyDescent="0.2">
      <c r="A146" s="61" t="str">
        <f>Comp._Summary_Cat_REF!B143</f>
        <v>All Others - FORMULA</v>
      </c>
      <c r="B146" s="261" t="s">
        <v>19</v>
      </c>
      <c r="C146" s="62"/>
      <c r="D146" s="62"/>
      <c r="E146" s="62"/>
      <c r="F146" s="183"/>
      <c r="G146" s="371">
        <f ca="1">IF(Info!$O$1=1,L146,N146)</f>
        <v>0</v>
      </c>
      <c r="H146" s="190">
        <f ca="1">IF(Info!$O$1=1,M146,O146)</f>
        <v>0</v>
      </c>
      <c r="I146" s="355" t="str">
        <f t="shared" ca="1" si="135"/>
        <v>NA</v>
      </c>
      <c r="J146" s="303" t="e">
        <f ca="1">(G146/G$142)*100</f>
        <v>#DIV/0!</v>
      </c>
      <c r="K146" s="356" t="e">
        <f ca="1">J146-(H146/H$142*100)</f>
        <v>#DIV/0!</v>
      </c>
      <c r="L146" s="190">
        <f ca="1">Comp._Summary_Cat_REF!C143</f>
        <v>0</v>
      </c>
      <c r="M146" s="190">
        <f ca="1">Comp._Summary_Cat_REF!D143</f>
        <v>0</v>
      </c>
      <c r="N146" s="190">
        <f ca="1">Comp._Summary_Cat_REF!K143</f>
        <v>0</v>
      </c>
      <c r="O146" s="190">
        <f ca="1">Comp._Summary_Cat_REF!L143</f>
        <v>0</v>
      </c>
      <c r="P146" s="357" t="str">
        <f t="shared" ca="1" si="128"/>
        <v>NA</v>
      </c>
      <c r="Q146" s="371">
        <f ca="1">IF(Info!$O$1=1,V146,X146)</f>
        <v>0</v>
      </c>
      <c r="R146" s="190">
        <f ca="1">IF(Info!$O$1=1,W146,Y146)</f>
        <v>0</v>
      </c>
      <c r="S146" s="355" t="str">
        <f t="shared" ca="1" si="80"/>
        <v>NA</v>
      </c>
      <c r="T146" s="303" t="e">
        <f ca="1">(Q146/Q$142)*100</f>
        <v>#DIV/0!</v>
      </c>
      <c r="U146" s="356" t="e">
        <f ca="1">T146-(R146/R$142*100)</f>
        <v>#DIV/0!</v>
      </c>
      <c r="V146" s="190">
        <f ca="1">Comp._Summary_Cat_REF!E143</f>
        <v>0</v>
      </c>
      <c r="W146" s="190">
        <f ca="1">Comp._Summary_Cat_REF!F143</f>
        <v>0</v>
      </c>
      <c r="X146" s="190">
        <f ca="1">Comp._Summary_Cat_REF!M143</f>
        <v>0</v>
      </c>
      <c r="Y146" s="190">
        <f ca="1">Comp._Summary_Cat_REF!N143</f>
        <v>0</v>
      </c>
      <c r="Z146" s="357" t="str">
        <f t="shared" ca="1" si="81"/>
        <v>NA</v>
      </c>
      <c r="AA146" s="371">
        <f ca="1">IF(Info!$O$1=1,AF146,AH146)</f>
        <v>0</v>
      </c>
      <c r="AB146" s="190">
        <f ca="1">IF(Info!$O$1=1,AG146,AI146)</f>
        <v>0</v>
      </c>
      <c r="AC146" s="355" t="str">
        <f t="shared" ca="1" si="82"/>
        <v>NA</v>
      </c>
      <c r="AD146" s="303" t="e">
        <f ca="1">(AA146/AA$142)*100</f>
        <v>#DIV/0!</v>
      </c>
      <c r="AE146" s="356" t="e">
        <f ca="1">AD146-(AB146/AB$142*100)</f>
        <v>#DIV/0!</v>
      </c>
      <c r="AF146" s="190">
        <f ca="1">Comp._Summary_Cat_REF!G143</f>
        <v>0</v>
      </c>
      <c r="AG146" s="190">
        <f ca="1">Comp._Summary_Cat_REF!H143</f>
        <v>0</v>
      </c>
      <c r="AH146" s="190">
        <f ca="1">Comp._Summary_Cat_REF!O143</f>
        <v>0</v>
      </c>
      <c r="AI146" s="190">
        <f ca="1">Comp._Summary_Cat_REF!P143</f>
        <v>0</v>
      </c>
      <c r="AJ146" s="357" t="str">
        <f t="shared" ca="1" si="83"/>
        <v>NA</v>
      </c>
      <c r="AK146" s="371">
        <f ca="1">IF(Info!$O$1=1,AP146,AR146)</f>
        <v>0</v>
      </c>
      <c r="AL146" s="190">
        <f ca="1">IF(Info!$O$1=1,AQ146,AS146)</f>
        <v>0</v>
      </c>
      <c r="AM146" s="355" t="str">
        <f t="shared" ca="1" si="84"/>
        <v>NA</v>
      </c>
      <c r="AN146" s="303" t="e">
        <f ca="1">(AK146/AK$142)*100</f>
        <v>#DIV/0!</v>
      </c>
      <c r="AO146" s="356" t="e">
        <f ca="1">AN146-(AL146/AL$142*100)</f>
        <v>#DIV/0!</v>
      </c>
      <c r="AP146" s="190">
        <f ca="1">Comp._Summary_Cat_REF!I143</f>
        <v>0</v>
      </c>
      <c r="AQ146" s="190">
        <f ca="1">Comp._Summary_Cat_REF!J143</f>
        <v>0</v>
      </c>
      <c r="AR146" s="190">
        <f ca="1">Comp._Summary_Cat_REF!Q143</f>
        <v>0</v>
      </c>
      <c r="AS146" s="190">
        <f ca="1">Comp._Summary_Cat_REF!R143</f>
        <v>0</v>
      </c>
      <c r="AT146" s="357" t="str">
        <f t="shared" ca="1" si="85"/>
        <v>NA</v>
      </c>
    </row>
    <row r="147" spans="1:46" s="22" customFormat="1" ht="11.45" customHeight="1" x14ac:dyDescent="0.2">
      <c r="A147" s="61">
        <f ca="1">Comp._Summary_Cat_REF!B144</f>
        <v>0</v>
      </c>
      <c r="B147" s="186" t="s">
        <v>34</v>
      </c>
      <c r="C147" s="187" t="s">
        <v>23</v>
      </c>
      <c r="D147" s="187" t="s">
        <v>23</v>
      </c>
      <c r="E147" s="188"/>
      <c r="F147" s="185" t="s">
        <v>38</v>
      </c>
      <c r="G147" s="362">
        <f ca="1">IF(Info!$O$1=1,L147,N147)</f>
        <v>0</v>
      </c>
      <c r="H147" s="192">
        <f ca="1">IF(Info!$O$1=1,M147,O147)</f>
        <v>0</v>
      </c>
      <c r="I147" s="363" t="str">
        <f t="shared" ca="1" si="135"/>
        <v>NA</v>
      </c>
      <c r="J147" s="342" t="e">
        <f ca="1">(G147/G$147)*100</f>
        <v>#DIV/0!</v>
      </c>
      <c r="K147" s="342" t="e">
        <f ca="1">J147-(H147/H$147*100)</f>
        <v>#DIV/0!</v>
      </c>
      <c r="L147" s="192">
        <f ca="1">Comp._Summary_Cat_REF!C144</f>
        <v>0</v>
      </c>
      <c r="M147" s="192">
        <f ca="1">Comp._Summary_Cat_REF!D144</f>
        <v>0</v>
      </c>
      <c r="N147" s="192">
        <f ca="1">Comp._Summary_Cat_REF!K144</f>
        <v>0</v>
      </c>
      <c r="O147" s="192">
        <f ca="1">Comp._Summary_Cat_REF!L144</f>
        <v>0</v>
      </c>
      <c r="P147" s="364" t="str">
        <f t="shared" ca="1" si="128"/>
        <v>NA</v>
      </c>
      <c r="Q147" s="362">
        <f ca="1">IF(Info!$O$1=1,V147,X147)</f>
        <v>0</v>
      </c>
      <c r="R147" s="192">
        <f ca="1">IF(Info!$O$1=1,W147,Y147)</f>
        <v>0</v>
      </c>
      <c r="S147" s="363" t="str">
        <f t="shared" ca="1" si="80"/>
        <v>NA</v>
      </c>
      <c r="T147" s="342" t="e">
        <f ca="1">(Q147/Q$147)*100</f>
        <v>#DIV/0!</v>
      </c>
      <c r="U147" s="342" t="e">
        <f ca="1">T147-(R147/R$147*100)</f>
        <v>#DIV/0!</v>
      </c>
      <c r="V147" s="192">
        <f ca="1">Comp._Summary_Cat_REF!E144</f>
        <v>0</v>
      </c>
      <c r="W147" s="192">
        <f ca="1">Comp._Summary_Cat_REF!F144</f>
        <v>0</v>
      </c>
      <c r="X147" s="192">
        <f ca="1">Comp._Summary_Cat_REF!M144</f>
        <v>0</v>
      </c>
      <c r="Y147" s="192">
        <f ca="1">Comp._Summary_Cat_REF!N144</f>
        <v>0</v>
      </c>
      <c r="Z147" s="364" t="str">
        <f t="shared" ca="1" si="81"/>
        <v>NA</v>
      </c>
      <c r="AA147" s="362">
        <f ca="1">IF(Info!$O$1=1,AF147,AH147)</f>
        <v>0</v>
      </c>
      <c r="AB147" s="192">
        <f ca="1">IF(Info!$O$1=1,AG147,AI147)</f>
        <v>0</v>
      </c>
      <c r="AC147" s="363" t="str">
        <f t="shared" ca="1" si="82"/>
        <v>NA</v>
      </c>
      <c r="AD147" s="342" t="e">
        <f ca="1">(AA147/AA$147)*100</f>
        <v>#DIV/0!</v>
      </c>
      <c r="AE147" s="342" t="e">
        <f ca="1">AD147-(AB147/AB$147*100)</f>
        <v>#DIV/0!</v>
      </c>
      <c r="AF147" s="192">
        <f ca="1">Comp._Summary_Cat_REF!G144</f>
        <v>0</v>
      </c>
      <c r="AG147" s="192">
        <f ca="1">Comp._Summary_Cat_REF!H144</f>
        <v>0</v>
      </c>
      <c r="AH147" s="192">
        <f ca="1">Comp._Summary_Cat_REF!O144</f>
        <v>0</v>
      </c>
      <c r="AI147" s="192">
        <f ca="1">Comp._Summary_Cat_REF!P144</f>
        <v>0</v>
      </c>
      <c r="AJ147" s="364" t="str">
        <f t="shared" ca="1" si="83"/>
        <v>NA</v>
      </c>
      <c r="AK147" s="362">
        <f ca="1">IF(Info!$O$1=1,AP147,AR147)</f>
        <v>0</v>
      </c>
      <c r="AL147" s="192">
        <f ca="1">IF(Info!$O$1=1,AQ147,AS147)</f>
        <v>0</v>
      </c>
      <c r="AM147" s="363" t="str">
        <f t="shared" ca="1" si="84"/>
        <v>NA</v>
      </c>
      <c r="AN147" s="342" t="e">
        <f ca="1">(AK147/AK$147)*100</f>
        <v>#DIV/0!</v>
      </c>
      <c r="AO147" s="342" t="e">
        <f ca="1">AN147-(AL147/AL$147*100)</f>
        <v>#DIV/0!</v>
      </c>
      <c r="AP147" s="192">
        <f ca="1">Comp._Summary_Cat_REF!I144</f>
        <v>0</v>
      </c>
      <c r="AQ147" s="192">
        <f ca="1">Comp._Summary_Cat_REF!J144</f>
        <v>0</v>
      </c>
      <c r="AR147" s="192">
        <f ca="1">Comp._Summary_Cat_REF!Q144</f>
        <v>0</v>
      </c>
      <c r="AS147" s="192">
        <f ca="1">Comp._Summary_Cat_REF!R144</f>
        <v>0</v>
      </c>
      <c r="AT147" s="364" t="str">
        <f t="shared" ca="1" si="85"/>
        <v>NA</v>
      </c>
    </row>
    <row r="148" spans="1:46" s="15" customFormat="1" ht="11.45" customHeight="1" x14ac:dyDescent="0.2">
      <c r="A148" s="61">
        <f ca="1">Comp._Summary_Cat_REF!B145</f>
        <v>0</v>
      </c>
      <c r="B148" s="259" t="s">
        <v>67</v>
      </c>
      <c r="C148" s="209"/>
      <c r="D148" s="209"/>
      <c r="E148" s="209"/>
      <c r="F148" s="210"/>
      <c r="G148" s="368">
        <f ca="1">IF(Info!$O$1=1,L148,N148)</f>
        <v>0</v>
      </c>
      <c r="H148" s="211">
        <f ca="1">IF(Info!$O$1=1,M148,O148)</f>
        <v>0</v>
      </c>
      <c r="I148" s="369" t="str">
        <f t="shared" ca="1" si="135"/>
        <v>NA</v>
      </c>
      <c r="J148" s="333" t="e">
        <f ca="1">(G148/G$147)*100</f>
        <v>#DIV/0!</v>
      </c>
      <c r="K148" s="335" t="e">
        <f ca="1">J148-(H148/H$147*100)</f>
        <v>#DIV/0!</v>
      </c>
      <c r="L148" s="194">
        <f ca="1">Comp._Summary_Cat_REF!C145</f>
        <v>0</v>
      </c>
      <c r="M148" s="194">
        <f ca="1">Comp._Summary_Cat_REF!D145</f>
        <v>0</v>
      </c>
      <c r="N148" s="194">
        <f ca="1">Comp._Summary_Cat_REF!K145</f>
        <v>0</v>
      </c>
      <c r="O148" s="194">
        <f ca="1">Comp._Summary_Cat_REF!L145</f>
        <v>0</v>
      </c>
      <c r="P148" s="367" t="str">
        <f t="shared" ca="1" si="128"/>
        <v>NA</v>
      </c>
      <c r="Q148" s="368">
        <f ca="1">IF(Info!$O$1=1,V148,X148)</f>
        <v>0</v>
      </c>
      <c r="R148" s="211">
        <f ca="1">IF(Info!$O$1=1,W148,Y148)</f>
        <v>0</v>
      </c>
      <c r="S148" s="369" t="str">
        <f t="shared" ref="S148:S166" ca="1" si="136">IFERROR((Q148-R148)/R148*100,"NA")</f>
        <v>NA</v>
      </c>
      <c r="T148" s="333" t="e">
        <f ca="1">(Q148/Q$147)*100</f>
        <v>#DIV/0!</v>
      </c>
      <c r="U148" s="335" t="e">
        <f ca="1">T148-(R148/R$147*100)</f>
        <v>#DIV/0!</v>
      </c>
      <c r="V148" s="194">
        <f ca="1">Comp._Summary_Cat_REF!E145</f>
        <v>0</v>
      </c>
      <c r="W148" s="194">
        <f ca="1">Comp._Summary_Cat_REF!F145</f>
        <v>0</v>
      </c>
      <c r="X148" s="194">
        <f ca="1">Comp._Summary_Cat_REF!M145</f>
        <v>0</v>
      </c>
      <c r="Y148" s="194">
        <f ca="1">Comp._Summary_Cat_REF!N145</f>
        <v>0</v>
      </c>
      <c r="Z148" s="367" t="str">
        <f t="shared" ref="Z148:Z166" ca="1" si="137">IFERROR(((V148/X148)-(W148/Y148))/(W148/Y148)*100,"NA")</f>
        <v>NA</v>
      </c>
      <c r="AA148" s="368">
        <f ca="1">IF(Info!$O$1=1,AF148,AH148)</f>
        <v>0</v>
      </c>
      <c r="AB148" s="211">
        <f ca="1">IF(Info!$O$1=1,AG148,AI148)</f>
        <v>0</v>
      </c>
      <c r="AC148" s="369" t="str">
        <f t="shared" ref="AC148:AC166" ca="1" si="138">IFERROR((AA148-AB148)/AB148*100,"NA")</f>
        <v>NA</v>
      </c>
      <c r="AD148" s="333" t="e">
        <f ca="1">(AA148/AA$147)*100</f>
        <v>#DIV/0!</v>
      </c>
      <c r="AE148" s="335" t="e">
        <f ca="1">AD148-(AB148/AB$147*100)</f>
        <v>#DIV/0!</v>
      </c>
      <c r="AF148" s="194">
        <f ca="1">Comp._Summary_Cat_REF!G145</f>
        <v>0</v>
      </c>
      <c r="AG148" s="194">
        <f ca="1">Comp._Summary_Cat_REF!H145</f>
        <v>0</v>
      </c>
      <c r="AH148" s="194">
        <f ca="1">Comp._Summary_Cat_REF!O145</f>
        <v>0</v>
      </c>
      <c r="AI148" s="194">
        <f ca="1">Comp._Summary_Cat_REF!P145</f>
        <v>0</v>
      </c>
      <c r="AJ148" s="367" t="str">
        <f t="shared" ref="AJ148:AJ166" ca="1" si="139">IFERROR(((AF148/AH148)-(AG148/AI148))/(AG148/AI148)*100,"NA")</f>
        <v>NA</v>
      </c>
      <c r="AK148" s="368">
        <f ca="1">IF(Info!$O$1=1,AP148,AR148)</f>
        <v>0</v>
      </c>
      <c r="AL148" s="211">
        <f ca="1">IF(Info!$O$1=1,AQ148,AS148)</f>
        <v>0</v>
      </c>
      <c r="AM148" s="369" t="str">
        <f t="shared" ref="AM148:AM166" ca="1" si="140">IFERROR((AK148-AL148)/AL148*100,"NA")</f>
        <v>NA</v>
      </c>
      <c r="AN148" s="333" t="e">
        <f ca="1">(AK148/AK$147)*100</f>
        <v>#DIV/0!</v>
      </c>
      <c r="AO148" s="335" t="e">
        <f ca="1">AN148-(AL148/AL$147*100)</f>
        <v>#DIV/0!</v>
      </c>
      <c r="AP148" s="194">
        <f ca="1">Comp._Summary_Cat_REF!I145</f>
        <v>0</v>
      </c>
      <c r="AQ148" s="194">
        <f ca="1">Comp._Summary_Cat_REF!J145</f>
        <v>0</v>
      </c>
      <c r="AR148" s="194">
        <f ca="1">Comp._Summary_Cat_REF!Q145</f>
        <v>0</v>
      </c>
      <c r="AS148" s="194">
        <f ca="1">Comp._Summary_Cat_REF!R145</f>
        <v>0</v>
      </c>
      <c r="AT148" s="367" t="str">
        <f t="shared" ref="AT148:AT166" ca="1" si="141">IFERROR(((AP148/AR148)-(AQ148/AS148))/(AQ148/AS148)*100,"NA")</f>
        <v>NA</v>
      </c>
    </row>
    <row r="149" spans="1:46" s="15" customFormat="1" ht="11.45" customHeight="1" x14ac:dyDescent="0.2">
      <c r="A149" s="61">
        <f ca="1">Comp._Summary_Cat_REF!B146</f>
        <v>0</v>
      </c>
      <c r="B149" s="35" t="s">
        <v>206</v>
      </c>
      <c r="C149" s="42"/>
      <c r="D149" s="42"/>
      <c r="E149" s="42"/>
      <c r="F149" s="182"/>
      <c r="G149" s="370">
        <f ca="1">IF(Info!$O$1=1,L149,N149)</f>
        <v>0</v>
      </c>
      <c r="H149" s="189">
        <f ca="1">IF(Info!$O$1=1,M149,O149)</f>
        <v>0</v>
      </c>
      <c r="I149" s="353" t="str">
        <f t="shared" ca="1" si="135"/>
        <v>NA</v>
      </c>
      <c r="J149" s="289" t="e">
        <f ca="1">(G149/G$147)*100</f>
        <v>#DIV/0!</v>
      </c>
      <c r="K149" s="335" t="e">
        <f ca="1">J149-(H149/H$147*100)</f>
        <v>#DIV/0!</v>
      </c>
      <c r="L149" s="189">
        <f ca="1">Comp._Summary_Cat_REF!C146</f>
        <v>0</v>
      </c>
      <c r="M149" s="189">
        <f ca="1">Comp._Summary_Cat_REF!D146</f>
        <v>0</v>
      </c>
      <c r="N149" s="189">
        <f ca="1">Comp._Summary_Cat_REF!K146</f>
        <v>0</v>
      </c>
      <c r="O149" s="189">
        <f ca="1">Comp._Summary_Cat_REF!L146</f>
        <v>0</v>
      </c>
      <c r="P149" s="354" t="str">
        <f t="shared" ca="1" si="128"/>
        <v>NA</v>
      </c>
      <c r="Q149" s="370">
        <f ca="1">IF(Info!$O$1=1,V149,X149)</f>
        <v>0</v>
      </c>
      <c r="R149" s="189">
        <f ca="1">IF(Info!$O$1=1,W149,Y149)</f>
        <v>0</v>
      </c>
      <c r="S149" s="353" t="str">
        <f t="shared" ca="1" si="136"/>
        <v>NA</v>
      </c>
      <c r="T149" s="289" t="e">
        <f ca="1">(Q149/Q$147)*100</f>
        <v>#DIV/0!</v>
      </c>
      <c r="U149" s="335" t="e">
        <f ca="1">T149-(R149/R$147*100)</f>
        <v>#DIV/0!</v>
      </c>
      <c r="V149" s="189">
        <f ca="1">Comp._Summary_Cat_REF!E146</f>
        <v>0</v>
      </c>
      <c r="W149" s="189">
        <f ca="1">Comp._Summary_Cat_REF!F146</f>
        <v>0</v>
      </c>
      <c r="X149" s="189">
        <f ca="1">Comp._Summary_Cat_REF!M146</f>
        <v>0</v>
      </c>
      <c r="Y149" s="189">
        <f ca="1">Comp._Summary_Cat_REF!N146</f>
        <v>0</v>
      </c>
      <c r="Z149" s="354" t="str">
        <f t="shared" ca="1" si="137"/>
        <v>NA</v>
      </c>
      <c r="AA149" s="370">
        <f ca="1">IF(Info!$O$1=1,AF149,AH149)</f>
        <v>0</v>
      </c>
      <c r="AB149" s="189">
        <f ca="1">IF(Info!$O$1=1,AG149,AI149)</f>
        <v>0</v>
      </c>
      <c r="AC149" s="353" t="str">
        <f t="shared" ca="1" si="138"/>
        <v>NA</v>
      </c>
      <c r="AD149" s="289" t="e">
        <f ca="1">(AA149/AA$147)*100</f>
        <v>#DIV/0!</v>
      </c>
      <c r="AE149" s="335" t="e">
        <f ca="1">AD149-(AB149/AB$147*100)</f>
        <v>#DIV/0!</v>
      </c>
      <c r="AF149" s="189">
        <f ca="1">Comp._Summary_Cat_REF!G146</f>
        <v>0</v>
      </c>
      <c r="AG149" s="189">
        <f ca="1">Comp._Summary_Cat_REF!H146</f>
        <v>0</v>
      </c>
      <c r="AH149" s="189">
        <f ca="1">Comp._Summary_Cat_REF!O146</f>
        <v>0</v>
      </c>
      <c r="AI149" s="189">
        <f ca="1">Comp._Summary_Cat_REF!P146</f>
        <v>0</v>
      </c>
      <c r="AJ149" s="354" t="str">
        <f t="shared" ca="1" si="139"/>
        <v>NA</v>
      </c>
      <c r="AK149" s="370">
        <f ca="1">IF(Info!$O$1=1,AP149,AR149)</f>
        <v>0</v>
      </c>
      <c r="AL149" s="189">
        <f ca="1">IF(Info!$O$1=1,AQ149,AS149)</f>
        <v>0</v>
      </c>
      <c r="AM149" s="353" t="str">
        <f t="shared" ca="1" si="140"/>
        <v>NA</v>
      </c>
      <c r="AN149" s="289" t="e">
        <f ca="1">(AK149/AK$147)*100</f>
        <v>#DIV/0!</v>
      </c>
      <c r="AO149" s="335" t="e">
        <f ca="1">AN149-(AL149/AL$147*100)</f>
        <v>#DIV/0!</v>
      </c>
      <c r="AP149" s="189">
        <f ca="1">Comp._Summary_Cat_REF!I146</f>
        <v>0</v>
      </c>
      <c r="AQ149" s="189">
        <f ca="1">Comp._Summary_Cat_REF!J146</f>
        <v>0</v>
      </c>
      <c r="AR149" s="189">
        <f ca="1">Comp._Summary_Cat_REF!Q146</f>
        <v>0</v>
      </c>
      <c r="AS149" s="189">
        <f ca="1">Comp._Summary_Cat_REF!R146</f>
        <v>0</v>
      </c>
      <c r="AT149" s="354" t="str">
        <f t="shared" ca="1" si="141"/>
        <v>NA</v>
      </c>
    </row>
    <row r="150" spans="1:46" s="15" customFormat="1" ht="11.45" customHeight="1" x14ac:dyDescent="0.2">
      <c r="A150" s="61">
        <f ca="1">Comp._Summary_Cat_REF!B147</f>
        <v>0</v>
      </c>
      <c r="B150" s="35" t="s">
        <v>6</v>
      </c>
      <c r="C150" s="42"/>
      <c r="D150" s="42"/>
      <c r="E150" s="42"/>
      <c r="F150" s="182"/>
      <c r="G150" s="370">
        <f ca="1">IF(Info!$O$1=1,L150,N150)</f>
        <v>0</v>
      </c>
      <c r="H150" s="189">
        <f ca="1">IF(Info!$O$1=1,M150,O150)</f>
        <v>0</v>
      </c>
      <c r="I150" s="353" t="str">
        <f t="shared" ca="1" si="135"/>
        <v>NA</v>
      </c>
      <c r="J150" s="289" t="e">
        <f ca="1">(G150/G$147)*100</f>
        <v>#DIV/0!</v>
      </c>
      <c r="K150" s="335" t="e">
        <f ca="1">J150-(H150/H$147*100)</f>
        <v>#DIV/0!</v>
      </c>
      <c r="L150" s="189">
        <f ca="1">Comp._Summary_Cat_REF!C147</f>
        <v>0</v>
      </c>
      <c r="M150" s="189">
        <f ca="1">Comp._Summary_Cat_REF!D147</f>
        <v>0</v>
      </c>
      <c r="N150" s="189">
        <f ca="1">Comp._Summary_Cat_REF!K147</f>
        <v>0</v>
      </c>
      <c r="O150" s="189">
        <f ca="1">Comp._Summary_Cat_REF!L147</f>
        <v>0</v>
      </c>
      <c r="P150" s="354" t="str">
        <f t="shared" ca="1" si="128"/>
        <v>NA</v>
      </c>
      <c r="Q150" s="370">
        <f ca="1">IF(Info!$O$1=1,V150,X150)</f>
        <v>0</v>
      </c>
      <c r="R150" s="189">
        <f ca="1">IF(Info!$O$1=1,W150,Y150)</f>
        <v>0</v>
      </c>
      <c r="S150" s="353" t="str">
        <f t="shared" ca="1" si="136"/>
        <v>NA</v>
      </c>
      <c r="T150" s="289" t="e">
        <f ca="1">(Q150/Q$147)*100</f>
        <v>#DIV/0!</v>
      </c>
      <c r="U150" s="335" t="e">
        <f ca="1">T150-(R150/R$147*100)</f>
        <v>#DIV/0!</v>
      </c>
      <c r="V150" s="189">
        <f ca="1">Comp._Summary_Cat_REF!E147</f>
        <v>0</v>
      </c>
      <c r="W150" s="189">
        <f ca="1">Comp._Summary_Cat_REF!F147</f>
        <v>0</v>
      </c>
      <c r="X150" s="189">
        <f ca="1">Comp._Summary_Cat_REF!M147</f>
        <v>0</v>
      </c>
      <c r="Y150" s="189">
        <f ca="1">Comp._Summary_Cat_REF!N147</f>
        <v>0</v>
      </c>
      <c r="Z150" s="354" t="str">
        <f t="shared" ca="1" si="137"/>
        <v>NA</v>
      </c>
      <c r="AA150" s="370">
        <f ca="1">IF(Info!$O$1=1,AF150,AH150)</f>
        <v>0</v>
      </c>
      <c r="AB150" s="189">
        <f ca="1">IF(Info!$O$1=1,AG150,AI150)</f>
        <v>0</v>
      </c>
      <c r="AC150" s="353" t="str">
        <f t="shared" ca="1" si="138"/>
        <v>NA</v>
      </c>
      <c r="AD150" s="289" t="e">
        <f ca="1">(AA150/AA$147)*100</f>
        <v>#DIV/0!</v>
      </c>
      <c r="AE150" s="335" t="e">
        <f ca="1">AD150-(AB150/AB$147*100)</f>
        <v>#DIV/0!</v>
      </c>
      <c r="AF150" s="189">
        <f ca="1">Comp._Summary_Cat_REF!G147</f>
        <v>0</v>
      </c>
      <c r="AG150" s="189">
        <f ca="1">Comp._Summary_Cat_REF!H147</f>
        <v>0</v>
      </c>
      <c r="AH150" s="189">
        <f ca="1">Comp._Summary_Cat_REF!O147</f>
        <v>0</v>
      </c>
      <c r="AI150" s="189">
        <f ca="1">Comp._Summary_Cat_REF!P147</f>
        <v>0</v>
      </c>
      <c r="AJ150" s="354" t="str">
        <f t="shared" ca="1" si="139"/>
        <v>NA</v>
      </c>
      <c r="AK150" s="370">
        <f ca="1">IF(Info!$O$1=1,AP150,AR150)</f>
        <v>0</v>
      </c>
      <c r="AL150" s="189">
        <f ca="1">IF(Info!$O$1=1,AQ150,AS150)</f>
        <v>0</v>
      </c>
      <c r="AM150" s="353" t="str">
        <f t="shared" ca="1" si="140"/>
        <v>NA</v>
      </c>
      <c r="AN150" s="289" t="e">
        <f ca="1">(AK150/AK$147)*100</f>
        <v>#DIV/0!</v>
      </c>
      <c r="AO150" s="335" t="e">
        <f ca="1">AN150-(AL150/AL$147*100)</f>
        <v>#DIV/0!</v>
      </c>
      <c r="AP150" s="189">
        <f ca="1">Comp._Summary_Cat_REF!I147</f>
        <v>0</v>
      </c>
      <c r="AQ150" s="189">
        <f ca="1">Comp._Summary_Cat_REF!J147</f>
        <v>0</v>
      </c>
      <c r="AR150" s="189">
        <f ca="1">Comp._Summary_Cat_REF!Q147</f>
        <v>0</v>
      </c>
      <c r="AS150" s="189">
        <f ca="1">Comp._Summary_Cat_REF!R147</f>
        <v>0</v>
      </c>
      <c r="AT150" s="354" t="str">
        <f t="shared" ca="1" si="141"/>
        <v>NA</v>
      </c>
    </row>
    <row r="151" spans="1:46" s="15" customFormat="1" ht="11.45" customHeight="1" x14ac:dyDescent="0.2">
      <c r="A151" s="61" t="str">
        <f>Comp._Summary_Cat_REF!B148</f>
        <v>All Others - FORMULA</v>
      </c>
      <c r="B151" s="73" t="s">
        <v>19</v>
      </c>
      <c r="C151" s="62"/>
      <c r="D151" s="62"/>
      <c r="E151" s="62"/>
      <c r="F151" s="183"/>
      <c r="G151" s="371">
        <f ca="1">IF(Info!$O$1=1,L151,N151)</f>
        <v>0</v>
      </c>
      <c r="H151" s="190">
        <f ca="1">IF(Info!$O$1=1,M151,O151)</f>
        <v>0</v>
      </c>
      <c r="I151" s="355" t="str">
        <f t="shared" ca="1" si="135"/>
        <v>NA</v>
      </c>
      <c r="J151" s="303" t="e">
        <f ca="1">(G151/G$147)*100</f>
        <v>#DIV/0!</v>
      </c>
      <c r="K151" s="356" t="e">
        <f ca="1">J151-(H151/H$147*100)</f>
        <v>#DIV/0!</v>
      </c>
      <c r="L151" s="190">
        <f ca="1">Comp._Summary_Cat_REF!C148</f>
        <v>0</v>
      </c>
      <c r="M151" s="190">
        <f ca="1">Comp._Summary_Cat_REF!D148</f>
        <v>0</v>
      </c>
      <c r="N151" s="190">
        <f ca="1">Comp._Summary_Cat_REF!K148</f>
        <v>0</v>
      </c>
      <c r="O151" s="190">
        <f ca="1">Comp._Summary_Cat_REF!L148</f>
        <v>0</v>
      </c>
      <c r="P151" s="357" t="str">
        <f t="shared" ca="1" si="128"/>
        <v>NA</v>
      </c>
      <c r="Q151" s="371">
        <f ca="1">IF(Info!$O$1=1,V151,X151)</f>
        <v>0</v>
      </c>
      <c r="R151" s="190">
        <f ca="1">IF(Info!$O$1=1,W151,Y151)</f>
        <v>0</v>
      </c>
      <c r="S151" s="355" t="str">
        <f t="shared" ca="1" si="136"/>
        <v>NA</v>
      </c>
      <c r="T151" s="303" t="e">
        <f ca="1">(Q151/Q$147)*100</f>
        <v>#DIV/0!</v>
      </c>
      <c r="U151" s="356" t="e">
        <f ca="1">T151-(R151/R$147*100)</f>
        <v>#DIV/0!</v>
      </c>
      <c r="V151" s="190">
        <f ca="1">Comp._Summary_Cat_REF!E148</f>
        <v>0</v>
      </c>
      <c r="W151" s="190">
        <f ca="1">Comp._Summary_Cat_REF!F148</f>
        <v>0</v>
      </c>
      <c r="X151" s="190">
        <f ca="1">Comp._Summary_Cat_REF!M148</f>
        <v>0</v>
      </c>
      <c r="Y151" s="190">
        <f ca="1">Comp._Summary_Cat_REF!N148</f>
        <v>0</v>
      </c>
      <c r="Z151" s="357" t="str">
        <f t="shared" ca="1" si="137"/>
        <v>NA</v>
      </c>
      <c r="AA151" s="371">
        <f ca="1">IF(Info!$O$1=1,AF151,AH151)</f>
        <v>0</v>
      </c>
      <c r="AB151" s="190">
        <f ca="1">IF(Info!$O$1=1,AG151,AI151)</f>
        <v>0</v>
      </c>
      <c r="AC151" s="355" t="str">
        <f t="shared" ca="1" si="138"/>
        <v>NA</v>
      </c>
      <c r="AD151" s="303" t="e">
        <f ca="1">(AA151/AA$147)*100</f>
        <v>#DIV/0!</v>
      </c>
      <c r="AE151" s="356" t="e">
        <f ca="1">AD151-(AB151/AB$147*100)</f>
        <v>#DIV/0!</v>
      </c>
      <c r="AF151" s="190">
        <f ca="1">Comp._Summary_Cat_REF!G148</f>
        <v>0</v>
      </c>
      <c r="AG151" s="190">
        <f ca="1">Comp._Summary_Cat_REF!H148</f>
        <v>0</v>
      </c>
      <c r="AH151" s="190">
        <f ca="1">Comp._Summary_Cat_REF!O148</f>
        <v>0</v>
      </c>
      <c r="AI151" s="190">
        <f ca="1">Comp._Summary_Cat_REF!P148</f>
        <v>0</v>
      </c>
      <c r="AJ151" s="357" t="str">
        <f t="shared" ca="1" si="139"/>
        <v>NA</v>
      </c>
      <c r="AK151" s="371">
        <f ca="1">IF(Info!$O$1=1,AP151,AR151)</f>
        <v>0</v>
      </c>
      <c r="AL151" s="190">
        <f ca="1">IF(Info!$O$1=1,AQ151,AS151)</f>
        <v>0</v>
      </c>
      <c r="AM151" s="355" t="str">
        <f t="shared" ca="1" si="140"/>
        <v>NA</v>
      </c>
      <c r="AN151" s="303" t="e">
        <f ca="1">(AK151/AK$147)*100</f>
        <v>#DIV/0!</v>
      </c>
      <c r="AO151" s="356" t="e">
        <f ca="1">AN151-(AL151/AL$147*100)</f>
        <v>#DIV/0!</v>
      </c>
      <c r="AP151" s="190">
        <f ca="1">Comp._Summary_Cat_REF!I148</f>
        <v>0</v>
      </c>
      <c r="AQ151" s="190">
        <f ca="1">Comp._Summary_Cat_REF!J148</f>
        <v>0</v>
      </c>
      <c r="AR151" s="190">
        <f ca="1">Comp._Summary_Cat_REF!Q148</f>
        <v>0</v>
      </c>
      <c r="AS151" s="190">
        <f ca="1">Comp._Summary_Cat_REF!R148</f>
        <v>0</v>
      </c>
      <c r="AT151" s="357" t="str">
        <f t="shared" ca="1" si="141"/>
        <v>NA</v>
      </c>
    </row>
    <row r="152" spans="1:46" s="15" customFormat="1" ht="11.45" customHeight="1" x14ac:dyDescent="0.2">
      <c r="A152" s="61">
        <f ca="1">Comp._Summary_Cat_REF!B149</f>
        <v>0</v>
      </c>
      <c r="B152" s="186" t="s">
        <v>69</v>
      </c>
      <c r="C152" s="187" t="s">
        <v>23</v>
      </c>
      <c r="D152" s="187" t="s">
        <v>23</v>
      </c>
      <c r="E152" s="188"/>
      <c r="F152" s="185" t="s">
        <v>38</v>
      </c>
      <c r="G152" s="362">
        <f ca="1">IF(Info!$O$1=1,L152,N152)</f>
        <v>0</v>
      </c>
      <c r="H152" s="192">
        <f ca="1">IF(Info!$O$1=1,M152,O152)</f>
        <v>0</v>
      </c>
      <c r="I152" s="363" t="str">
        <f t="shared" ca="1" si="135"/>
        <v>NA</v>
      </c>
      <c r="J152" s="342" t="e">
        <f ca="1">(G152/G$152)*100</f>
        <v>#DIV/0!</v>
      </c>
      <c r="K152" s="342" t="e">
        <f ca="1">J152-(H152/H$152*100)</f>
        <v>#DIV/0!</v>
      </c>
      <c r="L152" s="192">
        <f ca="1">Comp._Summary_Cat_REF!C149</f>
        <v>0</v>
      </c>
      <c r="M152" s="192">
        <f ca="1">Comp._Summary_Cat_REF!D149</f>
        <v>0</v>
      </c>
      <c r="N152" s="192">
        <f ca="1">Comp._Summary_Cat_REF!K149</f>
        <v>0</v>
      </c>
      <c r="O152" s="192">
        <f ca="1">Comp._Summary_Cat_REF!L149</f>
        <v>0</v>
      </c>
      <c r="P152" s="364" t="str">
        <f t="shared" ca="1" si="128"/>
        <v>NA</v>
      </c>
      <c r="Q152" s="362">
        <f ca="1">IF(Info!$O$1=1,V152,X152)</f>
        <v>0</v>
      </c>
      <c r="R152" s="192">
        <f ca="1">IF(Info!$O$1=1,W152,Y152)</f>
        <v>0</v>
      </c>
      <c r="S152" s="363" t="str">
        <f t="shared" ca="1" si="136"/>
        <v>NA</v>
      </c>
      <c r="T152" s="342" t="e">
        <f ca="1">(Q152/Q$152)*100</f>
        <v>#DIV/0!</v>
      </c>
      <c r="U152" s="342" t="e">
        <f ca="1">T152-(R152/R$152*100)</f>
        <v>#DIV/0!</v>
      </c>
      <c r="V152" s="192">
        <f ca="1">Comp._Summary_Cat_REF!E149</f>
        <v>0</v>
      </c>
      <c r="W152" s="192">
        <f ca="1">Comp._Summary_Cat_REF!F149</f>
        <v>0</v>
      </c>
      <c r="X152" s="192">
        <f ca="1">Comp._Summary_Cat_REF!M149</f>
        <v>0</v>
      </c>
      <c r="Y152" s="192">
        <f ca="1">Comp._Summary_Cat_REF!N149</f>
        <v>0</v>
      </c>
      <c r="Z152" s="364" t="str">
        <f t="shared" ca="1" si="137"/>
        <v>NA</v>
      </c>
      <c r="AA152" s="362">
        <f ca="1">IF(Info!$O$1=1,AF152,AH152)</f>
        <v>0</v>
      </c>
      <c r="AB152" s="192">
        <f ca="1">IF(Info!$O$1=1,AG152,AI152)</f>
        <v>0</v>
      </c>
      <c r="AC152" s="363" t="str">
        <f t="shared" ca="1" si="138"/>
        <v>NA</v>
      </c>
      <c r="AD152" s="342" t="e">
        <f ca="1">(AA152/AA$152)*100</f>
        <v>#DIV/0!</v>
      </c>
      <c r="AE152" s="342" t="e">
        <f ca="1">AD152-(AB152/AB$152*100)</f>
        <v>#DIV/0!</v>
      </c>
      <c r="AF152" s="192">
        <f ca="1">Comp._Summary_Cat_REF!G149</f>
        <v>0</v>
      </c>
      <c r="AG152" s="192">
        <f ca="1">Comp._Summary_Cat_REF!H149</f>
        <v>0</v>
      </c>
      <c r="AH152" s="192">
        <f ca="1">Comp._Summary_Cat_REF!O149</f>
        <v>0</v>
      </c>
      <c r="AI152" s="192">
        <f ca="1">Comp._Summary_Cat_REF!P149</f>
        <v>0</v>
      </c>
      <c r="AJ152" s="364" t="str">
        <f t="shared" ca="1" si="139"/>
        <v>NA</v>
      </c>
      <c r="AK152" s="362">
        <f ca="1">IF(Info!$O$1=1,AP152,AR152)</f>
        <v>0</v>
      </c>
      <c r="AL152" s="192">
        <f ca="1">IF(Info!$O$1=1,AQ152,AS152)</f>
        <v>0</v>
      </c>
      <c r="AM152" s="363" t="str">
        <f t="shared" ca="1" si="140"/>
        <v>NA</v>
      </c>
      <c r="AN152" s="342" t="e">
        <f ca="1">(AK152/AK$152)*100</f>
        <v>#DIV/0!</v>
      </c>
      <c r="AO152" s="342" t="e">
        <f ca="1">AN152-(AL152/AL$152*100)</f>
        <v>#DIV/0!</v>
      </c>
      <c r="AP152" s="192">
        <f ca="1">Comp._Summary_Cat_REF!I149</f>
        <v>0</v>
      </c>
      <c r="AQ152" s="192">
        <f ca="1">Comp._Summary_Cat_REF!J149</f>
        <v>0</v>
      </c>
      <c r="AR152" s="192">
        <f ca="1">Comp._Summary_Cat_REF!Q149</f>
        <v>0</v>
      </c>
      <c r="AS152" s="192">
        <f ca="1">Comp._Summary_Cat_REF!R149</f>
        <v>0</v>
      </c>
      <c r="AT152" s="364" t="str">
        <f t="shared" ca="1" si="141"/>
        <v>NA</v>
      </c>
    </row>
    <row r="153" spans="1:46" s="15" customFormat="1" ht="11.45" customHeight="1" x14ac:dyDescent="0.2">
      <c r="A153" s="61">
        <f ca="1">Comp._Summary_Cat_REF!B150</f>
        <v>0</v>
      </c>
      <c r="B153" s="259" t="s">
        <v>67</v>
      </c>
      <c r="C153" s="209"/>
      <c r="D153" s="209"/>
      <c r="E153" s="209"/>
      <c r="F153" s="210"/>
      <c r="G153" s="368">
        <f ca="1">IF(Info!$O$1=1,L153,N153)</f>
        <v>0</v>
      </c>
      <c r="H153" s="211">
        <f ca="1">IF(Info!$O$1=1,M153,O153)</f>
        <v>0</v>
      </c>
      <c r="I153" s="369" t="str">
        <f t="shared" ca="1" si="135"/>
        <v>NA</v>
      </c>
      <c r="J153" s="333" t="e">
        <f t="shared" ref="J153:J159" ca="1" si="142">(G153/G$152)*100</f>
        <v>#DIV/0!</v>
      </c>
      <c r="K153" s="335" t="e">
        <f t="shared" ref="K153:K159" ca="1" si="143">J153-(H153/H$152*100)</f>
        <v>#DIV/0!</v>
      </c>
      <c r="L153" s="194">
        <f ca="1">Comp._Summary_Cat_REF!C150</f>
        <v>0</v>
      </c>
      <c r="M153" s="194">
        <f ca="1">Comp._Summary_Cat_REF!D150</f>
        <v>0</v>
      </c>
      <c r="N153" s="194">
        <f ca="1">Comp._Summary_Cat_REF!K150</f>
        <v>0</v>
      </c>
      <c r="O153" s="194">
        <f ca="1">Comp._Summary_Cat_REF!L150</f>
        <v>0</v>
      </c>
      <c r="P153" s="367" t="str">
        <f t="shared" ca="1" si="128"/>
        <v>NA</v>
      </c>
      <c r="Q153" s="368">
        <f ca="1">IF(Info!$O$1=1,V153,X153)</f>
        <v>0</v>
      </c>
      <c r="R153" s="211">
        <f ca="1">IF(Info!$O$1=1,W153,Y153)</f>
        <v>0</v>
      </c>
      <c r="S153" s="369" t="str">
        <f t="shared" ca="1" si="136"/>
        <v>NA</v>
      </c>
      <c r="T153" s="333" t="e">
        <f t="shared" ref="T153:T159" ca="1" si="144">(Q153/Q$152)*100</f>
        <v>#DIV/0!</v>
      </c>
      <c r="U153" s="335" t="e">
        <f t="shared" ref="U153:U159" ca="1" si="145">T153-(R153/R$152*100)</f>
        <v>#DIV/0!</v>
      </c>
      <c r="V153" s="194">
        <f ca="1">Comp._Summary_Cat_REF!E150</f>
        <v>0</v>
      </c>
      <c r="W153" s="194">
        <f ca="1">Comp._Summary_Cat_REF!F150</f>
        <v>0</v>
      </c>
      <c r="X153" s="194">
        <f ca="1">Comp._Summary_Cat_REF!M150</f>
        <v>0</v>
      </c>
      <c r="Y153" s="194">
        <f ca="1">Comp._Summary_Cat_REF!N150</f>
        <v>0</v>
      </c>
      <c r="Z153" s="367" t="str">
        <f t="shared" ca="1" si="137"/>
        <v>NA</v>
      </c>
      <c r="AA153" s="368">
        <f ca="1">IF(Info!$O$1=1,AF153,AH153)</f>
        <v>0</v>
      </c>
      <c r="AB153" s="211">
        <f ca="1">IF(Info!$O$1=1,AG153,AI153)</f>
        <v>0</v>
      </c>
      <c r="AC153" s="369" t="str">
        <f t="shared" ca="1" si="138"/>
        <v>NA</v>
      </c>
      <c r="AD153" s="333" t="e">
        <f t="shared" ref="AD153:AD159" ca="1" si="146">(AA153/AA$152)*100</f>
        <v>#DIV/0!</v>
      </c>
      <c r="AE153" s="335" t="e">
        <f t="shared" ref="AE153:AE159" ca="1" si="147">AD153-(AB153/AB$152*100)</f>
        <v>#DIV/0!</v>
      </c>
      <c r="AF153" s="194">
        <f ca="1">Comp._Summary_Cat_REF!G150</f>
        <v>0</v>
      </c>
      <c r="AG153" s="194">
        <f ca="1">Comp._Summary_Cat_REF!H150</f>
        <v>0</v>
      </c>
      <c r="AH153" s="194">
        <f ca="1">Comp._Summary_Cat_REF!O150</f>
        <v>0</v>
      </c>
      <c r="AI153" s="194">
        <f ca="1">Comp._Summary_Cat_REF!P150</f>
        <v>0</v>
      </c>
      <c r="AJ153" s="367" t="str">
        <f t="shared" ca="1" si="139"/>
        <v>NA</v>
      </c>
      <c r="AK153" s="368">
        <f ca="1">IF(Info!$O$1=1,AP153,AR153)</f>
        <v>0</v>
      </c>
      <c r="AL153" s="211">
        <f ca="1">IF(Info!$O$1=1,AQ153,AS153)</f>
        <v>0</v>
      </c>
      <c r="AM153" s="369" t="str">
        <f t="shared" ca="1" si="140"/>
        <v>NA</v>
      </c>
      <c r="AN153" s="333" t="e">
        <f t="shared" ref="AN153:AN159" ca="1" si="148">(AK153/AK$152)*100</f>
        <v>#DIV/0!</v>
      </c>
      <c r="AO153" s="335" t="e">
        <f t="shared" ref="AO153:AO159" ca="1" si="149">AN153-(AL153/AL$152*100)</f>
        <v>#DIV/0!</v>
      </c>
      <c r="AP153" s="194">
        <f ca="1">Comp._Summary_Cat_REF!I150</f>
        <v>0</v>
      </c>
      <c r="AQ153" s="194">
        <f ca="1">Comp._Summary_Cat_REF!J150</f>
        <v>0</v>
      </c>
      <c r="AR153" s="194">
        <f ca="1">Comp._Summary_Cat_REF!Q150</f>
        <v>0</v>
      </c>
      <c r="AS153" s="194">
        <f ca="1">Comp._Summary_Cat_REF!R150</f>
        <v>0</v>
      </c>
      <c r="AT153" s="367" t="str">
        <f t="shared" ca="1" si="141"/>
        <v>NA</v>
      </c>
    </row>
    <row r="154" spans="1:46" s="15" customFormat="1" ht="11.45" customHeight="1" x14ac:dyDescent="0.2">
      <c r="A154" s="61">
        <f ca="1">Comp._Summary_Cat_REF!B151</f>
        <v>0</v>
      </c>
      <c r="B154" s="35" t="s">
        <v>225</v>
      </c>
      <c r="C154" s="42"/>
      <c r="D154" s="42"/>
      <c r="E154" s="42"/>
      <c r="F154" s="182"/>
      <c r="G154" s="370">
        <f ca="1">IF(Info!$O$1=1,L154,N154)</f>
        <v>0</v>
      </c>
      <c r="H154" s="189">
        <f ca="1">IF(Info!$O$1=1,M154,O154)</f>
        <v>0</v>
      </c>
      <c r="I154" s="353" t="str">
        <f t="shared" ca="1" si="135"/>
        <v>NA</v>
      </c>
      <c r="J154" s="289" t="e">
        <f t="shared" ca="1" si="142"/>
        <v>#DIV/0!</v>
      </c>
      <c r="K154" s="335" t="e">
        <f t="shared" ca="1" si="143"/>
        <v>#DIV/0!</v>
      </c>
      <c r="L154" s="189">
        <f ca="1">Comp._Summary_Cat_REF!C151</f>
        <v>0</v>
      </c>
      <c r="M154" s="189">
        <f ca="1">Comp._Summary_Cat_REF!D151</f>
        <v>0</v>
      </c>
      <c r="N154" s="189">
        <f ca="1">Comp._Summary_Cat_REF!K151</f>
        <v>0</v>
      </c>
      <c r="O154" s="189">
        <f ca="1">Comp._Summary_Cat_REF!L151</f>
        <v>0</v>
      </c>
      <c r="P154" s="354" t="str">
        <f t="shared" ca="1" si="128"/>
        <v>NA</v>
      </c>
      <c r="Q154" s="370">
        <f ca="1">IF(Info!$O$1=1,V154,X154)</f>
        <v>0</v>
      </c>
      <c r="R154" s="189">
        <f ca="1">IF(Info!$O$1=1,W154,Y154)</f>
        <v>0</v>
      </c>
      <c r="S154" s="353" t="str">
        <f t="shared" ca="1" si="136"/>
        <v>NA</v>
      </c>
      <c r="T154" s="289" t="e">
        <f t="shared" ca="1" si="144"/>
        <v>#DIV/0!</v>
      </c>
      <c r="U154" s="335" t="e">
        <f t="shared" ca="1" si="145"/>
        <v>#DIV/0!</v>
      </c>
      <c r="V154" s="189">
        <f ca="1">Comp._Summary_Cat_REF!E151</f>
        <v>0</v>
      </c>
      <c r="W154" s="189">
        <f ca="1">Comp._Summary_Cat_REF!F151</f>
        <v>0</v>
      </c>
      <c r="X154" s="189">
        <f ca="1">Comp._Summary_Cat_REF!M151</f>
        <v>0</v>
      </c>
      <c r="Y154" s="189">
        <f ca="1">Comp._Summary_Cat_REF!N151</f>
        <v>0</v>
      </c>
      <c r="Z154" s="354" t="str">
        <f t="shared" ca="1" si="137"/>
        <v>NA</v>
      </c>
      <c r="AA154" s="370">
        <f ca="1">IF(Info!$O$1=1,AF154,AH154)</f>
        <v>0</v>
      </c>
      <c r="AB154" s="189">
        <f ca="1">IF(Info!$O$1=1,AG154,AI154)</f>
        <v>0</v>
      </c>
      <c r="AC154" s="353" t="str">
        <f t="shared" ca="1" si="138"/>
        <v>NA</v>
      </c>
      <c r="AD154" s="289" t="e">
        <f t="shared" ca="1" si="146"/>
        <v>#DIV/0!</v>
      </c>
      <c r="AE154" s="335" t="e">
        <f t="shared" ca="1" si="147"/>
        <v>#DIV/0!</v>
      </c>
      <c r="AF154" s="189">
        <f ca="1">Comp._Summary_Cat_REF!G151</f>
        <v>0</v>
      </c>
      <c r="AG154" s="189">
        <f ca="1">Comp._Summary_Cat_REF!H151</f>
        <v>0</v>
      </c>
      <c r="AH154" s="189">
        <f ca="1">Comp._Summary_Cat_REF!O151</f>
        <v>0</v>
      </c>
      <c r="AI154" s="189">
        <f ca="1">Comp._Summary_Cat_REF!P151</f>
        <v>0</v>
      </c>
      <c r="AJ154" s="354" t="str">
        <f t="shared" ca="1" si="139"/>
        <v>NA</v>
      </c>
      <c r="AK154" s="370">
        <f ca="1">IF(Info!$O$1=1,AP154,AR154)</f>
        <v>0</v>
      </c>
      <c r="AL154" s="189">
        <f ca="1">IF(Info!$O$1=1,AQ154,AS154)</f>
        <v>0</v>
      </c>
      <c r="AM154" s="353" t="str">
        <f t="shared" ca="1" si="140"/>
        <v>NA</v>
      </c>
      <c r="AN154" s="289" t="e">
        <f t="shared" ca="1" si="148"/>
        <v>#DIV/0!</v>
      </c>
      <c r="AO154" s="335" t="e">
        <f t="shared" ca="1" si="149"/>
        <v>#DIV/0!</v>
      </c>
      <c r="AP154" s="189">
        <f ca="1">Comp._Summary_Cat_REF!I151</f>
        <v>0</v>
      </c>
      <c r="AQ154" s="189">
        <f ca="1">Comp._Summary_Cat_REF!J151</f>
        <v>0</v>
      </c>
      <c r="AR154" s="189">
        <f ca="1">Comp._Summary_Cat_REF!Q151</f>
        <v>0</v>
      </c>
      <c r="AS154" s="189">
        <f ca="1">Comp._Summary_Cat_REF!R151</f>
        <v>0</v>
      </c>
      <c r="AT154" s="354" t="str">
        <f t="shared" ca="1" si="141"/>
        <v>NA</v>
      </c>
    </row>
    <row r="155" spans="1:46" s="15" customFormat="1" ht="11.45" customHeight="1" x14ac:dyDescent="0.2">
      <c r="A155" s="61">
        <f ca="1">Comp._Summary_Cat_REF!B152</f>
        <v>0</v>
      </c>
      <c r="B155" s="35" t="s">
        <v>226</v>
      </c>
      <c r="C155" s="42"/>
      <c r="D155" s="42"/>
      <c r="E155" s="42"/>
      <c r="F155" s="182"/>
      <c r="G155" s="370">
        <f ca="1">IF(Info!$O$1=1,L155,N155)</f>
        <v>0</v>
      </c>
      <c r="H155" s="189">
        <f ca="1">IF(Info!$O$1=1,M155,O155)</f>
        <v>0</v>
      </c>
      <c r="I155" s="353" t="str">
        <f t="shared" ca="1" si="135"/>
        <v>NA</v>
      </c>
      <c r="J155" s="289" t="e">
        <f t="shared" ca="1" si="142"/>
        <v>#DIV/0!</v>
      </c>
      <c r="K155" s="335" t="e">
        <f t="shared" ca="1" si="143"/>
        <v>#DIV/0!</v>
      </c>
      <c r="L155" s="189">
        <f ca="1">Comp._Summary_Cat_REF!C152</f>
        <v>0</v>
      </c>
      <c r="M155" s="189">
        <f ca="1">Comp._Summary_Cat_REF!D152</f>
        <v>0</v>
      </c>
      <c r="N155" s="189">
        <f ca="1">Comp._Summary_Cat_REF!K152</f>
        <v>0</v>
      </c>
      <c r="O155" s="189">
        <f ca="1">Comp._Summary_Cat_REF!L152</f>
        <v>0</v>
      </c>
      <c r="P155" s="354" t="str">
        <f t="shared" ca="1" si="128"/>
        <v>NA</v>
      </c>
      <c r="Q155" s="370">
        <f ca="1">IF(Info!$O$1=1,V155,X155)</f>
        <v>0</v>
      </c>
      <c r="R155" s="189">
        <f ca="1">IF(Info!$O$1=1,W155,Y155)</f>
        <v>0</v>
      </c>
      <c r="S155" s="353" t="str">
        <f t="shared" ca="1" si="136"/>
        <v>NA</v>
      </c>
      <c r="T155" s="289" t="e">
        <f t="shared" ca="1" si="144"/>
        <v>#DIV/0!</v>
      </c>
      <c r="U155" s="335" t="e">
        <f t="shared" ca="1" si="145"/>
        <v>#DIV/0!</v>
      </c>
      <c r="V155" s="189">
        <f ca="1">Comp._Summary_Cat_REF!E152</f>
        <v>0</v>
      </c>
      <c r="W155" s="189">
        <f ca="1">Comp._Summary_Cat_REF!F152</f>
        <v>0</v>
      </c>
      <c r="X155" s="189">
        <f ca="1">Comp._Summary_Cat_REF!M152</f>
        <v>0</v>
      </c>
      <c r="Y155" s="189">
        <f ca="1">Comp._Summary_Cat_REF!N152</f>
        <v>0</v>
      </c>
      <c r="Z155" s="354" t="str">
        <f t="shared" ca="1" si="137"/>
        <v>NA</v>
      </c>
      <c r="AA155" s="370">
        <f ca="1">IF(Info!$O$1=1,AF155,AH155)</f>
        <v>0</v>
      </c>
      <c r="AB155" s="189">
        <f ca="1">IF(Info!$O$1=1,AG155,AI155)</f>
        <v>0</v>
      </c>
      <c r="AC155" s="353" t="str">
        <f t="shared" ca="1" si="138"/>
        <v>NA</v>
      </c>
      <c r="AD155" s="289" t="e">
        <f t="shared" ca="1" si="146"/>
        <v>#DIV/0!</v>
      </c>
      <c r="AE155" s="335" t="e">
        <f t="shared" ca="1" si="147"/>
        <v>#DIV/0!</v>
      </c>
      <c r="AF155" s="189">
        <f ca="1">Comp._Summary_Cat_REF!G152</f>
        <v>0</v>
      </c>
      <c r="AG155" s="189">
        <f ca="1">Comp._Summary_Cat_REF!H152</f>
        <v>0</v>
      </c>
      <c r="AH155" s="189">
        <f ca="1">Comp._Summary_Cat_REF!O152</f>
        <v>0</v>
      </c>
      <c r="AI155" s="189">
        <f ca="1">Comp._Summary_Cat_REF!P152</f>
        <v>0</v>
      </c>
      <c r="AJ155" s="354" t="str">
        <f t="shared" ca="1" si="139"/>
        <v>NA</v>
      </c>
      <c r="AK155" s="370">
        <f ca="1">IF(Info!$O$1=1,AP155,AR155)</f>
        <v>0</v>
      </c>
      <c r="AL155" s="189">
        <f ca="1">IF(Info!$O$1=1,AQ155,AS155)</f>
        <v>0</v>
      </c>
      <c r="AM155" s="353" t="str">
        <f t="shared" ca="1" si="140"/>
        <v>NA</v>
      </c>
      <c r="AN155" s="289" t="e">
        <f t="shared" ca="1" si="148"/>
        <v>#DIV/0!</v>
      </c>
      <c r="AO155" s="335" t="e">
        <f t="shared" ca="1" si="149"/>
        <v>#DIV/0!</v>
      </c>
      <c r="AP155" s="189">
        <f ca="1">Comp._Summary_Cat_REF!I152</f>
        <v>0</v>
      </c>
      <c r="AQ155" s="189">
        <f ca="1">Comp._Summary_Cat_REF!J152</f>
        <v>0</v>
      </c>
      <c r="AR155" s="189">
        <f ca="1">Comp._Summary_Cat_REF!Q152</f>
        <v>0</v>
      </c>
      <c r="AS155" s="189">
        <f ca="1">Comp._Summary_Cat_REF!R152</f>
        <v>0</v>
      </c>
      <c r="AT155" s="354" t="str">
        <f t="shared" ca="1" si="141"/>
        <v>NA</v>
      </c>
    </row>
    <row r="156" spans="1:46" s="15" customFormat="1" ht="11.45" customHeight="1" x14ac:dyDescent="0.2">
      <c r="A156" s="61">
        <f ca="1">Comp._Summary_Cat_REF!B153</f>
        <v>0</v>
      </c>
      <c r="B156" s="35" t="s">
        <v>95</v>
      </c>
      <c r="C156" s="42"/>
      <c r="D156" s="42"/>
      <c r="E156" s="42"/>
      <c r="F156" s="182"/>
      <c r="G156" s="370">
        <f ca="1">IF(Info!$O$1=1,L156,N156)</f>
        <v>0</v>
      </c>
      <c r="H156" s="189">
        <f ca="1">IF(Info!$O$1=1,M156,O156)</f>
        <v>0</v>
      </c>
      <c r="I156" s="353" t="str">
        <f t="shared" ca="1" si="135"/>
        <v>NA</v>
      </c>
      <c r="J156" s="289" t="e">
        <f t="shared" ca="1" si="142"/>
        <v>#DIV/0!</v>
      </c>
      <c r="K156" s="335" t="e">
        <f t="shared" ca="1" si="143"/>
        <v>#DIV/0!</v>
      </c>
      <c r="L156" s="189">
        <f ca="1">Comp._Summary_Cat_REF!C153</f>
        <v>0</v>
      </c>
      <c r="M156" s="189">
        <f ca="1">Comp._Summary_Cat_REF!D153</f>
        <v>0</v>
      </c>
      <c r="N156" s="189">
        <f ca="1">Comp._Summary_Cat_REF!K153</f>
        <v>0</v>
      </c>
      <c r="O156" s="189">
        <f ca="1">Comp._Summary_Cat_REF!L153</f>
        <v>0</v>
      </c>
      <c r="P156" s="354" t="str">
        <f t="shared" ca="1" si="128"/>
        <v>NA</v>
      </c>
      <c r="Q156" s="370">
        <f ca="1">IF(Info!$O$1=1,V156,X156)</f>
        <v>0</v>
      </c>
      <c r="R156" s="189">
        <f ca="1">IF(Info!$O$1=1,W156,Y156)</f>
        <v>0</v>
      </c>
      <c r="S156" s="353" t="str">
        <f t="shared" ca="1" si="136"/>
        <v>NA</v>
      </c>
      <c r="T156" s="289" t="e">
        <f t="shared" ca="1" si="144"/>
        <v>#DIV/0!</v>
      </c>
      <c r="U156" s="335" t="e">
        <f t="shared" ca="1" si="145"/>
        <v>#DIV/0!</v>
      </c>
      <c r="V156" s="189">
        <f ca="1">Comp._Summary_Cat_REF!E153</f>
        <v>0</v>
      </c>
      <c r="W156" s="189">
        <f ca="1">Comp._Summary_Cat_REF!F153</f>
        <v>0</v>
      </c>
      <c r="X156" s="189">
        <f ca="1">Comp._Summary_Cat_REF!M153</f>
        <v>0</v>
      </c>
      <c r="Y156" s="189">
        <f ca="1">Comp._Summary_Cat_REF!N153</f>
        <v>0</v>
      </c>
      <c r="Z156" s="354" t="str">
        <f t="shared" ca="1" si="137"/>
        <v>NA</v>
      </c>
      <c r="AA156" s="370">
        <f ca="1">IF(Info!$O$1=1,AF156,AH156)</f>
        <v>0</v>
      </c>
      <c r="AB156" s="189">
        <f ca="1">IF(Info!$O$1=1,AG156,AI156)</f>
        <v>0</v>
      </c>
      <c r="AC156" s="353" t="str">
        <f t="shared" ca="1" si="138"/>
        <v>NA</v>
      </c>
      <c r="AD156" s="289" t="e">
        <f t="shared" ca="1" si="146"/>
        <v>#DIV/0!</v>
      </c>
      <c r="AE156" s="335" t="e">
        <f t="shared" ca="1" si="147"/>
        <v>#DIV/0!</v>
      </c>
      <c r="AF156" s="189">
        <f ca="1">Comp._Summary_Cat_REF!G153</f>
        <v>0</v>
      </c>
      <c r="AG156" s="189">
        <f ca="1">Comp._Summary_Cat_REF!H153</f>
        <v>0</v>
      </c>
      <c r="AH156" s="189">
        <f ca="1">Comp._Summary_Cat_REF!O153</f>
        <v>0</v>
      </c>
      <c r="AI156" s="189">
        <f ca="1">Comp._Summary_Cat_REF!P153</f>
        <v>0</v>
      </c>
      <c r="AJ156" s="354" t="str">
        <f t="shared" ca="1" si="139"/>
        <v>NA</v>
      </c>
      <c r="AK156" s="370">
        <f ca="1">IF(Info!$O$1=1,AP156,AR156)</f>
        <v>0</v>
      </c>
      <c r="AL156" s="189">
        <f ca="1">IF(Info!$O$1=1,AQ156,AS156)</f>
        <v>0</v>
      </c>
      <c r="AM156" s="353" t="str">
        <f t="shared" ca="1" si="140"/>
        <v>NA</v>
      </c>
      <c r="AN156" s="289" t="e">
        <f t="shared" ca="1" si="148"/>
        <v>#DIV/0!</v>
      </c>
      <c r="AO156" s="335" t="e">
        <f t="shared" ca="1" si="149"/>
        <v>#DIV/0!</v>
      </c>
      <c r="AP156" s="189">
        <f ca="1">Comp._Summary_Cat_REF!I153</f>
        <v>0</v>
      </c>
      <c r="AQ156" s="189">
        <f ca="1">Comp._Summary_Cat_REF!J153</f>
        <v>0</v>
      </c>
      <c r="AR156" s="189">
        <f ca="1">Comp._Summary_Cat_REF!Q153</f>
        <v>0</v>
      </c>
      <c r="AS156" s="189">
        <f ca="1">Comp._Summary_Cat_REF!R153</f>
        <v>0</v>
      </c>
      <c r="AT156" s="354" t="str">
        <f t="shared" ca="1" si="141"/>
        <v>NA</v>
      </c>
    </row>
    <row r="157" spans="1:46" s="15" customFormat="1" ht="11.45" customHeight="1" x14ac:dyDescent="0.2">
      <c r="A157" s="61">
        <f ca="1">Comp._Summary_Cat_REF!B154</f>
        <v>0</v>
      </c>
      <c r="B157" s="35" t="s">
        <v>6</v>
      </c>
      <c r="C157" s="42"/>
      <c r="D157" s="42"/>
      <c r="E157" s="42"/>
      <c r="F157" s="182"/>
      <c r="G157" s="370">
        <f ca="1">IF(Info!$O$1=1,L157,N157)</f>
        <v>0</v>
      </c>
      <c r="H157" s="189">
        <f ca="1">IF(Info!$O$1=1,M157,O157)</f>
        <v>0</v>
      </c>
      <c r="I157" s="353" t="str">
        <f t="shared" ca="1" si="135"/>
        <v>NA</v>
      </c>
      <c r="J157" s="289" t="e">
        <f t="shared" ca="1" si="142"/>
        <v>#DIV/0!</v>
      </c>
      <c r="K157" s="335" t="e">
        <f t="shared" ca="1" si="143"/>
        <v>#DIV/0!</v>
      </c>
      <c r="L157" s="189">
        <f ca="1">Comp._Summary_Cat_REF!C154</f>
        <v>0</v>
      </c>
      <c r="M157" s="189">
        <f ca="1">Comp._Summary_Cat_REF!D154</f>
        <v>0</v>
      </c>
      <c r="N157" s="189">
        <f ca="1">Comp._Summary_Cat_REF!K154</f>
        <v>0</v>
      </c>
      <c r="O157" s="189">
        <f ca="1">Comp._Summary_Cat_REF!L154</f>
        <v>0</v>
      </c>
      <c r="P157" s="354" t="str">
        <f t="shared" ca="1" si="128"/>
        <v>NA</v>
      </c>
      <c r="Q157" s="370">
        <f ca="1">IF(Info!$O$1=1,V157,X157)</f>
        <v>0</v>
      </c>
      <c r="R157" s="189">
        <f ca="1">IF(Info!$O$1=1,W157,Y157)</f>
        <v>0</v>
      </c>
      <c r="S157" s="353" t="str">
        <f t="shared" ca="1" si="136"/>
        <v>NA</v>
      </c>
      <c r="T157" s="289" t="e">
        <f t="shared" ca="1" si="144"/>
        <v>#DIV/0!</v>
      </c>
      <c r="U157" s="335" t="e">
        <f t="shared" ca="1" si="145"/>
        <v>#DIV/0!</v>
      </c>
      <c r="V157" s="189">
        <f ca="1">Comp._Summary_Cat_REF!E154</f>
        <v>0</v>
      </c>
      <c r="W157" s="189">
        <f ca="1">Comp._Summary_Cat_REF!F154</f>
        <v>0</v>
      </c>
      <c r="X157" s="189">
        <f ca="1">Comp._Summary_Cat_REF!M154</f>
        <v>0</v>
      </c>
      <c r="Y157" s="189">
        <f ca="1">Comp._Summary_Cat_REF!N154</f>
        <v>0</v>
      </c>
      <c r="Z157" s="354" t="str">
        <f t="shared" ca="1" si="137"/>
        <v>NA</v>
      </c>
      <c r="AA157" s="370">
        <f ca="1">IF(Info!$O$1=1,AF157,AH157)</f>
        <v>0</v>
      </c>
      <c r="AB157" s="189">
        <f ca="1">IF(Info!$O$1=1,AG157,AI157)</f>
        <v>0</v>
      </c>
      <c r="AC157" s="353" t="str">
        <f t="shared" ca="1" si="138"/>
        <v>NA</v>
      </c>
      <c r="AD157" s="289" t="e">
        <f t="shared" ca="1" si="146"/>
        <v>#DIV/0!</v>
      </c>
      <c r="AE157" s="335" t="e">
        <f t="shared" ca="1" si="147"/>
        <v>#DIV/0!</v>
      </c>
      <c r="AF157" s="189">
        <f ca="1">Comp._Summary_Cat_REF!G154</f>
        <v>0</v>
      </c>
      <c r="AG157" s="189">
        <f ca="1">Comp._Summary_Cat_REF!H154</f>
        <v>0</v>
      </c>
      <c r="AH157" s="189">
        <f ca="1">Comp._Summary_Cat_REF!O154</f>
        <v>0</v>
      </c>
      <c r="AI157" s="189">
        <f ca="1">Comp._Summary_Cat_REF!P154</f>
        <v>0</v>
      </c>
      <c r="AJ157" s="354" t="str">
        <f t="shared" ca="1" si="139"/>
        <v>NA</v>
      </c>
      <c r="AK157" s="370">
        <f ca="1">IF(Info!$O$1=1,AP157,AR157)</f>
        <v>0</v>
      </c>
      <c r="AL157" s="189">
        <f ca="1">IF(Info!$O$1=1,AQ157,AS157)</f>
        <v>0</v>
      </c>
      <c r="AM157" s="353" t="str">
        <f t="shared" ca="1" si="140"/>
        <v>NA</v>
      </c>
      <c r="AN157" s="289" t="e">
        <f t="shared" ca="1" si="148"/>
        <v>#DIV/0!</v>
      </c>
      <c r="AO157" s="335" t="e">
        <f t="shared" ca="1" si="149"/>
        <v>#DIV/0!</v>
      </c>
      <c r="AP157" s="189">
        <f ca="1">Comp._Summary_Cat_REF!I154</f>
        <v>0</v>
      </c>
      <c r="AQ157" s="189">
        <f ca="1">Comp._Summary_Cat_REF!J154</f>
        <v>0</v>
      </c>
      <c r="AR157" s="189">
        <f ca="1">Comp._Summary_Cat_REF!Q154</f>
        <v>0</v>
      </c>
      <c r="AS157" s="189">
        <f ca="1">Comp._Summary_Cat_REF!R154</f>
        <v>0</v>
      </c>
      <c r="AT157" s="354" t="str">
        <f t="shared" ca="1" si="141"/>
        <v>NA</v>
      </c>
    </row>
    <row r="158" spans="1:46" s="15" customFormat="1" ht="11.45" customHeight="1" x14ac:dyDescent="0.2">
      <c r="A158" s="61">
        <f ca="1">Comp._Summary_Cat_REF!B155</f>
        <v>0</v>
      </c>
      <c r="B158" s="35" t="s">
        <v>227</v>
      </c>
      <c r="C158" s="42"/>
      <c r="D158" s="42"/>
      <c r="E158" s="42"/>
      <c r="F158" s="182"/>
      <c r="G158" s="370">
        <f ca="1">IF(Info!$O$1=1,L158,N158)</f>
        <v>0</v>
      </c>
      <c r="H158" s="189">
        <f ca="1">IF(Info!$O$1=1,M158,O158)</f>
        <v>0</v>
      </c>
      <c r="I158" s="353" t="str">
        <f t="shared" ca="1" si="135"/>
        <v>NA</v>
      </c>
      <c r="J158" s="289" t="e">
        <f t="shared" ca="1" si="142"/>
        <v>#DIV/0!</v>
      </c>
      <c r="K158" s="335" t="e">
        <f t="shared" ca="1" si="143"/>
        <v>#DIV/0!</v>
      </c>
      <c r="L158" s="189">
        <f ca="1">Comp._Summary_Cat_REF!C155</f>
        <v>0</v>
      </c>
      <c r="M158" s="189">
        <f ca="1">Comp._Summary_Cat_REF!D155</f>
        <v>0</v>
      </c>
      <c r="N158" s="189">
        <f ca="1">Comp._Summary_Cat_REF!K155</f>
        <v>0</v>
      </c>
      <c r="O158" s="189">
        <f ca="1">Comp._Summary_Cat_REF!L155</f>
        <v>0</v>
      </c>
      <c r="P158" s="354" t="str">
        <f t="shared" ca="1" si="128"/>
        <v>NA</v>
      </c>
      <c r="Q158" s="370">
        <f ca="1">IF(Info!$O$1=1,V158,X158)</f>
        <v>0</v>
      </c>
      <c r="R158" s="189">
        <f ca="1">IF(Info!$O$1=1,W158,Y158)</f>
        <v>0</v>
      </c>
      <c r="S158" s="353" t="str">
        <f t="shared" ca="1" si="136"/>
        <v>NA</v>
      </c>
      <c r="T158" s="289" t="e">
        <f t="shared" ca="1" si="144"/>
        <v>#DIV/0!</v>
      </c>
      <c r="U158" s="335" t="e">
        <f t="shared" ca="1" si="145"/>
        <v>#DIV/0!</v>
      </c>
      <c r="V158" s="189">
        <f ca="1">Comp._Summary_Cat_REF!E155</f>
        <v>0</v>
      </c>
      <c r="W158" s="189">
        <f ca="1">Comp._Summary_Cat_REF!F155</f>
        <v>0</v>
      </c>
      <c r="X158" s="189">
        <f ca="1">Comp._Summary_Cat_REF!M155</f>
        <v>0</v>
      </c>
      <c r="Y158" s="189">
        <f ca="1">Comp._Summary_Cat_REF!N155</f>
        <v>0</v>
      </c>
      <c r="Z158" s="354" t="str">
        <f t="shared" ca="1" si="137"/>
        <v>NA</v>
      </c>
      <c r="AA158" s="370">
        <f ca="1">IF(Info!$O$1=1,AF158,AH158)</f>
        <v>0</v>
      </c>
      <c r="AB158" s="189">
        <f ca="1">IF(Info!$O$1=1,AG158,AI158)</f>
        <v>0</v>
      </c>
      <c r="AC158" s="353" t="str">
        <f t="shared" ca="1" si="138"/>
        <v>NA</v>
      </c>
      <c r="AD158" s="289" t="e">
        <f t="shared" ca="1" si="146"/>
        <v>#DIV/0!</v>
      </c>
      <c r="AE158" s="335" t="e">
        <f t="shared" ca="1" si="147"/>
        <v>#DIV/0!</v>
      </c>
      <c r="AF158" s="189">
        <f ca="1">Comp._Summary_Cat_REF!G155</f>
        <v>0</v>
      </c>
      <c r="AG158" s="189">
        <f ca="1">Comp._Summary_Cat_REF!H155</f>
        <v>0</v>
      </c>
      <c r="AH158" s="189">
        <f ca="1">Comp._Summary_Cat_REF!O155</f>
        <v>0</v>
      </c>
      <c r="AI158" s="189">
        <f ca="1">Comp._Summary_Cat_REF!P155</f>
        <v>0</v>
      </c>
      <c r="AJ158" s="354" t="str">
        <f t="shared" ca="1" si="139"/>
        <v>NA</v>
      </c>
      <c r="AK158" s="370">
        <f ca="1">IF(Info!$O$1=1,AP158,AR158)</f>
        <v>0</v>
      </c>
      <c r="AL158" s="189">
        <f ca="1">IF(Info!$O$1=1,AQ158,AS158)</f>
        <v>0</v>
      </c>
      <c r="AM158" s="353" t="str">
        <f t="shared" ca="1" si="140"/>
        <v>NA</v>
      </c>
      <c r="AN158" s="289" t="e">
        <f t="shared" ca="1" si="148"/>
        <v>#DIV/0!</v>
      </c>
      <c r="AO158" s="335" t="e">
        <f t="shared" ca="1" si="149"/>
        <v>#DIV/0!</v>
      </c>
      <c r="AP158" s="189">
        <f ca="1">Comp._Summary_Cat_REF!I155</f>
        <v>0</v>
      </c>
      <c r="AQ158" s="189">
        <f ca="1">Comp._Summary_Cat_REF!J155</f>
        <v>0</v>
      </c>
      <c r="AR158" s="189">
        <f ca="1">Comp._Summary_Cat_REF!Q155</f>
        <v>0</v>
      </c>
      <c r="AS158" s="189">
        <f ca="1">Comp._Summary_Cat_REF!R155</f>
        <v>0</v>
      </c>
      <c r="AT158" s="354" t="str">
        <f t="shared" ca="1" si="141"/>
        <v>NA</v>
      </c>
    </row>
    <row r="159" spans="1:46" s="15" customFormat="1" ht="11.45" customHeight="1" x14ac:dyDescent="0.2">
      <c r="A159" s="61" t="str">
        <f>Comp._Summary_Cat_REF!B156</f>
        <v>All Others - FORMULA</v>
      </c>
      <c r="B159" s="73" t="s">
        <v>19</v>
      </c>
      <c r="C159" s="62"/>
      <c r="D159" s="62"/>
      <c r="E159" s="62"/>
      <c r="F159" s="183"/>
      <c r="G159" s="371">
        <f ca="1">IF(Info!$O$1=1,L159,N159)</f>
        <v>0</v>
      </c>
      <c r="H159" s="190">
        <f ca="1">IF(Info!$O$1=1,M159,O159)</f>
        <v>0</v>
      </c>
      <c r="I159" s="355" t="str">
        <f t="shared" ca="1" si="135"/>
        <v>NA</v>
      </c>
      <c r="J159" s="303" t="e">
        <f t="shared" ca="1" si="142"/>
        <v>#DIV/0!</v>
      </c>
      <c r="K159" s="356" t="e">
        <f t="shared" ca="1" si="143"/>
        <v>#DIV/0!</v>
      </c>
      <c r="L159" s="190">
        <f ca="1">Comp._Summary_Cat_REF!C156</f>
        <v>0</v>
      </c>
      <c r="M159" s="190">
        <f ca="1">Comp._Summary_Cat_REF!D156</f>
        <v>0</v>
      </c>
      <c r="N159" s="190">
        <f ca="1">Comp._Summary_Cat_REF!K156</f>
        <v>0</v>
      </c>
      <c r="O159" s="190">
        <f ca="1">Comp._Summary_Cat_REF!L156</f>
        <v>0</v>
      </c>
      <c r="P159" s="357" t="str">
        <f t="shared" ca="1" si="128"/>
        <v>NA</v>
      </c>
      <c r="Q159" s="371">
        <f ca="1">IF(Info!$O$1=1,V159,X159)</f>
        <v>0</v>
      </c>
      <c r="R159" s="190">
        <f ca="1">IF(Info!$O$1=1,W159,Y159)</f>
        <v>0</v>
      </c>
      <c r="S159" s="355" t="str">
        <f t="shared" ca="1" si="136"/>
        <v>NA</v>
      </c>
      <c r="T159" s="303" t="e">
        <f t="shared" ca="1" si="144"/>
        <v>#DIV/0!</v>
      </c>
      <c r="U159" s="356" t="e">
        <f t="shared" ca="1" si="145"/>
        <v>#DIV/0!</v>
      </c>
      <c r="V159" s="190">
        <f ca="1">Comp._Summary_Cat_REF!E156</f>
        <v>0</v>
      </c>
      <c r="W159" s="190">
        <f ca="1">Comp._Summary_Cat_REF!F156</f>
        <v>0</v>
      </c>
      <c r="X159" s="190">
        <f ca="1">Comp._Summary_Cat_REF!M156</f>
        <v>0</v>
      </c>
      <c r="Y159" s="190">
        <f ca="1">Comp._Summary_Cat_REF!N156</f>
        <v>0</v>
      </c>
      <c r="Z159" s="357" t="str">
        <f t="shared" ca="1" si="137"/>
        <v>NA</v>
      </c>
      <c r="AA159" s="371">
        <f ca="1">IF(Info!$O$1=1,AF159,AH159)</f>
        <v>0</v>
      </c>
      <c r="AB159" s="190">
        <f ca="1">IF(Info!$O$1=1,AG159,AI159)</f>
        <v>0</v>
      </c>
      <c r="AC159" s="355" t="str">
        <f t="shared" ca="1" si="138"/>
        <v>NA</v>
      </c>
      <c r="AD159" s="303" t="e">
        <f t="shared" ca="1" si="146"/>
        <v>#DIV/0!</v>
      </c>
      <c r="AE159" s="356" t="e">
        <f t="shared" ca="1" si="147"/>
        <v>#DIV/0!</v>
      </c>
      <c r="AF159" s="190">
        <f ca="1">Comp._Summary_Cat_REF!G156</f>
        <v>0</v>
      </c>
      <c r="AG159" s="190">
        <f ca="1">Comp._Summary_Cat_REF!H156</f>
        <v>0</v>
      </c>
      <c r="AH159" s="190">
        <f ca="1">Comp._Summary_Cat_REF!O156</f>
        <v>0</v>
      </c>
      <c r="AI159" s="190">
        <f ca="1">Comp._Summary_Cat_REF!P156</f>
        <v>0</v>
      </c>
      <c r="AJ159" s="357" t="str">
        <f t="shared" ca="1" si="139"/>
        <v>NA</v>
      </c>
      <c r="AK159" s="371">
        <f ca="1">IF(Info!$O$1=1,AP159,AR159)</f>
        <v>0</v>
      </c>
      <c r="AL159" s="190">
        <f ca="1">IF(Info!$O$1=1,AQ159,AS159)</f>
        <v>0</v>
      </c>
      <c r="AM159" s="355" t="str">
        <f t="shared" ca="1" si="140"/>
        <v>NA</v>
      </c>
      <c r="AN159" s="303" t="e">
        <f t="shared" ca="1" si="148"/>
        <v>#DIV/0!</v>
      </c>
      <c r="AO159" s="356" t="e">
        <f t="shared" ca="1" si="149"/>
        <v>#DIV/0!</v>
      </c>
      <c r="AP159" s="190">
        <f ca="1">Comp._Summary_Cat_REF!I156</f>
        <v>0</v>
      </c>
      <c r="AQ159" s="190">
        <f ca="1">Comp._Summary_Cat_REF!J156</f>
        <v>0</v>
      </c>
      <c r="AR159" s="190">
        <f ca="1">Comp._Summary_Cat_REF!Q156</f>
        <v>0</v>
      </c>
      <c r="AS159" s="190">
        <f ca="1">Comp._Summary_Cat_REF!R156</f>
        <v>0</v>
      </c>
      <c r="AT159" s="357" t="str">
        <f t="shared" ca="1" si="141"/>
        <v>NA</v>
      </c>
    </row>
    <row r="160" spans="1:46" s="15" customFormat="1" ht="11.45" customHeight="1" x14ac:dyDescent="0.2">
      <c r="A160" s="61">
        <f ca="1">Comp._Summary_Cat_REF!B157</f>
        <v>0</v>
      </c>
      <c r="B160" s="186" t="s">
        <v>70</v>
      </c>
      <c r="C160" s="187" t="s">
        <v>23</v>
      </c>
      <c r="D160" s="187" t="s">
        <v>23</v>
      </c>
      <c r="E160" s="188"/>
      <c r="F160" s="185" t="s">
        <v>38</v>
      </c>
      <c r="G160" s="362">
        <f ca="1">IF(Info!$O$1=1,L160,N160)</f>
        <v>0</v>
      </c>
      <c r="H160" s="192">
        <f ca="1">IF(Info!$O$1=1,M160,O160)</f>
        <v>0</v>
      </c>
      <c r="I160" s="363" t="str">
        <f t="shared" ca="1" si="135"/>
        <v>NA</v>
      </c>
      <c r="J160" s="342" t="e">
        <f ca="1">(G160/G$160)*100</f>
        <v>#DIV/0!</v>
      </c>
      <c r="K160" s="342" t="e">
        <f ca="1">J160-(H160/H$160*100)</f>
        <v>#DIV/0!</v>
      </c>
      <c r="L160" s="192">
        <f ca="1">Comp._Summary_Cat_REF!C157</f>
        <v>0</v>
      </c>
      <c r="M160" s="192">
        <f ca="1">Comp._Summary_Cat_REF!D157</f>
        <v>0</v>
      </c>
      <c r="N160" s="192">
        <f ca="1">Comp._Summary_Cat_REF!K157</f>
        <v>0</v>
      </c>
      <c r="O160" s="192">
        <f ca="1">Comp._Summary_Cat_REF!L157</f>
        <v>0</v>
      </c>
      <c r="P160" s="364" t="str">
        <f t="shared" ca="1" si="128"/>
        <v>NA</v>
      </c>
      <c r="Q160" s="362">
        <f ca="1">IF(Info!$O$1=1,V160,X160)</f>
        <v>0</v>
      </c>
      <c r="R160" s="192">
        <f ca="1">IF(Info!$O$1=1,W160,Y160)</f>
        <v>0</v>
      </c>
      <c r="S160" s="363" t="str">
        <f t="shared" ca="1" si="136"/>
        <v>NA</v>
      </c>
      <c r="T160" s="342" t="e">
        <f ca="1">(Q160/Q$160)*100</f>
        <v>#DIV/0!</v>
      </c>
      <c r="U160" s="342" t="e">
        <f ca="1">T160-(R160/R$160*100)</f>
        <v>#DIV/0!</v>
      </c>
      <c r="V160" s="192">
        <f ca="1">Comp._Summary_Cat_REF!E157</f>
        <v>0</v>
      </c>
      <c r="W160" s="192">
        <f ca="1">Comp._Summary_Cat_REF!F157</f>
        <v>0</v>
      </c>
      <c r="X160" s="192">
        <f ca="1">Comp._Summary_Cat_REF!M157</f>
        <v>0</v>
      </c>
      <c r="Y160" s="192">
        <f ca="1">Comp._Summary_Cat_REF!N157</f>
        <v>0</v>
      </c>
      <c r="Z160" s="364" t="str">
        <f t="shared" ca="1" si="137"/>
        <v>NA</v>
      </c>
      <c r="AA160" s="362">
        <f ca="1">IF(Info!$O$1=1,AF160,AH160)</f>
        <v>0</v>
      </c>
      <c r="AB160" s="192">
        <f ca="1">IF(Info!$O$1=1,AG160,AI160)</f>
        <v>0</v>
      </c>
      <c r="AC160" s="363" t="str">
        <f t="shared" ca="1" si="138"/>
        <v>NA</v>
      </c>
      <c r="AD160" s="342" t="e">
        <f ca="1">(AA160/AA$160)*100</f>
        <v>#DIV/0!</v>
      </c>
      <c r="AE160" s="342" t="e">
        <f ca="1">AD160-(AB160/AB$160*100)</f>
        <v>#DIV/0!</v>
      </c>
      <c r="AF160" s="192">
        <f ca="1">Comp._Summary_Cat_REF!G157</f>
        <v>0</v>
      </c>
      <c r="AG160" s="192">
        <f ca="1">Comp._Summary_Cat_REF!H157</f>
        <v>0</v>
      </c>
      <c r="AH160" s="192">
        <f ca="1">Comp._Summary_Cat_REF!O157</f>
        <v>0</v>
      </c>
      <c r="AI160" s="192">
        <f ca="1">Comp._Summary_Cat_REF!P157</f>
        <v>0</v>
      </c>
      <c r="AJ160" s="364" t="str">
        <f t="shared" ca="1" si="139"/>
        <v>NA</v>
      </c>
      <c r="AK160" s="362">
        <f ca="1">IF(Info!$O$1=1,AP160,AR160)</f>
        <v>0</v>
      </c>
      <c r="AL160" s="192">
        <f ca="1">IF(Info!$O$1=1,AQ160,AS160)</f>
        <v>0</v>
      </c>
      <c r="AM160" s="363" t="str">
        <f t="shared" ca="1" si="140"/>
        <v>NA</v>
      </c>
      <c r="AN160" s="342" t="e">
        <f ca="1">(AK160/AK$160)*100</f>
        <v>#DIV/0!</v>
      </c>
      <c r="AO160" s="342" t="e">
        <f ca="1">AN160-(AL160/AL$160*100)</f>
        <v>#DIV/0!</v>
      </c>
      <c r="AP160" s="192">
        <f ca="1">Comp._Summary_Cat_REF!I157</f>
        <v>0</v>
      </c>
      <c r="AQ160" s="192">
        <f ca="1">Comp._Summary_Cat_REF!J157</f>
        <v>0</v>
      </c>
      <c r="AR160" s="192">
        <f ca="1">Comp._Summary_Cat_REF!Q157</f>
        <v>0</v>
      </c>
      <c r="AS160" s="192">
        <f ca="1">Comp._Summary_Cat_REF!R157</f>
        <v>0</v>
      </c>
      <c r="AT160" s="364" t="str">
        <f t="shared" ca="1" si="141"/>
        <v>NA</v>
      </c>
    </row>
    <row r="161" spans="1:46" s="15" customFormat="1" ht="11.45" customHeight="1" x14ac:dyDescent="0.2">
      <c r="A161" s="61">
        <f ca="1">Comp._Summary_Cat_REF!B158</f>
        <v>0</v>
      </c>
      <c r="B161" s="259" t="s">
        <v>67</v>
      </c>
      <c r="C161" s="209"/>
      <c r="D161" s="209"/>
      <c r="E161" s="209"/>
      <c r="F161" s="210"/>
      <c r="G161" s="368">
        <f ca="1">IF(Info!$O$1=1,L161,N161)</f>
        <v>0</v>
      </c>
      <c r="H161" s="211">
        <f ca="1">IF(Info!$O$1=1,M161,O161)</f>
        <v>0</v>
      </c>
      <c r="I161" s="369" t="str">
        <f t="shared" ca="1" si="135"/>
        <v>NA</v>
      </c>
      <c r="J161" s="333" t="e">
        <f t="shared" ref="J161:J166" ca="1" si="150">(G161/G$160)*100</f>
        <v>#DIV/0!</v>
      </c>
      <c r="K161" s="335" t="e">
        <f t="shared" ref="K161:K166" ca="1" si="151">J161-(H161/H$160*100)</f>
        <v>#DIV/0!</v>
      </c>
      <c r="L161" s="194">
        <f ca="1">Comp._Summary_Cat_REF!C158</f>
        <v>0</v>
      </c>
      <c r="M161" s="194">
        <f ca="1">Comp._Summary_Cat_REF!D158</f>
        <v>0</v>
      </c>
      <c r="N161" s="194">
        <f ca="1">Comp._Summary_Cat_REF!K158</f>
        <v>0</v>
      </c>
      <c r="O161" s="194">
        <f ca="1">Comp._Summary_Cat_REF!L158</f>
        <v>0</v>
      </c>
      <c r="P161" s="367" t="str">
        <f t="shared" ca="1" si="128"/>
        <v>NA</v>
      </c>
      <c r="Q161" s="368">
        <f ca="1">IF(Info!$O$1=1,V161,X161)</f>
        <v>0</v>
      </c>
      <c r="R161" s="211">
        <f ca="1">IF(Info!$O$1=1,W161,Y161)</f>
        <v>0</v>
      </c>
      <c r="S161" s="369" t="str">
        <f t="shared" ca="1" si="136"/>
        <v>NA</v>
      </c>
      <c r="T161" s="333" t="e">
        <f t="shared" ref="T161:T166" ca="1" si="152">(Q161/Q$160)*100</f>
        <v>#DIV/0!</v>
      </c>
      <c r="U161" s="335" t="e">
        <f t="shared" ref="U161:U166" ca="1" si="153">T161-(R161/R$160*100)</f>
        <v>#DIV/0!</v>
      </c>
      <c r="V161" s="194">
        <f ca="1">Comp._Summary_Cat_REF!E158</f>
        <v>0</v>
      </c>
      <c r="W161" s="194">
        <f ca="1">Comp._Summary_Cat_REF!F158</f>
        <v>0</v>
      </c>
      <c r="X161" s="194">
        <f ca="1">Comp._Summary_Cat_REF!M158</f>
        <v>0</v>
      </c>
      <c r="Y161" s="194">
        <f ca="1">Comp._Summary_Cat_REF!N158</f>
        <v>0</v>
      </c>
      <c r="Z161" s="367" t="str">
        <f t="shared" ca="1" si="137"/>
        <v>NA</v>
      </c>
      <c r="AA161" s="368">
        <f ca="1">IF(Info!$O$1=1,AF161,AH161)</f>
        <v>0</v>
      </c>
      <c r="AB161" s="211">
        <f ca="1">IF(Info!$O$1=1,AG161,AI161)</f>
        <v>0</v>
      </c>
      <c r="AC161" s="369" t="str">
        <f t="shared" ca="1" si="138"/>
        <v>NA</v>
      </c>
      <c r="AD161" s="333" t="e">
        <f t="shared" ref="AD161:AD166" ca="1" si="154">(AA161/AA$160)*100</f>
        <v>#DIV/0!</v>
      </c>
      <c r="AE161" s="335" t="e">
        <f t="shared" ref="AE161:AE166" ca="1" si="155">AD161-(AB161/AB$160*100)</f>
        <v>#DIV/0!</v>
      </c>
      <c r="AF161" s="194">
        <f ca="1">Comp._Summary_Cat_REF!G158</f>
        <v>0</v>
      </c>
      <c r="AG161" s="194">
        <f ca="1">Comp._Summary_Cat_REF!H158</f>
        <v>0</v>
      </c>
      <c r="AH161" s="194">
        <f ca="1">Comp._Summary_Cat_REF!O158</f>
        <v>0</v>
      </c>
      <c r="AI161" s="194">
        <f ca="1">Comp._Summary_Cat_REF!P158</f>
        <v>0</v>
      </c>
      <c r="AJ161" s="367" t="str">
        <f t="shared" ca="1" si="139"/>
        <v>NA</v>
      </c>
      <c r="AK161" s="368">
        <f ca="1">IF(Info!$O$1=1,AP161,AR161)</f>
        <v>0</v>
      </c>
      <c r="AL161" s="211">
        <f ca="1">IF(Info!$O$1=1,AQ161,AS161)</f>
        <v>0</v>
      </c>
      <c r="AM161" s="369" t="str">
        <f t="shared" ca="1" si="140"/>
        <v>NA</v>
      </c>
      <c r="AN161" s="333" t="e">
        <f t="shared" ref="AN161:AN166" ca="1" si="156">(AK161/AK$160)*100</f>
        <v>#DIV/0!</v>
      </c>
      <c r="AO161" s="335" t="e">
        <f t="shared" ref="AO161:AO166" ca="1" si="157">AN161-(AL161/AL$160*100)</f>
        <v>#DIV/0!</v>
      </c>
      <c r="AP161" s="194">
        <f ca="1">Comp._Summary_Cat_REF!I158</f>
        <v>0</v>
      </c>
      <c r="AQ161" s="194">
        <f ca="1">Comp._Summary_Cat_REF!J158</f>
        <v>0</v>
      </c>
      <c r="AR161" s="194">
        <f ca="1">Comp._Summary_Cat_REF!Q158</f>
        <v>0</v>
      </c>
      <c r="AS161" s="194">
        <f ca="1">Comp._Summary_Cat_REF!R158</f>
        <v>0</v>
      </c>
      <c r="AT161" s="367" t="str">
        <f t="shared" ca="1" si="141"/>
        <v>NA</v>
      </c>
    </row>
    <row r="162" spans="1:46" s="15" customFormat="1" ht="11.45" customHeight="1" x14ac:dyDescent="0.2">
      <c r="A162" s="61">
        <f ca="1">Comp._Summary_Cat_REF!B159</f>
        <v>0</v>
      </c>
      <c r="B162" s="35" t="s">
        <v>6</v>
      </c>
      <c r="C162" s="42"/>
      <c r="D162" s="42"/>
      <c r="E162" s="42"/>
      <c r="F162" s="182"/>
      <c r="G162" s="370">
        <f ca="1">IF(Info!$O$1=1,L162,N162)</f>
        <v>0</v>
      </c>
      <c r="H162" s="189">
        <f ca="1">IF(Info!$O$1=1,M162,O162)</f>
        <v>0</v>
      </c>
      <c r="I162" s="353" t="str">
        <f t="shared" ca="1" si="135"/>
        <v>NA</v>
      </c>
      <c r="J162" s="289" t="e">
        <f t="shared" ca="1" si="150"/>
        <v>#DIV/0!</v>
      </c>
      <c r="K162" s="335" t="e">
        <f t="shared" ca="1" si="151"/>
        <v>#DIV/0!</v>
      </c>
      <c r="L162" s="189">
        <f ca="1">Comp._Summary_Cat_REF!C159</f>
        <v>0</v>
      </c>
      <c r="M162" s="189">
        <f ca="1">Comp._Summary_Cat_REF!D159</f>
        <v>0</v>
      </c>
      <c r="N162" s="189">
        <f ca="1">Comp._Summary_Cat_REF!K159</f>
        <v>0</v>
      </c>
      <c r="O162" s="189">
        <f ca="1">Comp._Summary_Cat_REF!L159</f>
        <v>0</v>
      </c>
      <c r="P162" s="354" t="str">
        <f t="shared" ca="1" si="128"/>
        <v>NA</v>
      </c>
      <c r="Q162" s="370">
        <f ca="1">IF(Info!$O$1=1,V162,X162)</f>
        <v>0</v>
      </c>
      <c r="R162" s="189">
        <f ca="1">IF(Info!$O$1=1,W162,Y162)</f>
        <v>0</v>
      </c>
      <c r="S162" s="353" t="str">
        <f t="shared" ca="1" si="136"/>
        <v>NA</v>
      </c>
      <c r="T162" s="289" t="e">
        <f t="shared" ca="1" si="152"/>
        <v>#DIV/0!</v>
      </c>
      <c r="U162" s="335" t="e">
        <f t="shared" ca="1" si="153"/>
        <v>#DIV/0!</v>
      </c>
      <c r="V162" s="189">
        <f ca="1">Comp._Summary_Cat_REF!E159</f>
        <v>0</v>
      </c>
      <c r="W162" s="189">
        <f ca="1">Comp._Summary_Cat_REF!F159</f>
        <v>0</v>
      </c>
      <c r="X162" s="189">
        <f ca="1">Comp._Summary_Cat_REF!M159</f>
        <v>0</v>
      </c>
      <c r="Y162" s="189">
        <f ca="1">Comp._Summary_Cat_REF!N159</f>
        <v>0</v>
      </c>
      <c r="Z162" s="354" t="str">
        <f t="shared" ca="1" si="137"/>
        <v>NA</v>
      </c>
      <c r="AA162" s="370">
        <f ca="1">IF(Info!$O$1=1,AF162,AH162)</f>
        <v>0</v>
      </c>
      <c r="AB162" s="189">
        <f ca="1">IF(Info!$O$1=1,AG162,AI162)</f>
        <v>0</v>
      </c>
      <c r="AC162" s="353" t="str">
        <f t="shared" ca="1" si="138"/>
        <v>NA</v>
      </c>
      <c r="AD162" s="289" t="e">
        <f t="shared" ca="1" si="154"/>
        <v>#DIV/0!</v>
      </c>
      <c r="AE162" s="335" t="e">
        <f t="shared" ca="1" si="155"/>
        <v>#DIV/0!</v>
      </c>
      <c r="AF162" s="189">
        <f ca="1">Comp._Summary_Cat_REF!G159</f>
        <v>0</v>
      </c>
      <c r="AG162" s="189">
        <f ca="1">Comp._Summary_Cat_REF!H159</f>
        <v>0</v>
      </c>
      <c r="AH162" s="189">
        <f ca="1">Comp._Summary_Cat_REF!O159</f>
        <v>0</v>
      </c>
      <c r="AI162" s="189">
        <f ca="1">Comp._Summary_Cat_REF!P159</f>
        <v>0</v>
      </c>
      <c r="AJ162" s="354" t="str">
        <f t="shared" ca="1" si="139"/>
        <v>NA</v>
      </c>
      <c r="AK162" s="370">
        <f ca="1">IF(Info!$O$1=1,AP162,AR162)</f>
        <v>0</v>
      </c>
      <c r="AL162" s="189">
        <f ca="1">IF(Info!$O$1=1,AQ162,AS162)</f>
        <v>0</v>
      </c>
      <c r="AM162" s="353" t="str">
        <f t="shared" ca="1" si="140"/>
        <v>NA</v>
      </c>
      <c r="AN162" s="289" t="e">
        <f t="shared" ca="1" si="156"/>
        <v>#DIV/0!</v>
      </c>
      <c r="AO162" s="335" t="e">
        <f t="shared" ca="1" si="157"/>
        <v>#DIV/0!</v>
      </c>
      <c r="AP162" s="189">
        <f ca="1">Comp._Summary_Cat_REF!I159</f>
        <v>0</v>
      </c>
      <c r="AQ162" s="189">
        <f ca="1">Comp._Summary_Cat_REF!J159</f>
        <v>0</v>
      </c>
      <c r="AR162" s="189">
        <f ca="1">Comp._Summary_Cat_REF!Q159</f>
        <v>0</v>
      </c>
      <c r="AS162" s="189">
        <f ca="1">Comp._Summary_Cat_REF!R159</f>
        <v>0</v>
      </c>
      <c r="AT162" s="354" t="str">
        <f t="shared" ca="1" si="141"/>
        <v>NA</v>
      </c>
    </row>
    <row r="163" spans="1:46" s="15" customFormat="1" ht="11.45" customHeight="1" x14ac:dyDescent="0.2">
      <c r="A163" s="61">
        <f ca="1">Comp._Summary_Cat_REF!B160</f>
        <v>0</v>
      </c>
      <c r="B163" s="35" t="s">
        <v>227</v>
      </c>
      <c r="C163" s="42"/>
      <c r="D163" s="42"/>
      <c r="E163" s="42"/>
      <c r="F163" s="182"/>
      <c r="G163" s="370">
        <f ca="1">IF(Info!$O$1=1,L163,N163)</f>
        <v>0</v>
      </c>
      <c r="H163" s="189">
        <f ca="1">IF(Info!$O$1=1,M163,O163)</f>
        <v>0</v>
      </c>
      <c r="I163" s="353" t="str">
        <f t="shared" ca="1" si="135"/>
        <v>NA</v>
      </c>
      <c r="J163" s="289" t="e">
        <f t="shared" ca="1" si="150"/>
        <v>#DIV/0!</v>
      </c>
      <c r="K163" s="335" t="e">
        <f t="shared" ca="1" si="151"/>
        <v>#DIV/0!</v>
      </c>
      <c r="L163" s="189">
        <f ca="1">Comp._Summary_Cat_REF!C160</f>
        <v>0</v>
      </c>
      <c r="M163" s="189">
        <f ca="1">Comp._Summary_Cat_REF!D160</f>
        <v>0</v>
      </c>
      <c r="N163" s="189">
        <f ca="1">Comp._Summary_Cat_REF!K160</f>
        <v>0</v>
      </c>
      <c r="O163" s="189">
        <f ca="1">Comp._Summary_Cat_REF!L160</f>
        <v>0</v>
      </c>
      <c r="P163" s="354" t="str">
        <f t="shared" ca="1" si="128"/>
        <v>NA</v>
      </c>
      <c r="Q163" s="370">
        <f ca="1">IF(Info!$O$1=1,V163,X163)</f>
        <v>0</v>
      </c>
      <c r="R163" s="189">
        <f ca="1">IF(Info!$O$1=1,W163,Y163)</f>
        <v>0</v>
      </c>
      <c r="S163" s="353" t="str">
        <f t="shared" ca="1" si="136"/>
        <v>NA</v>
      </c>
      <c r="T163" s="289" t="e">
        <f t="shared" ca="1" si="152"/>
        <v>#DIV/0!</v>
      </c>
      <c r="U163" s="335" t="e">
        <f t="shared" ca="1" si="153"/>
        <v>#DIV/0!</v>
      </c>
      <c r="V163" s="189">
        <f ca="1">Comp._Summary_Cat_REF!E160</f>
        <v>0</v>
      </c>
      <c r="W163" s="189">
        <f ca="1">Comp._Summary_Cat_REF!F160</f>
        <v>0</v>
      </c>
      <c r="X163" s="189">
        <f ca="1">Comp._Summary_Cat_REF!M160</f>
        <v>0</v>
      </c>
      <c r="Y163" s="189">
        <f ca="1">Comp._Summary_Cat_REF!N160</f>
        <v>0</v>
      </c>
      <c r="Z163" s="354" t="str">
        <f t="shared" ca="1" si="137"/>
        <v>NA</v>
      </c>
      <c r="AA163" s="370">
        <f ca="1">IF(Info!$O$1=1,AF163,AH163)</f>
        <v>0</v>
      </c>
      <c r="AB163" s="189">
        <f ca="1">IF(Info!$O$1=1,AG163,AI163)</f>
        <v>0</v>
      </c>
      <c r="AC163" s="353" t="str">
        <f t="shared" ca="1" si="138"/>
        <v>NA</v>
      </c>
      <c r="AD163" s="289" t="e">
        <f t="shared" ca="1" si="154"/>
        <v>#DIV/0!</v>
      </c>
      <c r="AE163" s="335" t="e">
        <f t="shared" ca="1" si="155"/>
        <v>#DIV/0!</v>
      </c>
      <c r="AF163" s="189">
        <f ca="1">Comp._Summary_Cat_REF!G160</f>
        <v>0</v>
      </c>
      <c r="AG163" s="189">
        <f ca="1">Comp._Summary_Cat_REF!H160</f>
        <v>0</v>
      </c>
      <c r="AH163" s="189">
        <f ca="1">Comp._Summary_Cat_REF!O160</f>
        <v>0</v>
      </c>
      <c r="AI163" s="189">
        <f ca="1">Comp._Summary_Cat_REF!P160</f>
        <v>0</v>
      </c>
      <c r="AJ163" s="354" t="str">
        <f t="shared" ca="1" si="139"/>
        <v>NA</v>
      </c>
      <c r="AK163" s="370">
        <f ca="1">IF(Info!$O$1=1,AP163,AR163)</f>
        <v>0</v>
      </c>
      <c r="AL163" s="189">
        <f ca="1">IF(Info!$O$1=1,AQ163,AS163)</f>
        <v>0</v>
      </c>
      <c r="AM163" s="353" t="str">
        <f t="shared" ca="1" si="140"/>
        <v>NA</v>
      </c>
      <c r="AN163" s="289" t="e">
        <f t="shared" ca="1" si="156"/>
        <v>#DIV/0!</v>
      </c>
      <c r="AO163" s="335" t="e">
        <f t="shared" ca="1" si="157"/>
        <v>#DIV/0!</v>
      </c>
      <c r="AP163" s="189">
        <f ca="1">Comp._Summary_Cat_REF!I160</f>
        <v>0</v>
      </c>
      <c r="AQ163" s="189">
        <f ca="1">Comp._Summary_Cat_REF!J160</f>
        <v>0</v>
      </c>
      <c r="AR163" s="189">
        <f ca="1">Comp._Summary_Cat_REF!Q160</f>
        <v>0</v>
      </c>
      <c r="AS163" s="189">
        <f ca="1">Comp._Summary_Cat_REF!R160</f>
        <v>0</v>
      </c>
      <c r="AT163" s="354" t="str">
        <f t="shared" ca="1" si="141"/>
        <v>NA</v>
      </c>
    </row>
    <row r="164" spans="1:46" s="15" customFormat="1" ht="11.45" customHeight="1" x14ac:dyDescent="0.2">
      <c r="A164" s="61">
        <f ca="1">Comp._Summary_Cat_REF!B161</f>
        <v>0</v>
      </c>
      <c r="B164" s="35" t="s">
        <v>228</v>
      </c>
      <c r="C164" s="42"/>
      <c r="D164" s="42"/>
      <c r="E164" s="42"/>
      <c r="F164" s="182"/>
      <c r="G164" s="370">
        <f ca="1">IF(Info!$O$1=1,L164,N164)</f>
        <v>0</v>
      </c>
      <c r="H164" s="189">
        <f ca="1">IF(Info!$O$1=1,M164,O164)</f>
        <v>0</v>
      </c>
      <c r="I164" s="353" t="str">
        <f t="shared" ca="1" si="135"/>
        <v>NA</v>
      </c>
      <c r="J164" s="289" t="e">
        <f t="shared" ca="1" si="150"/>
        <v>#DIV/0!</v>
      </c>
      <c r="K164" s="335" t="e">
        <f t="shared" ca="1" si="151"/>
        <v>#DIV/0!</v>
      </c>
      <c r="L164" s="189">
        <f ca="1">Comp._Summary_Cat_REF!C161</f>
        <v>0</v>
      </c>
      <c r="M164" s="189">
        <f ca="1">Comp._Summary_Cat_REF!D161</f>
        <v>0</v>
      </c>
      <c r="N164" s="189">
        <f ca="1">Comp._Summary_Cat_REF!K161</f>
        <v>0</v>
      </c>
      <c r="O164" s="189">
        <f ca="1">Comp._Summary_Cat_REF!L161</f>
        <v>0</v>
      </c>
      <c r="P164" s="354" t="str">
        <f t="shared" ca="1" si="128"/>
        <v>NA</v>
      </c>
      <c r="Q164" s="370">
        <f ca="1">IF(Info!$O$1=1,V164,X164)</f>
        <v>0</v>
      </c>
      <c r="R164" s="189">
        <f ca="1">IF(Info!$O$1=1,W164,Y164)</f>
        <v>0</v>
      </c>
      <c r="S164" s="353" t="str">
        <f t="shared" ca="1" si="136"/>
        <v>NA</v>
      </c>
      <c r="T164" s="289" t="e">
        <f t="shared" ca="1" si="152"/>
        <v>#DIV/0!</v>
      </c>
      <c r="U164" s="335" t="e">
        <f t="shared" ca="1" si="153"/>
        <v>#DIV/0!</v>
      </c>
      <c r="V164" s="189">
        <f ca="1">Comp._Summary_Cat_REF!E161</f>
        <v>0</v>
      </c>
      <c r="W164" s="189">
        <f ca="1">Comp._Summary_Cat_REF!F161</f>
        <v>0</v>
      </c>
      <c r="X164" s="189">
        <f ca="1">Comp._Summary_Cat_REF!M161</f>
        <v>0</v>
      </c>
      <c r="Y164" s="189">
        <f ca="1">Comp._Summary_Cat_REF!N161</f>
        <v>0</v>
      </c>
      <c r="Z164" s="354" t="str">
        <f t="shared" ca="1" si="137"/>
        <v>NA</v>
      </c>
      <c r="AA164" s="370">
        <f ca="1">IF(Info!$O$1=1,AF164,AH164)</f>
        <v>0</v>
      </c>
      <c r="AB164" s="189">
        <f ca="1">IF(Info!$O$1=1,AG164,AI164)</f>
        <v>0</v>
      </c>
      <c r="AC164" s="353" t="str">
        <f t="shared" ca="1" si="138"/>
        <v>NA</v>
      </c>
      <c r="AD164" s="289" t="e">
        <f t="shared" ca="1" si="154"/>
        <v>#DIV/0!</v>
      </c>
      <c r="AE164" s="335" t="e">
        <f t="shared" ca="1" si="155"/>
        <v>#DIV/0!</v>
      </c>
      <c r="AF164" s="189">
        <f ca="1">Comp._Summary_Cat_REF!G161</f>
        <v>0</v>
      </c>
      <c r="AG164" s="189">
        <f ca="1">Comp._Summary_Cat_REF!H161</f>
        <v>0</v>
      </c>
      <c r="AH164" s="189">
        <f ca="1">Comp._Summary_Cat_REF!O161</f>
        <v>0</v>
      </c>
      <c r="AI164" s="189">
        <f ca="1">Comp._Summary_Cat_REF!P161</f>
        <v>0</v>
      </c>
      <c r="AJ164" s="354" t="str">
        <f t="shared" ca="1" si="139"/>
        <v>NA</v>
      </c>
      <c r="AK164" s="370">
        <f ca="1">IF(Info!$O$1=1,AP164,AR164)</f>
        <v>0</v>
      </c>
      <c r="AL164" s="189">
        <f ca="1">IF(Info!$O$1=1,AQ164,AS164)</f>
        <v>0</v>
      </c>
      <c r="AM164" s="353" t="str">
        <f t="shared" ca="1" si="140"/>
        <v>NA</v>
      </c>
      <c r="AN164" s="289" t="e">
        <f t="shared" ca="1" si="156"/>
        <v>#DIV/0!</v>
      </c>
      <c r="AO164" s="335" t="e">
        <f t="shared" ca="1" si="157"/>
        <v>#DIV/0!</v>
      </c>
      <c r="AP164" s="189">
        <f ca="1">Comp._Summary_Cat_REF!I161</f>
        <v>0</v>
      </c>
      <c r="AQ164" s="189">
        <f ca="1">Comp._Summary_Cat_REF!J161</f>
        <v>0</v>
      </c>
      <c r="AR164" s="189">
        <f ca="1">Comp._Summary_Cat_REF!Q161</f>
        <v>0</v>
      </c>
      <c r="AS164" s="189">
        <f ca="1">Comp._Summary_Cat_REF!R161</f>
        <v>0</v>
      </c>
      <c r="AT164" s="354" t="str">
        <f t="shared" ca="1" si="141"/>
        <v>NA</v>
      </c>
    </row>
    <row r="165" spans="1:46" s="15" customFormat="1" ht="11.45" customHeight="1" x14ac:dyDescent="0.2">
      <c r="A165" s="61">
        <f ca="1">Comp._Summary_Cat_REF!B162</f>
        <v>0</v>
      </c>
      <c r="B165" s="35" t="s">
        <v>95</v>
      </c>
      <c r="C165" s="42"/>
      <c r="D165" s="42"/>
      <c r="E165" s="42"/>
      <c r="F165" s="182"/>
      <c r="G165" s="370">
        <f ca="1">IF(Info!$O$1=1,L165,N165)</f>
        <v>0</v>
      </c>
      <c r="H165" s="189">
        <f ca="1">IF(Info!$O$1=1,M165,O165)</f>
        <v>0</v>
      </c>
      <c r="I165" s="353" t="str">
        <f t="shared" ca="1" si="135"/>
        <v>NA</v>
      </c>
      <c r="J165" s="289" t="e">
        <f t="shared" ca="1" si="150"/>
        <v>#DIV/0!</v>
      </c>
      <c r="K165" s="335" t="e">
        <f t="shared" ca="1" si="151"/>
        <v>#DIV/0!</v>
      </c>
      <c r="L165" s="189">
        <f ca="1">Comp._Summary_Cat_REF!C162</f>
        <v>0</v>
      </c>
      <c r="M165" s="189">
        <f ca="1">Comp._Summary_Cat_REF!D162</f>
        <v>0</v>
      </c>
      <c r="N165" s="189">
        <f ca="1">Comp._Summary_Cat_REF!K162</f>
        <v>0</v>
      </c>
      <c r="O165" s="189">
        <f ca="1">Comp._Summary_Cat_REF!L162</f>
        <v>0</v>
      </c>
      <c r="P165" s="354" t="str">
        <f t="shared" ca="1" si="128"/>
        <v>NA</v>
      </c>
      <c r="Q165" s="370">
        <f ca="1">IF(Info!$O$1=1,V165,X165)</f>
        <v>0</v>
      </c>
      <c r="R165" s="189">
        <f ca="1">IF(Info!$O$1=1,W165,Y165)</f>
        <v>0</v>
      </c>
      <c r="S165" s="353" t="str">
        <f t="shared" ca="1" si="136"/>
        <v>NA</v>
      </c>
      <c r="T165" s="289" t="e">
        <f t="shared" ca="1" si="152"/>
        <v>#DIV/0!</v>
      </c>
      <c r="U165" s="335" t="e">
        <f t="shared" ca="1" si="153"/>
        <v>#DIV/0!</v>
      </c>
      <c r="V165" s="189">
        <f ca="1">Comp._Summary_Cat_REF!E162</f>
        <v>0</v>
      </c>
      <c r="W165" s="189">
        <f ca="1">Comp._Summary_Cat_REF!F162</f>
        <v>0</v>
      </c>
      <c r="X165" s="189">
        <f ca="1">Comp._Summary_Cat_REF!M162</f>
        <v>0</v>
      </c>
      <c r="Y165" s="189">
        <f ca="1">Comp._Summary_Cat_REF!N162</f>
        <v>0</v>
      </c>
      <c r="Z165" s="354" t="str">
        <f t="shared" ca="1" si="137"/>
        <v>NA</v>
      </c>
      <c r="AA165" s="370">
        <f ca="1">IF(Info!$O$1=1,AF165,AH165)</f>
        <v>0</v>
      </c>
      <c r="AB165" s="189">
        <f ca="1">IF(Info!$O$1=1,AG165,AI165)</f>
        <v>0</v>
      </c>
      <c r="AC165" s="353" t="str">
        <f t="shared" ca="1" si="138"/>
        <v>NA</v>
      </c>
      <c r="AD165" s="289" t="e">
        <f t="shared" ca="1" si="154"/>
        <v>#DIV/0!</v>
      </c>
      <c r="AE165" s="335" t="e">
        <f t="shared" ca="1" si="155"/>
        <v>#DIV/0!</v>
      </c>
      <c r="AF165" s="189">
        <f ca="1">Comp._Summary_Cat_REF!G162</f>
        <v>0</v>
      </c>
      <c r="AG165" s="189">
        <f ca="1">Comp._Summary_Cat_REF!H162</f>
        <v>0</v>
      </c>
      <c r="AH165" s="189">
        <f ca="1">Comp._Summary_Cat_REF!O162</f>
        <v>0</v>
      </c>
      <c r="AI165" s="189">
        <f ca="1">Comp._Summary_Cat_REF!P162</f>
        <v>0</v>
      </c>
      <c r="AJ165" s="354" t="str">
        <f t="shared" ca="1" si="139"/>
        <v>NA</v>
      </c>
      <c r="AK165" s="370">
        <f ca="1">IF(Info!$O$1=1,AP165,AR165)</f>
        <v>0</v>
      </c>
      <c r="AL165" s="189">
        <f ca="1">IF(Info!$O$1=1,AQ165,AS165)</f>
        <v>0</v>
      </c>
      <c r="AM165" s="353" t="str">
        <f t="shared" ca="1" si="140"/>
        <v>NA</v>
      </c>
      <c r="AN165" s="289" t="e">
        <f t="shared" ca="1" si="156"/>
        <v>#DIV/0!</v>
      </c>
      <c r="AO165" s="335" t="e">
        <f t="shared" ca="1" si="157"/>
        <v>#DIV/0!</v>
      </c>
      <c r="AP165" s="189">
        <f ca="1">Comp._Summary_Cat_REF!I162</f>
        <v>0</v>
      </c>
      <c r="AQ165" s="189">
        <f ca="1">Comp._Summary_Cat_REF!J162</f>
        <v>0</v>
      </c>
      <c r="AR165" s="189">
        <f ca="1">Comp._Summary_Cat_REF!Q162</f>
        <v>0</v>
      </c>
      <c r="AS165" s="189">
        <f ca="1">Comp._Summary_Cat_REF!R162</f>
        <v>0</v>
      </c>
      <c r="AT165" s="354" t="str">
        <f t="shared" ca="1" si="141"/>
        <v>NA</v>
      </c>
    </row>
    <row r="166" spans="1:46" s="15" customFormat="1" ht="11.45" customHeight="1" x14ac:dyDescent="0.2">
      <c r="A166" s="61" t="str">
        <f>Comp._Summary_Cat_REF!B163</f>
        <v>All Others - FORMULA</v>
      </c>
      <c r="B166" s="73" t="s">
        <v>19</v>
      </c>
      <c r="C166" s="62"/>
      <c r="D166" s="62"/>
      <c r="E166" s="62"/>
      <c r="F166" s="183"/>
      <c r="G166" s="371">
        <f ca="1">IF(Info!$O$1=1,L166,N166)</f>
        <v>0</v>
      </c>
      <c r="H166" s="190">
        <f ca="1">IF(Info!$O$1=1,M166,O166)</f>
        <v>0</v>
      </c>
      <c r="I166" s="355" t="str">
        <f t="shared" ca="1" si="135"/>
        <v>NA</v>
      </c>
      <c r="J166" s="303" t="e">
        <f t="shared" ca="1" si="150"/>
        <v>#DIV/0!</v>
      </c>
      <c r="K166" s="356" t="e">
        <f t="shared" ca="1" si="151"/>
        <v>#DIV/0!</v>
      </c>
      <c r="L166" s="190">
        <f ca="1">Comp._Summary_Cat_REF!C163</f>
        <v>0</v>
      </c>
      <c r="M166" s="190">
        <f ca="1">Comp._Summary_Cat_REF!D163</f>
        <v>0</v>
      </c>
      <c r="N166" s="190">
        <f ca="1">Comp._Summary_Cat_REF!K163</f>
        <v>0</v>
      </c>
      <c r="O166" s="190">
        <f ca="1">Comp._Summary_Cat_REF!L163</f>
        <v>0</v>
      </c>
      <c r="P166" s="357" t="str">
        <f t="shared" ca="1" si="128"/>
        <v>NA</v>
      </c>
      <c r="Q166" s="371">
        <f ca="1">IF(Info!$O$1=1,V166,X166)</f>
        <v>0</v>
      </c>
      <c r="R166" s="190">
        <f ca="1">IF(Info!$O$1=1,W166,Y166)</f>
        <v>0</v>
      </c>
      <c r="S166" s="355" t="str">
        <f t="shared" ca="1" si="136"/>
        <v>NA</v>
      </c>
      <c r="T166" s="303" t="e">
        <f t="shared" ca="1" si="152"/>
        <v>#DIV/0!</v>
      </c>
      <c r="U166" s="356" t="e">
        <f t="shared" ca="1" si="153"/>
        <v>#DIV/0!</v>
      </c>
      <c r="V166" s="190">
        <f ca="1">Comp._Summary_Cat_REF!E163</f>
        <v>0</v>
      </c>
      <c r="W166" s="190">
        <f ca="1">Comp._Summary_Cat_REF!F163</f>
        <v>0</v>
      </c>
      <c r="X166" s="190">
        <f ca="1">Comp._Summary_Cat_REF!M163</f>
        <v>0</v>
      </c>
      <c r="Y166" s="190">
        <f ca="1">Comp._Summary_Cat_REF!N163</f>
        <v>0</v>
      </c>
      <c r="Z166" s="357" t="str">
        <f t="shared" ca="1" si="137"/>
        <v>NA</v>
      </c>
      <c r="AA166" s="371">
        <f ca="1">IF(Info!$O$1=1,AF166,AH166)</f>
        <v>0</v>
      </c>
      <c r="AB166" s="190">
        <f ca="1">IF(Info!$O$1=1,AG166,AI166)</f>
        <v>0</v>
      </c>
      <c r="AC166" s="355" t="str">
        <f t="shared" ca="1" si="138"/>
        <v>NA</v>
      </c>
      <c r="AD166" s="303" t="e">
        <f t="shared" ca="1" si="154"/>
        <v>#DIV/0!</v>
      </c>
      <c r="AE166" s="356" t="e">
        <f t="shared" ca="1" si="155"/>
        <v>#DIV/0!</v>
      </c>
      <c r="AF166" s="190">
        <f ca="1">Comp._Summary_Cat_REF!G163</f>
        <v>0</v>
      </c>
      <c r="AG166" s="190">
        <f ca="1">Comp._Summary_Cat_REF!H163</f>
        <v>0</v>
      </c>
      <c r="AH166" s="190">
        <f ca="1">Comp._Summary_Cat_REF!O163</f>
        <v>0</v>
      </c>
      <c r="AI166" s="190">
        <f ca="1">Comp._Summary_Cat_REF!P163</f>
        <v>0</v>
      </c>
      <c r="AJ166" s="357" t="str">
        <f t="shared" ca="1" si="139"/>
        <v>NA</v>
      </c>
      <c r="AK166" s="371">
        <f ca="1">IF(Info!$O$1=1,AP166,AR166)</f>
        <v>0</v>
      </c>
      <c r="AL166" s="190">
        <f ca="1">IF(Info!$O$1=1,AQ166,AS166)</f>
        <v>0</v>
      </c>
      <c r="AM166" s="355" t="str">
        <f t="shared" ca="1" si="140"/>
        <v>NA</v>
      </c>
      <c r="AN166" s="303" t="e">
        <f t="shared" ca="1" si="156"/>
        <v>#DIV/0!</v>
      </c>
      <c r="AO166" s="356" t="e">
        <f t="shared" ca="1" si="157"/>
        <v>#DIV/0!</v>
      </c>
      <c r="AP166" s="190">
        <f ca="1">Comp._Summary_Cat_REF!I163</f>
        <v>0</v>
      </c>
      <c r="AQ166" s="190">
        <f ca="1">Comp._Summary_Cat_REF!J163</f>
        <v>0</v>
      </c>
      <c r="AR166" s="190">
        <f ca="1">Comp._Summary_Cat_REF!Q163</f>
        <v>0</v>
      </c>
      <c r="AS166" s="190">
        <f ca="1">Comp._Summary_Cat_REF!R163</f>
        <v>0</v>
      </c>
      <c r="AT166" s="357" t="str">
        <f t="shared" ca="1" si="141"/>
        <v>NA</v>
      </c>
    </row>
    <row r="167" spans="1:46" ht="12" customHeight="1" x14ac:dyDescent="0.2">
      <c r="B167"/>
      <c r="C167"/>
      <c r="D167"/>
      <c r="E167"/>
      <c r="F167"/>
      <c r="G167" s="175"/>
      <c r="H167" s="160"/>
      <c r="I167" s="240"/>
      <c r="J167" s="113"/>
      <c r="K167" s="113"/>
      <c r="L167" s="115"/>
      <c r="M167" s="115"/>
      <c r="N167" s="115"/>
      <c r="O167" s="115"/>
    </row>
    <row r="168" spans="1:46" ht="12" customHeight="1" x14ac:dyDescent="0.2">
      <c r="G168" s="175"/>
      <c r="H168" s="160"/>
      <c r="I168" s="240"/>
      <c r="J168" s="113"/>
      <c r="K168" s="113"/>
      <c r="L168" s="115"/>
      <c r="M168" s="115"/>
      <c r="N168" s="115"/>
      <c r="O168" s="115"/>
    </row>
    <row r="169" spans="1:46" ht="12" customHeight="1" x14ac:dyDescent="0.2">
      <c r="G169" s="175"/>
      <c r="H169" s="160"/>
      <c r="I169" s="240"/>
      <c r="J169" s="113"/>
      <c r="K169" s="113"/>
      <c r="L169" s="115"/>
      <c r="M169" s="115"/>
      <c r="N169" s="115"/>
      <c r="O169" s="115"/>
    </row>
    <row r="170" spans="1:46" ht="12" customHeight="1" x14ac:dyDescent="0.2">
      <c r="G170" s="175"/>
      <c r="H170" s="160"/>
      <c r="I170" s="240"/>
      <c r="J170" s="113"/>
      <c r="K170" s="113"/>
      <c r="L170" s="115"/>
      <c r="M170" s="115"/>
      <c r="N170" s="115"/>
      <c r="O170" s="115"/>
    </row>
    <row r="171" spans="1:46" ht="12" customHeight="1" x14ac:dyDescent="0.2">
      <c r="G171" s="175"/>
      <c r="H171" s="160"/>
      <c r="I171" s="240"/>
      <c r="J171" s="113"/>
      <c r="K171" s="113"/>
      <c r="L171" s="115"/>
      <c r="M171" s="115"/>
      <c r="N171" s="115"/>
      <c r="O171" s="115"/>
    </row>
    <row r="172" spans="1:46" ht="12" customHeight="1" x14ac:dyDescent="0.2">
      <c r="G172" s="175"/>
      <c r="H172" s="160"/>
      <c r="I172" s="240"/>
      <c r="J172" s="113"/>
      <c r="K172" s="113"/>
      <c r="L172" s="115"/>
      <c r="M172" s="115"/>
      <c r="N172" s="115"/>
      <c r="O172" s="115"/>
    </row>
    <row r="173" spans="1:46" ht="12" customHeight="1" x14ac:dyDescent="0.2">
      <c r="G173" s="175"/>
      <c r="H173" s="160"/>
      <c r="I173" s="240"/>
      <c r="J173" s="113"/>
      <c r="K173" s="113"/>
      <c r="L173" s="115"/>
      <c r="M173" s="115"/>
      <c r="N173" s="115"/>
      <c r="O173" s="115"/>
    </row>
    <row r="174" spans="1:46" ht="12" customHeight="1" x14ac:dyDescent="0.2">
      <c r="G174" s="175"/>
      <c r="H174" s="160"/>
      <c r="I174" s="240"/>
      <c r="J174" s="113"/>
      <c r="K174" s="113"/>
      <c r="L174" s="115"/>
      <c r="M174" s="115"/>
      <c r="N174" s="115"/>
      <c r="O174" s="115"/>
    </row>
    <row r="175" spans="1:46" ht="12" customHeight="1" x14ac:dyDescent="0.2">
      <c r="G175" s="175"/>
      <c r="H175" s="160"/>
      <c r="I175" s="240"/>
      <c r="J175" s="113"/>
      <c r="K175" s="113"/>
      <c r="L175" s="115"/>
      <c r="M175" s="115"/>
      <c r="N175" s="115"/>
      <c r="O175" s="115"/>
    </row>
    <row r="176" spans="1:46" ht="12" customHeight="1" x14ac:dyDescent="0.2">
      <c r="G176" s="175"/>
      <c r="H176" s="160"/>
      <c r="I176" s="240"/>
      <c r="J176" s="113"/>
      <c r="K176" s="113"/>
      <c r="L176" s="115"/>
      <c r="M176" s="115"/>
      <c r="N176" s="115"/>
      <c r="O176" s="115"/>
    </row>
    <row r="177" spans="8:15" ht="12" customHeight="1" x14ac:dyDescent="0.2">
      <c r="H177" s="115"/>
      <c r="I177" s="241"/>
      <c r="J177" s="115"/>
      <c r="K177" s="113"/>
      <c r="L177" s="115"/>
      <c r="M177" s="115"/>
      <c r="N177" s="115"/>
      <c r="O177" s="115"/>
    </row>
    <row r="178" spans="8:15" ht="12" customHeight="1" x14ac:dyDescent="0.2">
      <c r="H178" s="115"/>
      <c r="I178" s="241"/>
      <c r="J178" s="115"/>
      <c r="K178" s="113"/>
      <c r="L178" s="115"/>
      <c r="M178" s="115"/>
      <c r="N178" s="115"/>
      <c r="O178" s="115"/>
    </row>
    <row r="179" spans="8:15" ht="12" customHeight="1" x14ac:dyDescent="0.2">
      <c r="H179" s="115"/>
      <c r="I179" s="241"/>
      <c r="J179" s="115"/>
      <c r="K179" s="113"/>
      <c r="L179" s="115"/>
      <c r="M179" s="115"/>
      <c r="N179" s="115"/>
      <c r="O179" s="115"/>
    </row>
    <row r="180" spans="8:15" ht="12" customHeight="1" x14ac:dyDescent="0.2">
      <c r="H180" s="115"/>
      <c r="I180" s="241"/>
      <c r="J180" s="115"/>
      <c r="K180" s="113"/>
      <c r="L180" s="115"/>
      <c r="M180" s="115"/>
      <c r="N180" s="115"/>
      <c r="O180" s="115"/>
    </row>
    <row r="181" spans="8:15" ht="12" customHeight="1" x14ac:dyDescent="0.2">
      <c r="H181" s="115"/>
      <c r="I181" s="241"/>
      <c r="J181" s="115"/>
      <c r="K181" s="113"/>
      <c r="L181" s="115"/>
      <c r="M181" s="115"/>
      <c r="N181" s="115"/>
      <c r="O181" s="115"/>
    </row>
    <row r="182" spans="8:15" ht="12" customHeight="1" x14ac:dyDescent="0.2">
      <c r="H182" s="115"/>
      <c r="I182" s="241"/>
      <c r="J182" s="115"/>
      <c r="K182" s="113"/>
      <c r="L182" s="115"/>
      <c r="M182" s="115"/>
      <c r="N182" s="115"/>
      <c r="O182" s="115"/>
    </row>
    <row r="183" spans="8:15" ht="12" customHeight="1" x14ac:dyDescent="0.2">
      <c r="H183" s="115"/>
      <c r="I183" s="241"/>
      <c r="J183" s="115"/>
      <c r="K183" s="113"/>
      <c r="L183" s="115"/>
      <c r="M183" s="115"/>
      <c r="N183" s="115"/>
      <c r="O183" s="115"/>
    </row>
    <row r="184" spans="8:15" ht="12" customHeight="1" x14ac:dyDescent="0.2">
      <c r="H184" s="115"/>
      <c r="I184" s="241"/>
      <c r="J184" s="115"/>
      <c r="K184" s="113"/>
      <c r="L184" s="115"/>
      <c r="M184" s="115"/>
      <c r="N184" s="115"/>
      <c r="O184" s="115"/>
    </row>
    <row r="185" spans="8:15" ht="12" customHeight="1" x14ac:dyDescent="0.2">
      <c r="H185" s="115"/>
      <c r="I185" s="241"/>
      <c r="J185" s="115"/>
      <c r="K185" s="113"/>
      <c r="L185" s="115"/>
      <c r="M185" s="115"/>
      <c r="N185" s="115"/>
      <c r="O185" s="115"/>
    </row>
    <row r="186" spans="8:15" ht="12" customHeight="1" x14ac:dyDescent="0.2">
      <c r="H186" s="115"/>
      <c r="I186" s="241"/>
      <c r="J186" s="115"/>
      <c r="K186" s="113"/>
      <c r="L186" s="115"/>
      <c r="M186" s="115"/>
      <c r="N186" s="115"/>
      <c r="O186" s="115"/>
    </row>
    <row r="187" spans="8:15" ht="12" customHeight="1" x14ac:dyDescent="0.2">
      <c r="H187" s="115"/>
      <c r="I187" s="241"/>
      <c r="J187" s="115"/>
      <c r="K187" s="113"/>
      <c r="L187" s="115"/>
      <c r="M187" s="115"/>
      <c r="N187" s="115"/>
      <c r="O187" s="115"/>
    </row>
    <row r="188" spans="8:15" ht="12" customHeight="1" x14ac:dyDescent="0.2">
      <c r="H188" s="115"/>
      <c r="I188" s="241"/>
      <c r="J188" s="115"/>
      <c r="K188" s="113"/>
      <c r="L188" s="115"/>
      <c r="M188" s="115"/>
      <c r="N188" s="115"/>
      <c r="O188" s="115"/>
    </row>
    <row r="189" spans="8:15" ht="12" customHeight="1" x14ac:dyDescent="0.2">
      <c r="H189" s="115"/>
      <c r="I189" s="241"/>
      <c r="J189" s="115"/>
      <c r="L189" s="115"/>
      <c r="M189" s="115"/>
      <c r="N189" s="115"/>
      <c r="O189" s="115"/>
    </row>
    <row r="190" spans="8:15" ht="12" customHeight="1" x14ac:dyDescent="0.2">
      <c r="H190" s="115"/>
      <c r="I190" s="241"/>
      <c r="J190" s="115"/>
      <c r="L190" s="115"/>
      <c r="M190" s="115"/>
      <c r="N190" s="115"/>
      <c r="O190" s="115"/>
    </row>
    <row r="191" spans="8:15" ht="12" customHeight="1" x14ac:dyDescent="0.2">
      <c r="H191" s="115"/>
      <c r="I191" s="241"/>
      <c r="J191" s="115"/>
      <c r="L191" s="115"/>
      <c r="M191" s="115"/>
      <c r="N191" s="115"/>
      <c r="O191" s="115"/>
    </row>
    <row r="192" spans="8:15" ht="12" customHeight="1" x14ac:dyDescent="0.2">
      <c r="H192" s="115"/>
      <c r="I192" s="241"/>
      <c r="J192" s="115"/>
      <c r="L192" s="115"/>
      <c r="M192" s="115"/>
      <c r="N192" s="115"/>
      <c r="O192" s="115"/>
    </row>
    <row r="193" spans="8:15" ht="12" customHeight="1" x14ac:dyDescent="0.2">
      <c r="H193" s="115"/>
      <c r="I193" s="241"/>
      <c r="J193" s="115"/>
      <c r="L193" s="115"/>
      <c r="M193" s="115"/>
      <c r="N193" s="115"/>
      <c r="O193" s="115"/>
    </row>
    <row r="194" spans="8:15" ht="12" customHeight="1" x14ac:dyDescent="0.2">
      <c r="H194" s="115"/>
      <c r="I194" s="241"/>
      <c r="J194" s="115"/>
      <c r="L194" s="115"/>
      <c r="M194" s="115"/>
      <c r="N194" s="115"/>
      <c r="O194" s="115"/>
    </row>
    <row r="195" spans="8:15" ht="12" customHeight="1" x14ac:dyDescent="0.2">
      <c r="H195" s="115"/>
      <c r="I195" s="241"/>
      <c r="J195" s="115"/>
      <c r="L195" s="115"/>
      <c r="M195" s="115"/>
      <c r="N195" s="115"/>
      <c r="O195" s="115"/>
    </row>
    <row r="196" spans="8:15" ht="12" customHeight="1" x14ac:dyDescent="0.2">
      <c r="H196" s="115"/>
      <c r="I196" s="241"/>
      <c r="J196" s="115"/>
      <c r="L196" s="115"/>
      <c r="M196" s="115"/>
      <c r="N196" s="115"/>
      <c r="O196" s="115"/>
    </row>
    <row r="197" spans="8:15" ht="12" customHeight="1" x14ac:dyDescent="0.2">
      <c r="H197" s="115"/>
      <c r="I197" s="241"/>
      <c r="J197" s="115"/>
      <c r="L197" s="115"/>
      <c r="M197" s="115"/>
      <c r="N197" s="115"/>
      <c r="O197" s="115"/>
    </row>
    <row r="198" spans="8:15" ht="12" customHeight="1" x14ac:dyDescent="0.2">
      <c r="H198" s="115"/>
      <c r="I198" s="241"/>
      <c r="J198" s="115"/>
      <c r="L198" s="115"/>
      <c r="M198" s="115"/>
      <c r="N198" s="115"/>
      <c r="O198" s="115"/>
    </row>
  </sheetData>
  <mergeCells count="17">
    <mergeCell ref="J5:K5"/>
    <mergeCell ref="AK5:AM5"/>
    <mergeCell ref="AN5:AO5"/>
    <mergeCell ref="A3:A6"/>
    <mergeCell ref="G1:AT1"/>
    <mergeCell ref="G2:AT2"/>
    <mergeCell ref="G3:AT3"/>
    <mergeCell ref="G4:P4"/>
    <mergeCell ref="B3:B6"/>
    <mergeCell ref="G5:I5"/>
    <mergeCell ref="Q5:S5"/>
    <mergeCell ref="T5:U5"/>
    <mergeCell ref="AK4:AT4"/>
    <mergeCell ref="Q4:Z4"/>
    <mergeCell ref="AA4:AJ4"/>
    <mergeCell ref="AA5:AC5"/>
    <mergeCell ref="AD5:AE5"/>
  </mergeCells>
  <conditionalFormatting sqref="T5">
    <cfRule type="cellIs" dxfId="2117" priority="2101" stopIfTrue="1" operator="lessThan">
      <formula>0</formula>
    </cfRule>
  </conditionalFormatting>
  <conditionalFormatting sqref="AD5">
    <cfRule type="cellIs" dxfId="2116" priority="2102" stopIfTrue="1" operator="lessThan">
      <formula>0</formula>
    </cfRule>
  </conditionalFormatting>
  <conditionalFormatting sqref="L177:L188">
    <cfRule type="cellIs" dxfId="2115" priority="2103" stopIfTrue="1" operator="lessThan">
      <formula>0</formula>
    </cfRule>
  </conditionalFormatting>
  <conditionalFormatting sqref="L177:L188">
    <cfRule type="cellIs" dxfId="2114" priority="2104" stopIfTrue="1" operator="lessThan">
      <formula>0</formula>
    </cfRule>
  </conditionalFormatting>
  <conditionalFormatting sqref="I167:I176">
    <cfRule type="cellIs" dxfId="2113" priority="2105" stopIfTrue="1" operator="lessThan">
      <formula>0</formula>
    </cfRule>
  </conditionalFormatting>
  <conditionalFormatting sqref="I167:I176">
    <cfRule type="cellIs" dxfId="2112" priority="2106" stopIfTrue="1" operator="lessThan">
      <formula>0</formula>
    </cfRule>
  </conditionalFormatting>
  <conditionalFormatting sqref="H167:H176">
    <cfRule type="cellIs" dxfId="2111" priority="2107" stopIfTrue="1" operator="lessThan">
      <formula>0</formula>
    </cfRule>
  </conditionalFormatting>
  <conditionalFormatting sqref="H167:H176">
    <cfRule type="cellIs" dxfId="2110" priority="2108" stopIfTrue="1" operator="lessThan">
      <formula>0</formula>
    </cfRule>
  </conditionalFormatting>
  <conditionalFormatting sqref="J167:J176">
    <cfRule type="cellIs" dxfId="2109" priority="2109" stopIfTrue="1" operator="lessThan">
      <formula>0</formula>
    </cfRule>
  </conditionalFormatting>
  <conditionalFormatting sqref="AN5">
    <cfRule type="cellIs" dxfId="2108" priority="2110" stopIfTrue="1" operator="lessThan">
      <formula>0</formula>
    </cfRule>
  </conditionalFormatting>
  <conditionalFormatting sqref="L6">
    <cfRule type="cellIs" dxfId="2107" priority="2111" stopIfTrue="1" operator="lessThan">
      <formula>0</formula>
    </cfRule>
  </conditionalFormatting>
  <conditionalFormatting sqref="L6">
    <cfRule type="cellIs" dxfId="2106" priority="2112" stopIfTrue="1" operator="lessThan">
      <formula>0</formula>
    </cfRule>
  </conditionalFormatting>
  <conditionalFormatting sqref="M6:O6">
    <cfRule type="cellIs" dxfId="2105" priority="2113" stopIfTrue="1" operator="lessThan">
      <formula>0</formula>
    </cfRule>
  </conditionalFormatting>
  <conditionalFormatting sqref="N6">
    <cfRule type="cellIs" dxfId="2104" priority="2114" stopIfTrue="1" operator="lessThan">
      <formula>0</formula>
    </cfRule>
  </conditionalFormatting>
  <conditionalFormatting sqref="V6">
    <cfRule type="cellIs" dxfId="2103" priority="2115" stopIfTrue="1" operator="lessThan">
      <formula>0</formula>
    </cfRule>
  </conditionalFormatting>
  <conditionalFormatting sqref="V6">
    <cfRule type="cellIs" dxfId="2102" priority="2116" stopIfTrue="1" operator="lessThan">
      <formula>0</formula>
    </cfRule>
  </conditionalFormatting>
  <conditionalFormatting sqref="W6:Y6">
    <cfRule type="cellIs" dxfId="2101" priority="2117" stopIfTrue="1" operator="lessThan">
      <formula>0</formula>
    </cfRule>
  </conditionalFormatting>
  <conditionalFormatting sqref="X6">
    <cfRule type="cellIs" dxfId="2100" priority="2118" stopIfTrue="1" operator="lessThan">
      <formula>0</formula>
    </cfRule>
  </conditionalFormatting>
  <conditionalFormatting sqref="AF6">
    <cfRule type="cellIs" dxfId="2099" priority="2119" stopIfTrue="1" operator="lessThan">
      <formula>0</formula>
    </cfRule>
  </conditionalFormatting>
  <conditionalFormatting sqref="AF6">
    <cfRule type="cellIs" dxfId="2098" priority="2120" stopIfTrue="1" operator="lessThan">
      <formula>0</formula>
    </cfRule>
  </conditionalFormatting>
  <conditionalFormatting sqref="AG6:AI6">
    <cfRule type="cellIs" dxfId="2097" priority="2121" stopIfTrue="1" operator="lessThan">
      <formula>0</formula>
    </cfRule>
  </conditionalFormatting>
  <conditionalFormatting sqref="AH6">
    <cfRule type="cellIs" dxfId="2096" priority="2122" stopIfTrue="1" operator="lessThan">
      <formula>0</formula>
    </cfRule>
  </conditionalFormatting>
  <conditionalFormatting sqref="AP6">
    <cfRule type="cellIs" dxfId="2095" priority="2123" stopIfTrue="1" operator="lessThan">
      <formula>0</formula>
    </cfRule>
  </conditionalFormatting>
  <conditionalFormatting sqref="AP6">
    <cfRule type="cellIs" dxfId="2094" priority="2124" stopIfTrue="1" operator="lessThan">
      <formula>0</formula>
    </cfRule>
  </conditionalFormatting>
  <conditionalFormatting sqref="AQ6:AS6">
    <cfRule type="cellIs" dxfId="2093" priority="2125" stopIfTrue="1" operator="lessThan">
      <formula>0</formula>
    </cfRule>
  </conditionalFormatting>
  <conditionalFormatting sqref="AR6">
    <cfRule type="cellIs" dxfId="2092" priority="2126" stopIfTrue="1" operator="lessThan">
      <formula>0</formula>
    </cfRule>
  </conditionalFormatting>
  <conditionalFormatting sqref="H7 L7:O7">
    <cfRule type="cellIs" dxfId="2091" priority="2100" stopIfTrue="1" operator="lessThan">
      <formula>0</formula>
    </cfRule>
  </conditionalFormatting>
  <conditionalFormatting sqref="H7 L7:O10">
    <cfRule type="cellIs" dxfId="2090" priority="2099" stopIfTrue="1" operator="lessThan">
      <formula>0</formula>
    </cfRule>
  </conditionalFormatting>
  <conditionalFormatting sqref="L8:O10">
    <cfRule type="cellIs" dxfId="2089" priority="2098" stopIfTrue="1" operator="lessThan">
      <formula>0</formula>
    </cfRule>
  </conditionalFormatting>
  <conditionalFormatting sqref="L8:O10">
    <cfRule type="cellIs" dxfId="2088" priority="2097" stopIfTrue="1" operator="lessThan">
      <formula>0</formula>
    </cfRule>
  </conditionalFormatting>
  <conditionalFormatting sqref="L16:O16 L20:O20 L24:O24 L32:O32 L36:O36 L44:O44 L48:O48 L52:O52 L60:O60 L64:O64 L72:O72 L80:O80 L88:O88 L96:O96 L100:O100 L108:O108 L112:O112 L116:O116 L120:O120 L124:O124 L128:O128 L132:O132 L140:O140 L144:O144 L156:O156 L164:O164">
    <cfRule type="cellIs" dxfId="2087" priority="2096" stopIfTrue="1" operator="lessThan">
      <formula>0</formula>
    </cfRule>
  </conditionalFormatting>
  <conditionalFormatting sqref="L16:O16 L20:O20 L24:O24 L32:O32 L36:O36 L44:O44 L48:O48 L52:O52 L60:O60 L64:O64 L72:O72 L80:O80 L88:O88 L96:O96 L100:O100 L108:O108 L112:O112 L116:O116 L120:O120 L124:O124 L128:O128 L132:O132 L140:O140 L144:O144 L156:O156 L164:O164">
    <cfRule type="cellIs" dxfId="2086" priority="2095" stopIfTrue="1" operator="lessThan">
      <formula>0</formula>
    </cfRule>
  </conditionalFormatting>
  <conditionalFormatting sqref="L13:O15 L17:O19 L21:O23 L25:O27 L33:O35 L43:O43 L45:O47 L53:O55 L61:O63 L65:O66 L70:O71 L73:O74 L78:O79 L81:O81 L85:O87 L89:O89 L93:O95 L97:O99 L101:O101 L105:O107 L109:O111 L113:O115 L119:O119 L121:O123 L127:O127 L129:O131 L133:O134 L137:O139 L141:O141 L145:O146 L149:O151 L154:O155 L157:O159 L162:O163 L165:O166 L37:O38 L59:O59">
    <cfRule type="cellIs" dxfId="2085" priority="2094" stopIfTrue="1" operator="lessThan">
      <formula>0</formula>
    </cfRule>
  </conditionalFormatting>
  <conditionalFormatting sqref="L13:O15 L17:O19 L21:O23 L25:O27 L33:O35 L43:O43 L45:O47 L53:O55 L61:O63 L65:O66 L70:O71 L73:O74 L78:O79 L81:O81 L85:O87 L89:O89 L93:O95 L97:O99 L101:O101 L105:O107 L109:O111 L113:O115 L119:O119 L121:O123 L127:O127 L129:O131 L133:O134 L137:O139 L141:O141 L145:O146 L149:O151 L154:O155 L157:O159 L162:O163 L165:O166 L37:O38 L59:O59">
    <cfRule type="cellIs" dxfId="2084" priority="2093" stopIfTrue="1" operator="lessThan">
      <formula>0</formula>
    </cfRule>
  </conditionalFormatting>
  <conditionalFormatting sqref="L12">
    <cfRule type="cellIs" dxfId="2083" priority="2092" stopIfTrue="1" operator="lessThan">
      <formula>0</formula>
    </cfRule>
  </conditionalFormatting>
  <conditionalFormatting sqref="L12:L27 L144:L146 L149:L151 L154:L159 L162:L166 L32:L38 L43:L48 L52:L55 L59:L66 L70:L74 L78:L81 L85:L89 L93:L101 L105:L116 L119:L124 L127:L134 L137:L141">
    <cfRule type="cellIs" dxfId="2082" priority="2091" stopIfTrue="1" operator="lessThan">
      <formula>0</formula>
    </cfRule>
  </conditionalFormatting>
  <conditionalFormatting sqref="L12:L27 L144:L146 L149:L151 L154:L159 L162:L166 L32:L38 L43:L48 L52:L55 L59:L66 L70:L74 L78:L81 L85:L89 L93:L101 L105:L116 L119:L124 L127:L134 L137:L141">
    <cfRule type="cellIs" dxfId="2081" priority="2090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80" priority="2089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79" priority="2088" stopIfTrue="1" operator="lessThan">
      <formula>0</formula>
    </cfRule>
  </conditionalFormatting>
  <conditionalFormatting sqref="M12:M27 M144:M146 M149:M151 M154:M159 M162:M166 M32:M38 M43:M48 M52:M55 M59:M66 M70:M74 M78:M81 M85:M89 M93:M101 M105:M116 M119:M124 M127:M134 M137:M141">
    <cfRule type="cellIs" dxfId="2078" priority="2087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7" priority="2086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6" priority="2085" stopIfTrue="1" operator="lessThan">
      <formula>0</formula>
    </cfRule>
  </conditionalFormatting>
  <conditionalFormatting sqref="N12:N27 N144:N146 N149:N151 N154:N159 N162:N166 N32:N38 N43:N48 N52:N55 N59:N66 N70:N74 N78:N81 N85:N89 N93:N101 N105:N116 N119:N124 N127:N134 N137:N141">
    <cfRule type="cellIs" dxfId="2075" priority="2084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4" priority="2083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3" priority="2082" stopIfTrue="1" operator="lessThan">
      <formula>0</formula>
    </cfRule>
  </conditionalFormatting>
  <conditionalFormatting sqref="O12:O27 O144:O146 O149:O151 O154:O159 O162:O166 O32:O38 O43:O48 O52:O55 O59:O66 O70:O74 O78:O81 O85:O89 O93:O101 O105:O116 O119:O124 O127:O134 O137:O141">
    <cfRule type="cellIs" dxfId="2072" priority="2081" stopIfTrue="1" operator="lessThan">
      <formula>0</formula>
    </cfRule>
  </conditionalFormatting>
  <conditionalFormatting sqref="I7">
    <cfRule type="cellIs" dxfId="2071" priority="2080" stopIfTrue="1" operator="lessThan">
      <formula>0</formula>
    </cfRule>
  </conditionalFormatting>
  <conditionalFormatting sqref="H8:H27 H32:H38 H43:H48 H52:H55 H59:H66 H70:H74 H78:H81 H85:H89 H93:H101 H105:H109 H154:H159 H162:H166 H112:H116 H119:H124 H127:H134 H137:H141 H144:H146 H149:H151">
    <cfRule type="cellIs" dxfId="2070" priority="2079" stopIfTrue="1" operator="lessThan">
      <formula>0</formula>
    </cfRule>
  </conditionalFormatting>
  <conditionalFormatting sqref="H8:H27 H32:H38 H43:H48 H52:H55 H59:H66 H70:H74 H78:H81 H85:H89 H93:H101 H105:H109 H154:H159 H162:H166 H112:H116 H119:H124 H127:H134 H137:H141 H144:H146 H149:H151">
    <cfRule type="cellIs" dxfId="2069" priority="2078" stopIfTrue="1" operator="lessThan">
      <formula>0</formula>
    </cfRule>
  </conditionalFormatting>
  <conditionalFormatting sqref="G8:G27 G32:G38 G43:G48 G52:G55 G59:G66 G70:G74 G78:G81 G85:G89 G93:G101 G105:G109 G154:G159 G162:G166 G112:G116 G119:G124 G127:G134 G137:G141 G144:G146 G149:G151">
    <cfRule type="cellIs" dxfId="2068" priority="2077" stopIfTrue="1" operator="lessThan">
      <formula>0</formula>
    </cfRule>
  </conditionalFormatting>
  <conditionalFormatting sqref="G8:G27 G32:G38 G43:G48 G52:G55 G59:G66 G70:G74 G78:G81 G85:G89 G93:G101 G105:G109 G154:G159 G162:G166 G112:G116 G119:G124 G127:G134 G137:G141 G144:G146 G149:G151">
    <cfRule type="cellIs" dxfId="2067" priority="2076" stopIfTrue="1" operator="lessThan">
      <formula>0</formula>
    </cfRule>
  </conditionalFormatting>
  <conditionalFormatting sqref="I8:I27 I32:I38 I43:I48 I52:I55 I59:I66 I70:I74 I78:I81 I85:I89 I93:I101 I105:I109 I154:I159 I162:I166 I112:I116 I119:I124 I127:I134 I137:I141 I144:I146 I149:I151">
    <cfRule type="cellIs" dxfId="2066" priority="2075" stopIfTrue="1" operator="lessThan">
      <formula>0</formula>
    </cfRule>
  </conditionalFormatting>
  <conditionalFormatting sqref="L29:O31">
    <cfRule type="cellIs" dxfId="2065" priority="2074" stopIfTrue="1" operator="lessThan">
      <formula>0</formula>
    </cfRule>
  </conditionalFormatting>
  <conditionalFormatting sqref="L29:O31">
    <cfRule type="cellIs" dxfId="2064" priority="2073" stopIfTrue="1" operator="lessThan">
      <formula>0</formula>
    </cfRule>
  </conditionalFormatting>
  <conditionalFormatting sqref="L29:L31">
    <cfRule type="cellIs" dxfId="2063" priority="2072" stopIfTrue="1" operator="lessThan">
      <formula>0</formula>
    </cfRule>
  </conditionalFormatting>
  <conditionalFormatting sqref="L29:L31">
    <cfRule type="cellIs" dxfId="2062" priority="2071" stopIfTrue="1" operator="lessThan">
      <formula>0</formula>
    </cfRule>
  </conditionalFormatting>
  <conditionalFormatting sqref="M29:M31">
    <cfRule type="cellIs" dxfId="2061" priority="2070" stopIfTrue="1" operator="lessThan">
      <formula>0</formula>
    </cfRule>
  </conditionalFormatting>
  <conditionalFormatting sqref="M29:M31">
    <cfRule type="cellIs" dxfId="2060" priority="2069" stopIfTrue="1" operator="lessThan">
      <formula>0</formula>
    </cfRule>
  </conditionalFormatting>
  <conditionalFormatting sqref="M29:M31">
    <cfRule type="cellIs" dxfId="2059" priority="2068" stopIfTrue="1" operator="lessThan">
      <formula>0</formula>
    </cfRule>
  </conditionalFormatting>
  <conditionalFormatting sqref="N29:N31">
    <cfRule type="cellIs" dxfId="2058" priority="2067" stopIfTrue="1" operator="lessThan">
      <formula>0</formula>
    </cfRule>
  </conditionalFormatting>
  <conditionalFormatting sqref="N29:N31">
    <cfRule type="cellIs" dxfId="2057" priority="2066" stopIfTrue="1" operator="lessThan">
      <formula>0</formula>
    </cfRule>
  </conditionalFormatting>
  <conditionalFormatting sqref="N29:N31">
    <cfRule type="cellIs" dxfId="2056" priority="2065" stopIfTrue="1" operator="lessThan">
      <formula>0</formula>
    </cfRule>
  </conditionalFormatting>
  <conditionalFormatting sqref="O29:O31">
    <cfRule type="cellIs" dxfId="2055" priority="2064" stopIfTrue="1" operator="lessThan">
      <formula>0</formula>
    </cfRule>
  </conditionalFormatting>
  <conditionalFormatting sqref="O29:O31">
    <cfRule type="cellIs" dxfId="2054" priority="2063" stopIfTrue="1" operator="lessThan">
      <formula>0</formula>
    </cfRule>
  </conditionalFormatting>
  <conditionalFormatting sqref="O29:O31">
    <cfRule type="cellIs" dxfId="2053" priority="2062" stopIfTrue="1" operator="lessThan">
      <formula>0</formula>
    </cfRule>
  </conditionalFormatting>
  <conditionalFormatting sqref="L28">
    <cfRule type="cellIs" dxfId="2052" priority="2061" stopIfTrue="1" operator="lessThan">
      <formula>0</formula>
    </cfRule>
  </conditionalFormatting>
  <conditionalFormatting sqref="L28">
    <cfRule type="cellIs" dxfId="2051" priority="2060" stopIfTrue="1" operator="lessThan">
      <formula>0</formula>
    </cfRule>
  </conditionalFormatting>
  <conditionalFormatting sqref="L28">
    <cfRule type="cellIs" dxfId="2050" priority="2059" stopIfTrue="1" operator="lessThan">
      <formula>0</formula>
    </cfRule>
  </conditionalFormatting>
  <conditionalFormatting sqref="M28">
    <cfRule type="cellIs" dxfId="2049" priority="2058" stopIfTrue="1" operator="lessThan">
      <formula>0</formula>
    </cfRule>
  </conditionalFormatting>
  <conditionalFormatting sqref="M28">
    <cfRule type="cellIs" dxfId="2048" priority="2057" stopIfTrue="1" operator="lessThan">
      <formula>0</formula>
    </cfRule>
  </conditionalFormatting>
  <conditionalFormatting sqref="M28">
    <cfRule type="cellIs" dxfId="2047" priority="2056" stopIfTrue="1" operator="lessThan">
      <formula>0</formula>
    </cfRule>
  </conditionalFormatting>
  <conditionalFormatting sqref="N28">
    <cfRule type="cellIs" dxfId="2046" priority="2055" stopIfTrue="1" operator="lessThan">
      <formula>0</formula>
    </cfRule>
  </conditionalFormatting>
  <conditionalFormatting sqref="N28">
    <cfRule type="cellIs" dxfId="2045" priority="2054" stopIfTrue="1" operator="lessThan">
      <formula>0</formula>
    </cfRule>
  </conditionalFormatting>
  <conditionalFormatting sqref="N28">
    <cfRule type="cellIs" dxfId="2044" priority="2053" stopIfTrue="1" operator="lessThan">
      <formula>0</formula>
    </cfRule>
  </conditionalFormatting>
  <conditionalFormatting sqref="O28">
    <cfRule type="cellIs" dxfId="2043" priority="2052" stopIfTrue="1" operator="lessThan">
      <formula>0</formula>
    </cfRule>
  </conditionalFormatting>
  <conditionalFormatting sqref="O28">
    <cfRule type="cellIs" dxfId="2042" priority="2051" stopIfTrue="1" operator="lessThan">
      <formula>0</formula>
    </cfRule>
  </conditionalFormatting>
  <conditionalFormatting sqref="O28">
    <cfRule type="cellIs" dxfId="2041" priority="2050" stopIfTrue="1" operator="lessThan">
      <formula>0</formula>
    </cfRule>
  </conditionalFormatting>
  <conditionalFormatting sqref="L40:O41">
    <cfRule type="cellIs" dxfId="2040" priority="2049" stopIfTrue="1" operator="lessThan">
      <formula>0</formula>
    </cfRule>
  </conditionalFormatting>
  <conditionalFormatting sqref="L40:O41">
    <cfRule type="cellIs" dxfId="2039" priority="2048" stopIfTrue="1" operator="lessThan">
      <formula>0</formula>
    </cfRule>
  </conditionalFormatting>
  <conditionalFormatting sqref="L40:L41">
    <cfRule type="cellIs" dxfId="2038" priority="2047" stopIfTrue="1" operator="lessThan">
      <formula>0</formula>
    </cfRule>
  </conditionalFormatting>
  <conditionalFormatting sqref="L40:L41">
    <cfRule type="cellIs" dxfId="2037" priority="2046" stopIfTrue="1" operator="lessThan">
      <formula>0</formula>
    </cfRule>
  </conditionalFormatting>
  <conditionalFormatting sqref="M40:M41">
    <cfRule type="cellIs" dxfId="2036" priority="2045" stopIfTrue="1" operator="lessThan">
      <formula>0</formula>
    </cfRule>
  </conditionalFormatting>
  <conditionalFormatting sqref="M40:M41">
    <cfRule type="cellIs" dxfId="2035" priority="2044" stopIfTrue="1" operator="lessThan">
      <formula>0</formula>
    </cfRule>
  </conditionalFormatting>
  <conditionalFormatting sqref="M40:M41">
    <cfRule type="cellIs" dxfId="2034" priority="2043" stopIfTrue="1" operator="lessThan">
      <formula>0</formula>
    </cfRule>
  </conditionalFormatting>
  <conditionalFormatting sqref="N40:N41">
    <cfRule type="cellIs" dxfId="2033" priority="2042" stopIfTrue="1" operator="lessThan">
      <formula>0</formula>
    </cfRule>
  </conditionalFormatting>
  <conditionalFormatting sqref="N40:N41">
    <cfRule type="cellIs" dxfId="2032" priority="2041" stopIfTrue="1" operator="lessThan">
      <formula>0</formula>
    </cfRule>
  </conditionalFormatting>
  <conditionalFormatting sqref="N40:N41">
    <cfRule type="cellIs" dxfId="2031" priority="2040" stopIfTrue="1" operator="lessThan">
      <formula>0</formula>
    </cfRule>
  </conditionalFormatting>
  <conditionalFormatting sqref="O40:O41">
    <cfRule type="cellIs" dxfId="2030" priority="2039" stopIfTrue="1" operator="lessThan">
      <formula>0</formula>
    </cfRule>
  </conditionalFormatting>
  <conditionalFormatting sqref="O40:O41">
    <cfRule type="cellIs" dxfId="2029" priority="2038" stopIfTrue="1" operator="lessThan">
      <formula>0</formula>
    </cfRule>
  </conditionalFormatting>
  <conditionalFormatting sqref="O40:O41">
    <cfRule type="cellIs" dxfId="2028" priority="2037" stopIfTrue="1" operator="lessThan">
      <formula>0</formula>
    </cfRule>
  </conditionalFormatting>
  <conditionalFormatting sqref="L39">
    <cfRule type="cellIs" dxfId="2027" priority="2036" stopIfTrue="1" operator="lessThan">
      <formula>0</formula>
    </cfRule>
  </conditionalFormatting>
  <conditionalFormatting sqref="L39">
    <cfRule type="cellIs" dxfId="2026" priority="2035" stopIfTrue="1" operator="lessThan">
      <formula>0</formula>
    </cfRule>
  </conditionalFormatting>
  <conditionalFormatting sqref="L39">
    <cfRule type="cellIs" dxfId="2025" priority="2034" stopIfTrue="1" operator="lessThan">
      <formula>0</formula>
    </cfRule>
  </conditionalFormatting>
  <conditionalFormatting sqref="M39">
    <cfRule type="cellIs" dxfId="2024" priority="2033" stopIfTrue="1" operator="lessThan">
      <formula>0</formula>
    </cfRule>
  </conditionalFormatting>
  <conditionalFormatting sqref="M39">
    <cfRule type="cellIs" dxfId="2023" priority="2032" stopIfTrue="1" operator="lessThan">
      <formula>0</formula>
    </cfRule>
  </conditionalFormatting>
  <conditionalFormatting sqref="M39">
    <cfRule type="cellIs" dxfId="2022" priority="2031" stopIfTrue="1" operator="lessThan">
      <formula>0</formula>
    </cfRule>
  </conditionalFormatting>
  <conditionalFormatting sqref="N39">
    <cfRule type="cellIs" dxfId="2021" priority="2030" stopIfTrue="1" operator="lessThan">
      <formula>0</formula>
    </cfRule>
  </conditionalFormatting>
  <conditionalFormatting sqref="N39">
    <cfRule type="cellIs" dxfId="2020" priority="2029" stopIfTrue="1" operator="lessThan">
      <formula>0</formula>
    </cfRule>
  </conditionalFormatting>
  <conditionalFormatting sqref="N39">
    <cfRule type="cellIs" dxfId="2019" priority="2028" stopIfTrue="1" operator="lessThan">
      <formula>0</formula>
    </cfRule>
  </conditionalFormatting>
  <conditionalFormatting sqref="O39">
    <cfRule type="cellIs" dxfId="2018" priority="2027" stopIfTrue="1" operator="lessThan">
      <formula>0</formula>
    </cfRule>
  </conditionalFormatting>
  <conditionalFormatting sqref="O39">
    <cfRule type="cellIs" dxfId="2017" priority="2026" stopIfTrue="1" operator="lessThan">
      <formula>0</formula>
    </cfRule>
  </conditionalFormatting>
  <conditionalFormatting sqref="O39">
    <cfRule type="cellIs" dxfId="2016" priority="2025" stopIfTrue="1" operator="lessThan">
      <formula>0</formula>
    </cfRule>
  </conditionalFormatting>
  <conditionalFormatting sqref="L42:O42">
    <cfRule type="cellIs" dxfId="2015" priority="2024" stopIfTrue="1" operator="lessThan">
      <formula>0</formula>
    </cfRule>
  </conditionalFormatting>
  <conditionalFormatting sqref="L42:O42">
    <cfRule type="cellIs" dxfId="2014" priority="2023" stopIfTrue="1" operator="lessThan">
      <formula>0</formula>
    </cfRule>
  </conditionalFormatting>
  <conditionalFormatting sqref="L42">
    <cfRule type="cellIs" dxfId="2013" priority="2022" stopIfTrue="1" operator="lessThan">
      <formula>0</formula>
    </cfRule>
  </conditionalFormatting>
  <conditionalFormatting sqref="L42">
    <cfRule type="cellIs" dxfId="2012" priority="2021" stopIfTrue="1" operator="lessThan">
      <formula>0</formula>
    </cfRule>
  </conditionalFormatting>
  <conditionalFormatting sqref="M42">
    <cfRule type="cellIs" dxfId="2011" priority="2020" stopIfTrue="1" operator="lessThan">
      <formula>0</formula>
    </cfRule>
  </conditionalFormatting>
  <conditionalFormatting sqref="M42">
    <cfRule type="cellIs" dxfId="2010" priority="2019" stopIfTrue="1" operator="lessThan">
      <formula>0</formula>
    </cfRule>
  </conditionalFormatting>
  <conditionalFormatting sqref="M42">
    <cfRule type="cellIs" dxfId="2009" priority="2018" stopIfTrue="1" operator="lessThan">
      <formula>0</formula>
    </cfRule>
  </conditionalFormatting>
  <conditionalFormatting sqref="N42">
    <cfRule type="cellIs" dxfId="2008" priority="2017" stopIfTrue="1" operator="lessThan">
      <formula>0</formula>
    </cfRule>
  </conditionalFormatting>
  <conditionalFormatting sqref="N42">
    <cfRule type="cellIs" dxfId="2007" priority="2016" stopIfTrue="1" operator="lessThan">
      <formula>0</formula>
    </cfRule>
  </conditionalFormatting>
  <conditionalFormatting sqref="N42">
    <cfRule type="cellIs" dxfId="2006" priority="2015" stopIfTrue="1" operator="lessThan">
      <formula>0</formula>
    </cfRule>
  </conditionalFormatting>
  <conditionalFormatting sqref="O42">
    <cfRule type="cellIs" dxfId="2005" priority="2014" stopIfTrue="1" operator="lessThan">
      <formula>0</formula>
    </cfRule>
  </conditionalFormatting>
  <conditionalFormatting sqref="O42">
    <cfRule type="cellIs" dxfId="2004" priority="2013" stopIfTrue="1" operator="lessThan">
      <formula>0</formula>
    </cfRule>
  </conditionalFormatting>
  <conditionalFormatting sqref="O42">
    <cfRule type="cellIs" dxfId="2003" priority="2012" stopIfTrue="1" operator="lessThan">
      <formula>0</formula>
    </cfRule>
  </conditionalFormatting>
  <conditionalFormatting sqref="H42">
    <cfRule type="cellIs" dxfId="2002" priority="2011" stopIfTrue="1" operator="lessThan">
      <formula>0</formula>
    </cfRule>
  </conditionalFormatting>
  <conditionalFormatting sqref="H42">
    <cfRule type="cellIs" dxfId="2001" priority="2010" stopIfTrue="1" operator="lessThan">
      <formula>0</formula>
    </cfRule>
  </conditionalFormatting>
  <conditionalFormatting sqref="G42">
    <cfRule type="cellIs" dxfId="2000" priority="2009" stopIfTrue="1" operator="lessThan">
      <formula>0</formula>
    </cfRule>
  </conditionalFormatting>
  <conditionalFormatting sqref="G42">
    <cfRule type="cellIs" dxfId="1999" priority="2008" stopIfTrue="1" operator="lessThan">
      <formula>0</formula>
    </cfRule>
  </conditionalFormatting>
  <conditionalFormatting sqref="I42">
    <cfRule type="cellIs" dxfId="1998" priority="2007" stopIfTrue="1" operator="lessThan">
      <formula>0</formula>
    </cfRule>
  </conditionalFormatting>
  <conditionalFormatting sqref="G7">
    <cfRule type="cellIs" dxfId="1997" priority="2006" stopIfTrue="1" operator="lessThan">
      <formula>0</formula>
    </cfRule>
  </conditionalFormatting>
  <conditionalFormatting sqref="G7">
    <cfRule type="cellIs" dxfId="1996" priority="2005" stopIfTrue="1" operator="lessThan">
      <formula>0</formula>
    </cfRule>
  </conditionalFormatting>
  <conditionalFormatting sqref="H28:H31">
    <cfRule type="cellIs" dxfId="1995" priority="2004" stopIfTrue="1" operator="lessThan">
      <formula>0</formula>
    </cfRule>
  </conditionalFormatting>
  <conditionalFormatting sqref="H28:H31">
    <cfRule type="cellIs" dxfId="1994" priority="2003" stopIfTrue="1" operator="lessThan">
      <formula>0</formula>
    </cfRule>
  </conditionalFormatting>
  <conditionalFormatting sqref="G28:G31">
    <cfRule type="cellIs" dxfId="1993" priority="2002" stopIfTrue="1" operator="lessThan">
      <formula>0</formula>
    </cfRule>
  </conditionalFormatting>
  <conditionalFormatting sqref="G28:G31">
    <cfRule type="cellIs" dxfId="1992" priority="2001" stopIfTrue="1" operator="lessThan">
      <formula>0</formula>
    </cfRule>
  </conditionalFormatting>
  <conditionalFormatting sqref="I28:I31">
    <cfRule type="cellIs" dxfId="1991" priority="2000" stopIfTrue="1" operator="lessThan">
      <formula>0</formula>
    </cfRule>
  </conditionalFormatting>
  <conditionalFormatting sqref="H39:H40">
    <cfRule type="cellIs" dxfId="1990" priority="1999" stopIfTrue="1" operator="lessThan">
      <formula>0</formula>
    </cfRule>
  </conditionalFormatting>
  <conditionalFormatting sqref="H39:H40">
    <cfRule type="cellIs" dxfId="1989" priority="1998" stopIfTrue="1" operator="lessThan">
      <formula>0</formula>
    </cfRule>
  </conditionalFormatting>
  <conditionalFormatting sqref="G39:G40">
    <cfRule type="cellIs" dxfId="1988" priority="1997" stopIfTrue="1" operator="lessThan">
      <formula>0</formula>
    </cfRule>
  </conditionalFormatting>
  <conditionalFormatting sqref="G39:G40">
    <cfRule type="cellIs" dxfId="1987" priority="1996" stopIfTrue="1" operator="lessThan">
      <formula>0</formula>
    </cfRule>
  </conditionalFormatting>
  <conditionalFormatting sqref="I39:I40">
    <cfRule type="cellIs" dxfId="1986" priority="1995" stopIfTrue="1" operator="lessThan">
      <formula>0</formula>
    </cfRule>
  </conditionalFormatting>
  <conditionalFormatting sqref="H110:H111">
    <cfRule type="cellIs" dxfId="1985" priority="1994" stopIfTrue="1" operator="lessThan">
      <formula>0</formula>
    </cfRule>
  </conditionalFormatting>
  <conditionalFormatting sqref="H110:H111">
    <cfRule type="cellIs" dxfId="1984" priority="1993" stopIfTrue="1" operator="lessThan">
      <formula>0</formula>
    </cfRule>
  </conditionalFormatting>
  <conditionalFormatting sqref="G110:G111">
    <cfRule type="cellIs" dxfId="1983" priority="1992" stopIfTrue="1" operator="lessThan">
      <formula>0</formula>
    </cfRule>
  </conditionalFormatting>
  <conditionalFormatting sqref="G110:G111">
    <cfRule type="cellIs" dxfId="1982" priority="1991" stopIfTrue="1" operator="lessThan">
      <formula>0</formula>
    </cfRule>
  </conditionalFormatting>
  <conditionalFormatting sqref="I110:I111">
    <cfRule type="cellIs" dxfId="1981" priority="1990" stopIfTrue="1" operator="lessThan">
      <formula>0</formula>
    </cfRule>
  </conditionalFormatting>
  <conditionalFormatting sqref="H41">
    <cfRule type="cellIs" dxfId="1980" priority="1989" stopIfTrue="1" operator="lessThan">
      <formula>0</formula>
    </cfRule>
  </conditionalFormatting>
  <conditionalFormatting sqref="H41">
    <cfRule type="cellIs" dxfId="1979" priority="1988" stopIfTrue="1" operator="lessThan">
      <formula>0</formula>
    </cfRule>
  </conditionalFormatting>
  <conditionalFormatting sqref="G41">
    <cfRule type="cellIs" dxfId="1978" priority="1987" stopIfTrue="1" operator="lessThan">
      <formula>0</formula>
    </cfRule>
  </conditionalFormatting>
  <conditionalFormatting sqref="G41">
    <cfRule type="cellIs" dxfId="1977" priority="1986" stopIfTrue="1" operator="lessThan">
      <formula>0</formula>
    </cfRule>
  </conditionalFormatting>
  <conditionalFormatting sqref="I41">
    <cfRule type="cellIs" dxfId="1976" priority="1985" stopIfTrue="1" operator="lessThan">
      <formula>0</formula>
    </cfRule>
  </conditionalFormatting>
  <conditionalFormatting sqref="L50:O51">
    <cfRule type="cellIs" dxfId="1975" priority="1984" stopIfTrue="1" operator="lessThan">
      <formula>0</formula>
    </cfRule>
  </conditionalFormatting>
  <conditionalFormatting sqref="L50:O51">
    <cfRule type="cellIs" dxfId="1974" priority="1983" stopIfTrue="1" operator="lessThan">
      <formula>0</formula>
    </cfRule>
  </conditionalFormatting>
  <conditionalFormatting sqref="L50:L51">
    <cfRule type="cellIs" dxfId="1973" priority="1982" stopIfTrue="1" operator="lessThan">
      <formula>0</formula>
    </cfRule>
  </conditionalFormatting>
  <conditionalFormatting sqref="L50:L51">
    <cfRule type="cellIs" dxfId="1972" priority="1981" stopIfTrue="1" operator="lessThan">
      <formula>0</formula>
    </cfRule>
  </conditionalFormatting>
  <conditionalFormatting sqref="M50:M51">
    <cfRule type="cellIs" dxfId="1971" priority="1980" stopIfTrue="1" operator="lessThan">
      <formula>0</formula>
    </cfRule>
  </conditionalFormatting>
  <conditionalFormatting sqref="M50:M51">
    <cfRule type="cellIs" dxfId="1970" priority="1979" stopIfTrue="1" operator="lessThan">
      <formula>0</formula>
    </cfRule>
  </conditionalFormatting>
  <conditionalFormatting sqref="M50:M51">
    <cfRule type="cellIs" dxfId="1969" priority="1978" stopIfTrue="1" operator="lessThan">
      <formula>0</formula>
    </cfRule>
  </conditionalFormatting>
  <conditionalFormatting sqref="N50:N51">
    <cfRule type="cellIs" dxfId="1968" priority="1977" stopIfTrue="1" operator="lessThan">
      <formula>0</formula>
    </cfRule>
  </conditionalFormatting>
  <conditionalFormatting sqref="N50:N51">
    <cfRule type="cellIs" dxfId="1967" priority="1976" stopIfTrue="1" operator="lessThan">
      <formula>0</formula>
    </cfRule>
  </conditionalFormatting>
  <conditionalFormatting sqref="N50:N51">
    <cfRule type="cellIs" dxfId="1966" priority="1975" stopIfTrue="1" operator="lessThan">
      <formula>0</formula>
    </cfRule>
  </conditionalFormatting>
  <conditionalFormatting sqref="O50:O51">
    <cfRule type="cellIs" dxfId="1965" priority="1974" stopIfTrue="1" operator="lessThan">
      <formula>0</formula>
    </cfRule>
  </conditionalFormatting>
  <conditionalFormatting sqref="O50:O51">
    <cfRule type="cellIs" dxfId="1964" priority="1973" stopIfTrue="1" operator="lessThan">
      <formula>0</formula>
    </cfRule>
  </conditionalFormatting>
  <conditionalFormatting sqref="O50:O51">
    <cfRule type="cellIs" dxfId="1963" priority="1972" stopIfTrue="1" operator="lessThan">
      <formula>0</formula>
    </cfRule>
  </conditionalFormatting>
  <conditionalFormatting sqref="L49">
    <cfRule type="cellIs" dxfId="1962" priority="1971" stopIfTrue="1" operator="lessThan">
      <formula>0</formula>
    </cfRule>
  </conditionalFormatting>
  <conditionalFormatting sqref="L49">
    <cfRule type="cellIs" dxfId="1961" priority="1970" stopIfTrue="1" operator="lessThan">
      <formula>0</formula>
    </cfRule>
  </conditionalFormatting>
  <conditionalFormatting sqref="L49">
    <cfRule type="cellIs" dxfId="1960" priority="1969" stopIfTrue="1" operator="lessThan">
      <formula>0</formula>
    </cfRule>
  </conditionalFormatting>
  <conditionalFormatting sqref="M49">
    <cfRule type="cellIs" dxfId="1959" priority="1968" stopIfTrue="1" operator="lessThan">
      <formula>0</formula>
    </cfRule>
  </conditionalFormatting>
  <conditionalFormatting sqref="M49">
    <cfRule type="cellIs" dxfId="1958" priority="1967" stopIfTrue="1" operator="lessThan">
      <formula>0</formula>
    </cfRule>
  </conditionalFormatting>
  <conditionalFormatting sqref="M49">
    <cfRule type="cellIs" dxfId="1957" priority="1966" stopIfTrue="1" operator="lessThan">
      <formula>0</formula>
    </cfRule>
  </conditionalFormatting>
  <conditionalFormatting sqref="N49">
    <cfRule type="cellIs" dxfId="1956" priority="1965" stopIfTrue="1" operator="lessThan">
      <formula>0</formula>
    </cfRule>
  </conditionalFormatting>
  <conditionalFormatting sqref="N49">
    <cfRule type="cellIs" dxfId="1955" priority="1964" stopIfTrue="1" operator="lessThan">
      <formula>0</formula>
    </cfRule>
  </conditionalFormatting>
  <conditionalFormatting sqref="N49">
    <cfRule type="cellIs" dxfId="1954" priority="1963" stopIfTrue="1" operator="lessThan">
      <formula>0</formula>
    </cfRule>
  </conditionalFormatting>
  <conditionalFormatting sqref="O49">
    <cfRule type="cellIs" dxfId="1953" priority="1962" stopIfTrue="1" operator="lessThan">
      <formula>0</formula>
    </cfRule>
  </conditionalFormatting>
  <conditionalFormatting sqref="O49">
    <cfRule type="cellIs" dxfId="1952" priority="1961" stopIfTrue="1" operator="lessThan">
      <formula>0</formula>
    </cfRule>
  </conditionalFormatting>
  <conditionalFormatting sqref="O49">
    <cfRule type="cellIs" dxfId="1951" priority="1960" stopIfTrue="1" operator="lessThan">
      <formula>0</formula>
    </cfRule>
  </conditionalFormatting>
  <conditionalFormatting sqref="H49:H50">
    <cfRule type="cellIs" dxfId="1950" priority="1959" stopIfTrue="1" operator="lessThan">
      <formula>0</formula>
    </cfRule>
  </conditionalFormatting>
  <conditionalFormatting sqref="H49:H50">
    <cfRule type="cellIs" dxfId="1949" priority="1958" stopIfTrue="1" operator="lessThan">
      <formula>0</formula>
    </cfRule>
  </conditionalFormatting>
  <conditionalFormatting sqref="G49:G50">
    <cfRule type="cellIs" dxfId="1948" priority="1957" stopIfTrue="1" operator="lessThan">
      <formula>0</formula>
    </cfRule>
  </conditionalFormatting>
  <conditionalFormatting sqref="G49:G50">
    <cfRule type="cellIs" dxfId="1947" priority="1956" stopIfTrue="1" operator="lessThan">
      <formula>0</formula>
    </cfRule>
  </conditionalFormatting>
  <conditionalFormatting sqref="I49:I50">
    <cfRule type="cellIs" dxfId="1946" priority="1955" stopIfTrue="1" operator="lessThan">
      <formula>0</formula>
    </cfRule>
  </conditionalFormatting>
  <conditionalFormatting sqref="H51">
    <cfRule type="cellIs" dxfId="1945" priority="1954" stopIfTrue="1" operator="lessThan">
      <formula>0</formula>
    </cfRule>
  </conditionalFormatting>
  <conditionalFormatting sqref="H51">
    <cfRule type="cellIs" dxfId="1944" priority="1953" stopIfTrue="1" operator="lessThan">
      <formula>0</formula>
    </cfRule>
  </conditionalFormatting>
  <conditionalFormatting sqref="G51">
    <cfRule type="cellIs" dxfId="1943" priority="1952" stopIfTrue="1" operator="lessThan">
      <formula>0</formula>
    </cfRule>
  </conditionalFormatting>
  <conditionalFormatting sqref="G51">
    <cfRule type="cellIs" dxfId="1942" priority="1951" stopIfTrue="1" operator="lessThan">
      <formula>0</formula>
    </cfRule>
  </conditionalFormatting>
  <conditionalFormatting sqref="I51">
    <cfRule type="cellIs" dxfId="1941" priority="1950" stopIfTrue="1" operator="lessThan">
      <formula>0</formula>
    </cfRule>
  </conditionalFormatting>
  <conditionalFormatting sqref="L57:O58">
    <cfRule type="cellIs" dxfId="1940" priority="1949" stopIfTrue="1" operator="lessThan">
      <formula>0</formula>
    </cfRule>
  </conditionalFormatting>
  <conditionalFormatting sqref="L57:O58">
    <cfRule type="cellIs" dxfId="1939" priority="1948" stopIfTrue="1" operator="lessThan">
      <formula>0</formula>
    </cfRule>
  </conditionalFormatting>
  <conditionalFormatting sqref="L57:L58">
    <cfRule type="cellIs" dxfId="1938" priority="1947" stopIfTrue="1" operator="lessThan">
      <formula>0</formula>
    </cfRule>
  </conditionalFormatting>
  <conditionalFormatting sqref="L57:L58">
    <cfRule type="cellIs" dxfId="1937" priority="1946" stopIfTrue="1" operator="lessThan">
      <formula>0</formula>
    </cfRule>
  </conditionalFormatting>
  <conditionalFormatting sqref="M57:M58">
    <cfRule type="cellIs" dxfId="1936" priority="1945" stopIfTrue="1" operator="lessThan">
      <formula>0</formula>
    </cfRule>
  </conditionalFormatting>
  <conditionalFormatting sqref="M57:M58">
    <cfRule type="cellIs" dxfId="1935" priority="1944" stopIfTrue="1" operator="lessThan">
      <formula>0</formula>
    </cfRule>
  </conditionalFormatting>
  <conditionalFormatting sqref="M57:M58">
    <cfRule type="cellIs" dxfId="1934" priority="1943" stopIfTrue="1" operator="lessThan">
      <formula>0</formula>
    </cfRule>
  </conditionalFormatting>
  <conditionalFormatting sqref="N57:N58">
    <cfRule type="cellIs" dxfId="1933" priority="1942" stopIfTrue="1" operator="lessThan">
      <formula>0</formula>
    </cfRule>
  </conditionalFormatting>
  <conditionalFormatting sqref="N57:N58">
    <cfRule type="cellIs" dxfId="1932" priority="1941" stopIfTrue="1" operator="lessThan">
      <formula>0</formula>
    </cfRule>
  </conditionalFormatting>
  <conditionalFormatting sqref="N57:N58">
    <cfRule type="cellIs" dxfId="1931" priority="1940" stopIfTrue="1" operator="lessThan">
      <formula>0</formula>
    </cfRule>
  </conditionalFormatting>
  <conditionalFormatting sqref="O57:O58">
    <cfRule type="cellIs" dxfId="1930" priority="1939" stopIfTrue="1" operator="lessThan">
      <formula>0</formula>
    </cfRule>
  </conditionalFormatting>
  <conditionalFormatting sqref="O57:O58">
    <cfRule type="cellIs" dxfId="1929" priority="1938" stopIfTrue="1" operator="lessThan">
      <formula>0</formula>
    </cfRule>
  </conditionalFormatting>
  <conditionalFormatting sqref="O57:O58">
    <cfRule type="cellIs" dxfId="1928" priority="1937" stopIfTrue="1" operator="lessThan">
      <formula>0</formula>
    </cfRule>
  </conditionalFormatting>
  <conditionalFormatting sqref="L56">
    <cfRule type="cellIs" dxfId="1927" priority="1936" stopIfTrue="1" operator="lessThan">
      <formula>0</formula>
    </cfRule>
  </conditionalFormatting>
  <conditionalFormatting sqref="L56">
    <cfRule type="cellIs" dxfId="1926" priority="1935" stopIfTrue="1" operator="lessThan">
      <formula>0</formula>
    </cfRule>
  </conditionalFormatting>
  <conditionalFormatting sqref="L56">
    <cfRule type="cellIs" dxfId="1925" priority="1934" stopIfTrue="1" operator="lessThan">
      <formula>0</formula>
    </cfRule>
  </conditionalFormatting>
  <conditionalFormatting sqref="M56">
    <cfRule type="cellIs" dxfId="1924" priority="1933" stopIfTrue="1" operator="lessThan">
      <formula>0</formula>
    </cfRule>
  </conditionalFormatting>
  <conditionalFormatting sqref="M56">
    <cfRule type="cellIs" dxfId="1923" priority="1932" stopIfTrue="1" operator="lessThan">
      <formula>0</formula>
    </cfRule>
  </conditionalFormatting>
  <conditionalFormatting sqref="M56">
    <cfRule type="cellIs" dxfId="1922" priority="1931" stopIfTrue="1" operator="lessThan">
      <formula>0</formula>
    </cfRule>
  </conditionalFormatting>
  <conditionalFormatting sqref="N56">
    <cfRule type="cellIs" dxfId="1921" priority="1930" stopIfTrue="1" operator="lessThan">
      <formula>0</formula>
    </cfRule>
  </conditionalFormatting>
  <conditionalFormatting sqref="N56">
    <cfRule type="cellIs" dxfId="1920" priority="1929" stopIfTrue="1" operator="lessThan">
      <formula>0</formula>
    </cfRule>
  </conditionalFormatting>
  <conditionalFormatting sqref="N56">
    <cfRule type="cellIs" dxfId="1919" priority="1928" stopIfTrue="1" operator="lessThan">
      <formula>0</formula>
    </cfRule>
  </conditionalFormatting>
  <conditionalFormatting sqref="O56">
    <cfRule type="cellIs" dxfId="1918" priority="1927" stopIfTrue="1" operator="lessThan">
      <formula>0</formula>
    </cfRule>
  </conditionalFormatting>
  <conditionalFormatting sqref="O56">
    <cfRule type="cellIs" dxfId="1917" priority="1926" stopIfTrue="1" operator="lessThan">
      <formula>0</formula>
    </cfRule>
  </conditionalFormatting>
  <conditionalFormatting sqref="O56">
    <cfRule type="cellIs" dxfId="1916" priority="1925" stopIfTrue="1" operator="lessThan">
      <formula>0</formula>
    </cfRule>
  </conditionalFormatting>
  <conditionalFormatting sqref="H56:H57">
    <cfRule type="cellIs" dxfId="1915" priority="1924" stopIfTrue="1" operator="lessThan">
      <formula>0</formula>
    </cfRule>
  </conditionalFormatting>
  <conditionalFormatting sqref="H56:H57">
    <cfRule type="cellIs" dxfId="1914" priority="1923" stopIfTrue="1" operator="lessThan">
      <formula>0</formula>
    </cfRule>
  </conditionalFormatting>
  <conditionalFormatting sqref="G56:G57">
    <cfRule type="cellIs" dxfId="1913" priority="1922" stopIfTrue="1" operator="lessThan">
      <formula>0</formula>
    </cfRule>
  </conditionalFormatting>
  <conditionalFormatting sqref="G56:G57">
    <cfRule type="cellIs" dxfId="1912" priority="1921" stopIfTrue="1" operator="lessThan">
      <formula>0</formula>
    </cfRule>
  </conditionalFormatting>
  <conditionalFormatting sqref="I56:I57">
    <cfRule type="cellIs" dxfId="1911" priority="1920" stopIfTrue="1" operator="lessThan">
      <formula>0</formula>
    </cfRule>
  </conditionalFormatting>
  <conditionalFormatting sqref="H58">
    <cfRule type="cellIs" dxfId="1910" priority="1919" stopIfTrue="1" operator="lessThan">
      <formula>0</formula>
    </cfRule>
  </conditionalFormatting>
  <conditionalFormatting sqref="H58">
    <cfRule type="cellIs" dxfId="1909" priority="1918" stopIfTrue="1" operator="lessThan">
      <formula>0</formula>
    </cfRule>
  </conditionalFormatting>
  <conditionalFormatting sqref="G58">
    <cfRule type="cellIs" dxfId="1908" priority="1917" stopIfTrue="1" operator="lessThan">
      <formula>0</formula>
    </cfRule>
  </conditionalFormatting>
  <conditionalFormatting sqref="G58">
    <cfRule type="cellIs" dxfId="1907" priority="1916" stopIfTrue="1" operator="lessThan">
      <formula>0</formula>
    </cfRule>
  </conditionalFormatting>
  <conditionalFormatting sqref="I58">
    <cfRule type="cellIs" dxfId="1906" priority="1915" stopIfTrue="1" operator="lessThan">
      <formula>0</formula>
    </cfRule>
  </conditionalFormatting>
  <conditionalFormatting sqref="L68:O69">
    <cfRule type="cellIs" dxfId="1905" priority="1914" stopIfTrue="1" operator="lessThan">
      <formula>0</formula>
    </cfRule>
  </conditionalFormatting>
  <conditionalFormatting sqref="L68:O69">
    <cfRule type="cellIs" dxfId="1904" priority="1913" stopIfTrue="1" operator="lessThan">
      <formula>0</formula>
    </cfRule>
  </conditionalFormatting>
  <conditionalFormatting sqref="L68:L69">
    <cfRule type="cellIs" dxfId="1903" priority="1912" stopIfTrue="1" operator="lessThan">
      <formula>0</formula>
    </cfRule>
  </conditionalFormatting>
  <conditionalFormatting sqref="L68:L69">
    <cfRule type="cellIs" dxfId="1902" priority="1911" stopIfTrue="1" operator="lessThan">
      <formula>0</formula>
    </cfRule>
  </conditionalFormatting>
  <conditionalFormatting sqref="M68:M69">
    <cfRule type="cellIs" dxfId="1901" priority="1910" stopIfTrue="1" operator="lessThan">
      <formula>0</formula>
    </cfRule>
  </conditionalFormatting>
  <conditionalFormatting sqref="M68:M69">
    <cfRule type="cellIs" dxfId="1900" priority="1909" stopIfTrue="1" operator="lessThan">
      <formula>0</formula>
    </cfRule>
  </conditionalFormatting>
  <conditionalFormatting sqref="M68:M69">
    <cfRule type="cellIs" dxfId="1899" priority="1908" stopIfTrue="1" operator="lessThan">
      <formula>0</formula>
    </cfRule>
  </conditionalFormatting>
  <conditionalFormatting sqref="N68:N69">
    <cfRule type="cellIs" dxfId="1898" priority="1907" stopIfTrue="1" operator="lessThan">
      <formula>0</formula>
    </cfRule>
  </conditionalFormatting>
  <conditionalFormatting sqref="N68:N69">
    <cfRule type="cellIs" dxfId="1897" priority="1906" stopIfTrue="1" operator="lessThan">
      <formula>0</formula>
    </cfRule>
  </conditionalFormatting>
  <conditionalFormatting sqref="N68:N69">
    <cfRule type="cellIs" dxfId="1896" priority="1905" stopIfTrue="1" operator="lessThan">
      <formula>0</formula>
    </cfRule>
  </conditionalFormatting>
  <conditionalFormatting sqref="O68:O69">
    <cfRule type="cellIs" dxfId="1895" priority="1904" stopIfTrue="1" operator="lessThan">
      <formula>0</formula>
    </cfRule>
  </conditionalFormatting>
  <conditionalFormatting sqref="O68:O69">
    <cfRule type="cellIs" dxfId="1894" priority="1903" stopIfTrue="1" operator="lessThan">
      <formula>0</formula>
    </cfRule>
  </conditionalFormatting>
  <conditionalFormatting sqref="O68:O69">
    <cfRule type="cellIs" dxfId="1893" priority="1902" stopIfTrue="1" operator="lessThan">
      <formula>0</formula>
    </cfRule>
  </conditionalFormatting>
  <conditionalFormatting sqref="L67">
    <cfRule type="cellIs" dxfId="1892" priority="1901" stopIfTrue="1" operator="lessThan">
      <formula>0</formula>
    </cfRule>
  </conditionalFormatting>
  <conditionalFormatting sqref="L67">
    <cfRule type="cellIs" dxfId="1891" priority="1900" stopIfTrue="1" operator="lessThan">
      <formula>0</formula>
    </cfRule>
  </conditionalFormatting>
  <conditionalFormatting sqref="L67">
    <cfRule type="cellIs" dxfId="1890" priority="1899" stopIfTrue="1" operator="lessThan">
      <formula>0</formula>
    </cfRule>
  </conditionalFormatting>
  <conditionalFormatting sqref="M67">
    <cfRule type="cellIs" dxfId="1889" priority="1898" stopIfTrue="1" operator="lessThan">
      <formula>0</formula>
    </cfRule>
  </conditionalFormatting>
  <conditionalFormatting sqref="M67">
    <cfRule type="cellIs" dxfId="1888" priority="1897" stopIfTrue="1" operator="lessThan">
      <formula>0</formula>
    </cfRule>
  </conditionalFormatting>
  <conditionalFormatting sqref="M67">
    <cfRule type="cellIs" dxfId="1887" priority="1896" stopIfTrue="1" operator="lessThan">
      <formula>0</formula>
    </cfRule>
  </conditionalFormatting>
  <conditionalFormatting sqref="N67">
    <cfRule type="cellIs" dxfId="1886" priority="1895" stopIfTrue="1" operator="lessThan">
      <formula>0</formula>
    </cfRule>
  </conditionalFormatting>
  <conditionalFormatting sqref="N67">
    <cfRule type="cellIs" dxfId="1885" priority="1894" stopIfTrue="1" operator="lessThan">
      <formula>0</formula>
    </cfRule>
  </conditionalFormatting>
  <conditionalFormatting sqref="N67">
    <cfRule type="cellIs" dxfId="1884" priority="1893" stopIfTrue="1" operator="lessThan">
      <formula>0</formula>
    </cfRule>
  </conditionalFormatting>
  <conditionalFormatting sqref="O67">
    <cfRule type="cellIs" dxfId="1883" priority="1892" stopIfTrue="1" operator="lessThan">
      <formula>0</formula>
    </cfRule>
  </conditionalFormatting>
  <conditionalFormatting sqref="O67">
    <cfRule type="cellIs" dxfId="1882" priority="1891" stopIfTrue="1" operator="lessThan">
      <formula>0</formula>
    </cfRule>
  </conditionalFormatting>
  <conditionalFormatting sqref="O67">
    <cfRule type="cellIs" dxfId="1881" priority="1890" stopIfTrue="1" operator="lessThan">
      <formula>0</formula>
    </cfRule>
  </conditionalFormatting>
  <conditionalFormatting sqref="H67:H68">
    <cfRule type="cellIs" dxfId="1880" priority="1889" stopIfTrue="1" operator="lessThan">
      <formula>0</formula>
    </cfRule>
  </conditionalFormatting>
  <conditionalFormatting sqref="H67:H68">
    <cfRule type="cellIs" dxfId="1879" priority="1888" stopIfTrue="1" operator="lessThan">
      <formula>0</formula>
    </cfRule>
  </conditionalFormatting>
  <conditionalFormatting sqref="G67:G68">
    <cfRule type="cellIs" dxfId="1878" priority="1887" stopIfTrue="1" operator="lessThan">
      <formula>0</formula>
    </cfRule>
  </conditionalFormatting>
  <conditionalFormatting sqref="G67:G68">
    <cfRule type="cellIs" dxfId="1877" priority="1886" stopIfTrue="1" operator="lessThan">
      <formula>0</formula>
    </cfRule>
  </conditionalFormatting>
  <conditionalFormatting sqref="I67:I68">
    <cfRule type="cellIs" dxfId="1876" priority="1885" stopIfTrue="1" operator="lessThan">
      <formula>0</formula>
    </cfRule>
  </conditionalFormatting>
  <conditionalFormatting sqref="H69">
    <cfRule type="cellIs" dxfId="1875" priority="1884" stopIfTrue="1" operator="lessThan">
      <formula>0</formula>
    </cfRule>
  </conditionalFormatting>
  <conditionalFormatting sqref="H69">
    <cfRule type="cellIs" dxfId="1874" priority="1883" stopIfTrue="1" operator="lessThan">
      <formula>0</formula>
    </cfRule>
  </conditionalFormatting>
  <conditionalFormatting sqref="G69">
    <cfRule type="cellIs" dxfId="1873" priority="1882" stopIfTrue="1" operator="lessThan">
      <formula>0</formula>
    </cfRule>
  </conditionalFormatting>
  <conditionalFormatting sqref="G69">
    <cfRule type="cellIs" dxfId="1872" priority="1881" stopIfTrue="1" operator="lessThan">
      <formula>0</formula>
    </cfRule>
  </conditionalFormatting>
  <conditionalFormatting sqref="I69">
    <cfRule type="cellIs" dxfId="1871" priority="1880" stopIfTrue="1" operator="lessThan">
      <formula>0</formula>
    </cfRule>
  </conditionalFormatting>
  <conditionalFormatting sqref="L76:O77">
    <cfRule type="cellIs" dxfId="1870" priority="1879" stopIfTrue="1" operator="lessThan">
      <formula>0</formula>
    </cfRule>
  </conditionalFormatting>
  <conditionalFormatting sqref="L76:O77">
    <cfRule type="cellIs" dxfId="1869" priority="1878" stopIfTrue="1" operator="lessThan">
      <formula>0</formula>
    </cfRule>
  </conditionalFormatting>
  <conditionalFormatting sqref="L76:L77">
    <cfRule type="cellIs" dxfId="1868" priority="1877" stopIfTrue="1" operator="lessThan">
      <formula>0</formula>
    </cfRule>
  </conditionalFormatting>
  <conditionalFormatting sqref="L76:L77">
    <cfRule type="cellIs" dxfId="1867" priority="1876" stopIfTrue="1" operator="lessThan">
      <formula>0</formula>
    </cfRule>
  </conditionalFormatting>
  <conditionalFormatting sqref="M76:M77">
    <cfRule type="cellIs" dxfId="1866" priority="1875" stopIfTrue="1" operator="lessThan">
      <formula>0</formula>
    </cfRule>
  </conditionalFormatting>
  <conditionalFormatting sqref="M76:M77">
    <cfRule type="cellIs" dxfId="1865" priority="1874" stopIfTrue="1" operator="lessThan">
      <formula>0</formula>
    </cfRule>
  </conditionalFormatting>
  <conditionalFormatting sqref="M76:M77">
    <cfRule type="cellIs" dxfId="1864" priority="1873" stopIfTrue="1" operator="lessThan">
      <formula>0</formula>
    </cfRule>
  </conditionalFormatting>
  <conditionalFormatting sqref="N76:N77">
    <cfRule type="cellIs" dxfId="1863" priority="1872" stopIfTrue="1" operator="lessThan">
      <formula>0</formula>
    </cfRule>
  </conditionalFormatting>
  <conditionalFormatting sqref="N76:N77">
    <cfRule type="cellIs" dxfId="1862" priority="1871" stopIfTrue="1" operator="lessThan">
      <formula>0</formula>
    </cfRule>
  </conditionalFormatting>
  <conditionalFormatting sqref="N76:N77">
    <cfRule type="cellIs" dxfId="1861" priority="1870" stopIfTrue="1" operator="lessThan">
      <formula>0</formula>
    </cfRule>
  </conditionalFormatting>
  <conditionalFormatting sqref="O76:O77">
    <cfRule type="cellIs" dxfId="1860" priority="1869" stopIfTrue="1" operator="lessThan">
      <formula>0</formula>
    </cfRule>
  </conditionalFormatting>
  <conditionalFormatting sqref="O76:O77">
    <cfRule type="cellIs" dxfId="1859" priority="1868" stopIfTrue="1" operator="lessThan">
      <formula>0</formula>
    </cfRule>
  </conditionalFormatting>
  <conditionalFormatting sqref="O76:O77">
    <cfRule type="cellIs" dxfId="1858" priority="1867" stopIfTrue="1" operator="lessThan">
      <formula>0</formula>
    </cfRule>
  </conditionalFormatting>
  <conditionalFormatting sqref="L75">
    <cfRule type="cellIs" dxfId="1857" priority="1866" stopIfTrue="1" operator="lessThan">
      <formula>0</formula>
    </cfRule>
  </conditionalFormatting>
  <conditionalFormatting sqref="L75">
    <cfRule type="cellIs" dxfId="1856" priority="1865" stopIfTrue="1" operator="lessThan">
      <formula>0</formula>
    </cfRule>
  </conditionalFormatting>
  <conditionalFormatting sqref="L75">
    <cfRule type="cellIs" dxfId="1855" priority="1864" stopIfTrue="1" operator="lessThan">
      <formula>0</formula>
    </cfRule>
  </conditionalFormatting>
  <conditionalFormatting sqref="M75">
    <cfRule type="cellIs" dxfId="1854" priority="1863" stopIfTrue="1" operator="lessThan">
      <formula>0</formula>
    </cfRule>
  </conditionalFormatting>
  <conditionalFormatting sqref="M75">
    <cfRule type="cellIs" dxfId="1853" priority="1862" stopIfTrue="1" operator="lessThan">
      <formula>0</formula>
    </cfRule>
  </conditionalFormatting>
  <conditionalFormatting sqref="M75">
    <cfRule type="cellIs" dxfId="1852" priority="1861" stopIfTrue="1" operator="lessThan">
      <formula>0</formula>
    </cfRule>
  </conditionalFormatting>
  <conditionalFormatting sqref="N75">
    <cfRule type="cellIs" dxfId="1851" priority="1860" stopIfTrue="1" operator="lessThan">
      <formula>0</formula>
    </cfRule>
  </conditionalFormatting>
  <conditionalFormatting sqref="N75">
    <cfRule type="cellIs" dxfId="1850" priority="1859" stopIfTrue="1" operator="lessThan">
      <formula>0</formula>
    </cfRule>
  </conditionalFormatting>
  <conditionalFormatting sqref="N75">
    <cfRule type="cellIs" dxfId="1849" priority="1858" stopIfTrue="1" operator="lessThan">
      <formula>0</formula>
    </cfRule>
  </conditionalFormatting>
  <conditionalFormatting sqref="O75">
    <cfRule type="cellIs" dxfId="1848" priority="1857" stopIfTrue="1" operator="lessThan">
      <formula>0</formula>
    </cfRule>
  </conditionalFormatting>
  <conditionalFormatting sqref="O75">
    <cfRule type="cellIs" dxfId="1847" priority="1856" stopIfTrue="1" operator="lessThan">
      <formula>0</formula>
    </cfRule>
  </conditionalFormatting>
  <conditionalFormatting sqref="O75">
    <cfRule type="cellIs" dxfId="1846" priority="1855" stopIfTrue="1" operator="lessThan">
      <formula>0</formula>
    </cfRule>
  </conditionalFormatting>
  <conditionalFormatting sqref="H75:H76">
    <cfRule type="cellIs" dxfId="1845" priority="1854" stopIfTrue="1" operator="lessThan">
      <formula>0</formula>
    </cfRule>
  </conditionalFormatting>
  <conditionalFormatting sqref="H75:H76">
    <cfRule type="cellIs" dxfId="1844" priority="1853" stopIfTrue="1" operator="lessThan">
      <formula>0</formula>
    </cfRule>
  </conditionalFormatting>
  <conditionalFormatting sqref="G75:G76">
    <cfRule type="cellIs" dxfId="1843" priority="1852" stopIfTrue="1" operator="lessThan">
      <formula>0</formula>
    </cfRule>
  </conditionalFormatting>
  <conditionalFormatting sqref="G75:G76">
    <cfRule type="cellIs" dxfId="1842" priority="1851" stopIfTrue="1" operator="lessThan">
      <formula>0</formula>
    </cfRule>
  </conditionalFormatting>
  <conditionalFormatting sqref="I75:I76">
    <cfRule type="cellIs" dxfId="1841" priority="1850" stopIfTrue="1" operator="lessThan">
      <formula>0</formula>
    </cfRule>
  </conditionalFormatting>
  <conditionalFormatting sqref="H77">
    <cfRule type="cellIs" dxfId="1840" priority="1849" stopIfTrue="1" operator="lessThan">
      <formula>0</formula>
    </cfRule>
  </conditionalFormatting>
  <conditionalFormatting sqref="H77">
    <cfRule type="cellIs" dxfId="1839" priority="1848" stopIfTrue="1" operator="lessThan">
      <formula>0</formula>
    </cfRule>
  </conditionalFormatting>
  <conditionalFormatting sqref="G77">
    <cfRule type="cellIs" dxfId="1838" priority="1847" stopIfTrue="1" operator="lessThan">
      <formula>0</formula>
    </cfRule>
  </conditionalFormatting>
  <conditionalFormatting sqref="G77">
    <cfRule type="cellIs" dxfId="1837" priority="1846" stopIfTrue="1" operator="lessThan">
      <formula>0</formula>
    </cfRule>
  </conditionalFormatting>
  <conditionalFormatting sqref="I77">
    <cfRule type="cellIs" dxfId="1836" priority="1845" stopIfTrue="1" operator="lessThan">
      <formula>0</formula>
    </cfRule>
  </conditionalFormatting>
  <conditionalFormatting sqref="L83:O84">
    <cfRule type="cellIs" dxfId="1835" priority="1844" stopIfTrue="1" operator="lessThan">
      <formula>0</formula>
    </cfRule>
  </conditionalFormatting>
  <conditionalFormatting sqref="L83:O84">
    <cfRule type="cellIs" dxfId="1834" priority="1843" stopIfTrue="1" operator="lessThan">
      <formula>0</formula>
    </cfRule>
  </conditionalFormatting>
  <conditionalFormatting sqref="L83:L84">
    <cfRule type="cellIs" dxfId="1833" priority="1842" stopIfTrue="1" operator="lessThan">
      <formula>0</formula>
    </cfRule>
  </conditionalFormatting>
  <conditionalFormatting sqref="L83:L84">
    <cfRule type="cellIs" dxfId="1832" priority="1841" stopIfTrue="1" operator="lessThan">
      <formula>0</formula>
    </cfRule>
  </conditionalFormatting>
  <conditionalFormatting sqref="M83:M84">
    <cfRule type="cellIs" dxfId="1831" priority="1840" stopIfTrue="1" operator="lessThan">
      <formula>0</formula>
    </cfRule>
  </conditionalFormatting>
  <conditionalFormatting sqref="M83:M84">
    <cfRule type="cellIs" dxfId="1830" priority="1839" stopIfTrue="1" operator="lessThan">
      <formula>0</formula>
    </cfRule>
  </conditionalFormatting>
  <conditionalFormatting sqref="M83:M84">
    <cfRule type="cellIs" dxfId="1829" priority="1838" stopIfTrue="1" operator="lessThan">
      <formula>0</formula>
    </cfRule>
  </conditionalFormatting>
  <conditionalFormatting sqref="N83:N84">
    <cfRule type="cellIs" dxfId="1828" priority="1837" stopIfTrue="1" operator="lessThan">
      <formula>0</formula>
    </cfRule>
  </conditionalFormatting>
  <conditionalFormatting sqref="N83:N84">
    <cfRule type="cellIs" dxfId="1827" priority="1836" stopIfTrue="1" operator="lessThan">
      <formula>0</formula>
    </cfRule>
  </conditionalFormatting>
  <conditionalFormatting sqref="N83:N84">
    <cfRule type="cellIs" dxfId="1826" priority="1835" stopIfTrue="1" operator="lessThan">
      <formula>0</formula>
    </cfRule>
  </conditionalFormatting>
  <conditionalFormatting sqref="O83:O84">
    <cfRule type="cellIs" dxfId="1825" priority="1834" stopIfTrue="1" operator="lessThan">
      <formula>0</formula>
    </cfRule>
  </conditionalFormatting>
  <conditionalFormatting sqref="O83:O84">
    <cfRule type="cellIs" dxfId="1824" priority="1833" stopIfTrue="1" operator="lessThan">
      <formula>0</formula>
    </cfRule>
  </conditionalFormatting>
  <conditionalFormatting sqref="O83:O84">
    <cfRule type="cellIs" dxfId="1823" priority="1832" stopIfTrue="1" operator="lessThan">
      <formula>0</formula>
    </cfRule>
  </conditionalFormatting>
  <conditionalFormatting sqref="L82">
    <cfRule type="cellIs" dxfId="1822" priority="1831" stopIfTrue="1" operator="lessThan">
      <formula>0</formula>
    </cfRule>
  </conditionalFormatting>
  <conditionalFormatting sqref="L82">
    <cfRule type="cellIs" dxfId="1821" priority="1830" stopIfTrue="1" operator="lessThan">
      <formula>0</formula>
    </cfRule>
  </conditionalFormatting>
  <conditionalFormatting sqref="L82">
    <cfRule type="cellIs" dxfId="1820" priority="1829" stopIfTrue="1" operator="lessThan">
      <formula>0</formula>
    </cfRule>
  </conditionalFormatting>
  <conditionalFormatting sqref="M82">
    <cfRule type="cellIs" dxfId="1819" priority="1828" stopIfTrue="1" operator="lessThan">
      <formula>0</formula>
    </cfRule>
  </conditionalFormatting>
  <conditionalFormatting sqref="M82">
    <cfRule type="cellIs" dxfId="1818" priority="1827" stopIfTrue="1" operator="lessThan">
      <formula>0</formula>
    </cfRule>
  </conditionalFormatting>
  <conditionalFormatting sqref="M82">
    <cfRule type="cellIs" dxfId="1817" priority="1826" stopIfTrue="1" operator="lessThan">
      <formula>0</formula>
    </cfRule>
  </conditionalFormatting>
  <conditionalFormatting sqref="N82">
    <cfRule type="cellIs" dxfId="1816" priority="1825" stopIfTrue="1" operator="lessThan">
      <formula>0</formula>
    </cfRule>
  </conditionalFormatting>
  <conditionalFormatting sqref="N82">
    <cfRule type="cellIs" dxfId="1815" priority="1824" stopIfTrue="1" operator="lessThan">
      <formula>0</formula>
    </cfRule>
  </conditionalFormatting>
  <conditionalFormatting sqref="N82">
    <cfRule type="cellIs" dxfId="1814" priority="1823" stopIfTrue="1" operator="lessThan">
      <formula>0</formula>
    </cfRule>
  </conditionalFormatting>
  <conditionalFormatting sqref="O82">
    <cfRule type="cellIs" dxfId="1813" priority="1822" stopIfTrue="1" operator="lessThan">
      <formula>0</formula>
    </cfRule>
  </conditionalFormatting>
  <conditionalFormatting sqref="O82">
    <cfRule type="cellIs" dxfId="1812" priority="1821" stopIfTrue="1" operator="lessThan">
      <formula>0</formula>
    </cfRule>
  </conditionalFormatting>
  <conditionalFormatting sqref="O82">
    <cfRule type="cellIs" dxfId="1811" priority="1820" stopIfTrue="1" operator="lessThan">
      <formula>0</formula>
    </cfRule>
  </conditionalFormatting>
  <conditionalFormatting sqref="H82:H83">
    <cfRule type="cellIs" dxfId="1810" priority="1819" stopIfTrue="1" operator="lessThan">
      <formula>0</formula>
    </cfRule>
  </conditionalFormatting>
  <conditionalFormatting sqref="H82:H83">
    <cfRule type="cellIs" dxfId="1809" priority="1818" stopIfTrue="1" operator="lessThan">
      <formula>0</formula>
    </cfRule>
  </conditionalFormatting>
  <conditionalFormatting sqref="G82:G83">
    <cfRule type="cellIs" dxfId="1808" priority="1817" stopIfTrue="1" operator="lessThan">
      <formula>0</formula>
    </cfRule>
  </conditionalFormatting>
  <conditionalFormatting sqref="G82:G83">
    <cfRule type="cellIs" dxfId="1807" priority="1816" stopIfTrue="1" operator="lessThan">
      <formula>0</formula>
    </cfRule>
  </conditionalFormatting>
  <conditionalFormatting sqref="I82:I83">
    <cfRule type="cellIs" dxfId="1806" priority="1815" stopIfTrue="1" operator="lessThan">
      <formula>0</formula>
    </cfRule>
  </conditionalFormatting>
  <conditionalFormatting sqref="H84">
    <cfRule type="cellIs" dxfId="1805" priority="1814" stopIfTrue="1" operator="lessThan">
      <formula>0</formula>
    </cfRule>
  </conditionalFormatting>
  <conditionalFormatting sqref="H84">
    <cfRule type="cellIs" dxfId="1804" priority="1813" stopIfTrue="1" operator="lessThan">
      <formula>0</formula>
    </cfRule>
  </conditionalFormatting>
  <conditionalFormatting sqref="G84">
    <cfRule type="cellIs" dxfId="1803" priority="1812" stopIfTrue="1" operator="lessThan">
      <formula>0</formula>
    </cfRule>
  </conditionalFormatting>
  <conditionalFormatting sqref="G84">
    <cfRule type="cellIs" dxfId="1802" priority="1811" stopIfTrue="1" operator="lessThan">
      <formula>0</formula>
    </cfRule>
  </conditionalFormatting>
  <conditionalFormatting sqref="I84">
    <cfRule type="cellIs" dxfId="1801" priority="1810" stopIfTrue="1" operator="lessThan">
      <formula>0</formula>
    </cfRule>
  </conditionalFormatting>
  <conditionalFormatting sqref="L91:O92">
    <cfRule type="cellIs" dxfId="1800" priority="1809" stopIfTrue="1" operator="lessThan">
      <formula>0</formula>
    </cfRule>
  </conditionalFormatting>
  <conditionalFormatting sqref="L91:O92">
    <cfRule type="cellIs" dxfId="1799" priority="1808" stopIfTrue="1" operator="lessThan">
      <formula>0</formula>
    </cfRule>
  </conditionalFormatting>
  <conditionalFormatting sqref="L91:L92">
    <cfRule type="cellIs" dxfId="1798" priority="1807" stopIfTrue="1" operator="lessThan">
      <formula>0</formula>
    </cfRule>
  </conditionalFormatting>
  <conditionalFormatting sqref="L91:L92">
    <cfRule type="cellIs" dxfId="1797" priority="1806" stopIfTrue="1" operator="lessThan">
      <formula>0</formula>
    </cfRule>
  </conditionalFormatting>
  <conditionalFormatting sqref="M91:M92">
    <cfRule type="cellIs" dxfId="1796" priority="1805" stopIfTrue="1" operator="lessThan">
      <formula>0</formula>
    </cfRule>
  </conditionalFormatting>
  <conditionalFormatting sqref="M91:M92">
    <cfRule type="cellIs" dxfId="1795" priority="1804" stopIfTrue="1" operator="lessThan">
      <formula>0</formula>
    </cfRule>
  </conditionalFormatting>
  <conditionalFormatting sqref="M91:M92">
    <cfRule type="cellIs" dxfId="1794" priority="1803" stopIfTrue="1" operator="lessThan">
      <formula>0</formula>
    </cfRule>
  </conditionalFormatting>
  <conditionalFormatting sqref="N91:N92">
    <cfRule type="cellIs" dxfId="1793" priority="1802" stopIfTrue="1" operator="lessThan">
      <formula>0</formula>
    </cfRule>
  </conditionalFormatting>
  <conditionalFormatting sqref="N91:N92">
    <cfRule type="cellIs" dxfId="1792" priority="1801" stopIfTrue="1" operator="lessThan">
      <formula>0</formula>
    </cfRule>
  </conditionalFormatting>
  <conditionalFormatting sqref="N91:N92">
    <cfRule type="cellIs" dxfId="1791" priority="1800" stopIfTrue="1" operator="lessThan">
      <formula>0</formula>
    </cfRule>
  </conditionalFormatting>
  <conditionalFormatting sqref="O91:O92">
    <cfRule type="cellIs" dxfId="1790" priority="1799" stopIfTrue="1" operator="lessThan">
      <formula>0</formula>
    </cfRule>
  </conditionalFormatting>
  <conditionalFormatting sqref="O91:O92">
    <cfRule type="cellIs" dxfId="1789" priority="1798" stopIfTrue="1" operator="lessThan">
      <formula>0</formula>
    </cfRule>
  </conditionalFormatting>
  <conditionalFormatting sqref="O91:O92">
    <cfRule type="cellIs" dxfId="1788" priority="1797" stopIfTrue="1" operator="lessThan">
      <formula>0</formula>
    </cfRule>
  </conditionalFormatting>
  <conditionalFormatting sqref="L90">
    <cfRule type="cellIs" dxfId="1787" priority="1796" stopIfTrue="1" operator="lessThan">
      <formula>0</formula>
    </cfRule>
  </conditionalFormatting>
  <conditionalFormatting sqref="L90">
    <cfRule type="cellIs" dxfId="1786" priority="1795" stopIfTrue="1" operator="lessThan">
      <formula>0</formula>
    </cfRule>
  </conditionalFormatting>
  <conditionalFormatting sqref="L90">
    <cfRule type="cellIs" dxfId="1785" priority="1794" stopIfTrue="1" operator="lessThan">
      <formula>0</formula>
    </cfRule>
  </conditionalFormatting>
  <conditionalFormatting sqref="M90">
    <cfRule type="cellIs" dxfId="1784" priority="1793" stopIfTrue="1" operator="lessThan">
      <formula>0</formula>
    </cfRule>
  </conditionalFormatting>
  <conditionalFormatting sqref="M90">
    <cfRule type="cellIs" dxfId="1783" priority="1792" stopIfTrue="1" operator="lessThan">
      <formula>0</formula>
    </cfRule>
  </conditionalFormatting>
  <conditionalFormatting sqref="M90">
    <cfRule type="cellIs" dxfId="1782" priority="1791" stopIfTrue="1" operator="lessThan">
      <formula>0</formula>
    </cfRule>
  </conditionalFormatting>
  <conditionalFormatting sqref="N90">
    <cfRule type="cellIs" dxfId="1781" priority="1790" stopIfTrue="1" operator="lessThan">
      <formula>0</formula>
    </cfRule>
  </conditionalFormatting>
  <conditionalFormatting sqref="N90">
    <cfRule type="cellIs" dxfId="1780" priority="1789" stopIfTrue="1" operator="lessThan">
      <formula>0</formula>
    </cfRule>
  </conditionalFormatting>
  <conditionalFormatting sqref="N90">
    <cfRule type="cellIs" dxfId="1779" priority="1788" stopIfTrue="1" operator="lessThan">
      <formula>0</formula>
    </cfRule>
  </conditionalFormatting>
  <conditionalFormatting sqref="O90">
    <cfRule type="cellIs" dxfId="1778" priority="1787" stopIfTrue="1" operator="lessThan">
      <formula>0</formula>
    </cfRule>
  </conditionalFormatting>
  <conditionalFormatting sqref="O90">
    <cfRule type="cellIs" dxfId="1777" priority="1786" stopIfTrue="1" operator="lessThan">
      <formula>0</formula>
    </cfRule>
  </conditionalFormatting>
  <conditionalFormatting sqref="O90">
    <cfRule type="cellIs" dxfId="1776" priority="1785" stopIfTrue="1" operator="lessThan">
      <formula>0</formula>
    </cfRule>
  </conditionalFormatting>
  <conditionalFormatting sqref="H90:H91">
    <cfRule type="cellIs" dxfId="1775" priority="1784" stopIfTrue="1" operator="lessThan">
      <formula>0</formula>
    </cfRule>
  </conditionalFormatting>
  <conditionalFormatting sqref="H90:H91">
    <cfRule type="cellIs" dxfId="1774" priority="1783" stopIfTrue="1" operator="lessThan">
      <formula>0</formula>
    </cfRule>
  </conditionalFormatting>
  <conditionalFormatting sqref="G90:G91">
    <cfRule type="cellIs" dxfId="1773" priority="1782" stopIfTrue="1" operator="lessThan">
      <formula>0</formula>
    </cfRule>
  </conditionalFormatting>
  <conditionalFormatting sqref="G90:G91">
    <cfRule type="cellIs" dxfId="1772" priority="1781" stopIfTrue="1" operator="lessThan">
      <formula>0</formula>
    </cfRule>
  </conditionalFormatting>
  <conditionalFormatting sqref="I90:I91">
    <cfRule type="cellIs" dxfId="1771" priority="1780" stopIfTrue="1" operator="lessThan">
      <formula>0</formula>
    </cfRule>
  </conditionalFormatting>
  <conditionalFormatting sqref="H92">
    <cfRule type="cellIs" dxfId="1770" priority="1779" stopIfTrue="1" operator="lessThan">
      <formula>0</formula>
    </cfRule>
  </conditionalFormatting>
  <conditionalFormatting sqref="H92">
    <cfRule type="cellIs" dxfId="1769" priority="1778" stopIfTrue="1" operator="lessThan">
      <formula>0</formula>
    </cfRule>
  </conditionalFormatting>
  <conditionalFormatting sqref="G92">
    <cfRule type="cellIs" dxfId="1768" priority="1777" stopIfTrue="1" operator="lessThan">
      <formula>0</formula>
    </cfRule>
  </conditionalFormatting>
  <conditionalFormatting sqref="G92">
    <cfRule type="cellIs" dxfId="1767" priority="1776" stopIfTrue="1" operator="lessThan">
      <formula>0</formula>
    </cfRule>
  </conditionalFormatting>
  <conditionalFormatting sqref="I92">
    <cfRule type="cellIs" dxfId="1766" priority="1775" stopIfTrue="1" operator="lessThan">
      <formula>0</formula>
    </cfRule>
  </conditionalFormatting>
  <conditionalFormatting sqref="L103:O104">
    <cfRule type="cellIs" dxfId="1765" priority="1774" stopIfTrue="1" operator="lessThan">
      <formula>0</formula>
    </cfRule>
  </conditionalFormatting>
  <conditionalFormatting sqref="L103:O104">
    <cfRule type="cellIs" dxfId="1764" priority="1773" stopIfTrue="1" operator="lessThan">
      <formula>0</formula>
    </cfRule>
  </conditionalFormatting>
  <conditionalFormatting sqref="L103:L104">
    <cfRule type="cellIs" dxfId="1763" priority="1772" stopIfTrue="1" operator="lessThan">
      <formula>0</formula>
    </cfRule>
  </conditionalFormatting>
  <conditionalFormatting sqref="L103:L104">
    <cfRule type="cellIs" dxfId="1762" priority="1771" stopIfTrue="1" operator="lessThan">
      <formula>0</formula>
    </cfRule>
  </conditionalFormatting>
  <conditionalFormatting sqref="M103:M104">
    <cfRule type="cellIs" dxfId="1761" priority="1770" stopIfTrue="1" operator="lessThan">
      <formula>0</formula>
    </cfRule>
  </conditionalFormatting>
  <conditionalFormatting sqref="M103:M104">
    <cfRule type="cellIs" dxfId="1760" priority="1769" stopIfTrue="1" operator="lessThan">
      <formula>0</formula>
    </cfRule>
  </conditionalFormatting>
  <conditionalFormatting sqref="M103:M104">
    <cfRule type="cellIs" dxfId="1759" priority="1768" stopIfTrue="1" operator="lessThan">
      <formula>0</formula>
    </cfRule>
  </conditionalFormatting>
  <conditionalFormatting sqref="N103:N104">
    <cfRule type="cellIs" dxfId="1758" priority="1767" stopIfTrue="1" operator="lessThan">
      <formula>0</formula>
    </cfRule>
  </conditionalFormatting>
  <conditionalFormatting sqref="N103:N104">
    <cfRule type="cellIs" dxfId="1757" priority="1766" stopIfTrue="1" operator="lessThan">
      <formula>0</formula>
    </cfRule>
  </conditionalFormatting>
  <conditionalFormatting sqref="N103:N104">
    <cfRule type="cellIs" dxfId="1756" priority="1765" stopIfTrue="1" operator="lessThan">
      <formula>0</formula>
    </cfRule>
  </conditionalFormatting>
  <conditionalFormatting sqref="O103:O104">
    <cfRule type="cellIs" dxfId="1755" priority="1764" stopIfTrue="1" operator="lessThan">
      <formula>0</formula>
    </cfRule>
  </conditionalFormatting>
  <conditionalFormatting sqref="O103:O104">
    <cfRule type="cellIs" dxfId="1754" priority="1763" stopIfTrue="1" operator="lessThan">
      <formula>0</formula>
    </cfRule>
  </conditionalFormatting>
  <conditionalFormatting sqref="O103:O104">
    <cfRule type="cellIs" dxfId="1753" priority="1762" stopIfTrue="1" operator="lessThan">
      <formula>0</formula>
    </cfRule>
  </conditionalFormatting>
  <conditionalFormatting sqref="L102">
    <cfRule type="cellIs" dxfId="1752" priority="1761" stopIfTrue="1" operator="lessThan">
      <formula>0</formula>
    </cfRule>
  </conditionalFormatting>
  <conditionalFormatting sqref="L102">
    <cfRule type="cellIs" dxfId="1751" priority="1760" stopIfTrue="1" operator="lessThan">
      <formula>0</formula>
    </cfRule>
  </conditionalFormatting>
  <conditionalFormatting sqref="L102">
    <cfRule type="cellIs" dxfId="1750" priority="1759" stopIfTrue="1" operator="lessThan">
      <formula>0</formula>
    </cfRule>
  </conditionalFormatting>
  <conditionalFormatting sqref="M102">
    <cfRule type="cellIs" dxfId="1749" priority="1758" stopIfTrue="1" operator="lessThan">
      <formula>0</formula>
    </cfRule>
  </conditionalFormatting>
  <conditionalFormatting sqref="M102">
    <cfRule type="cellIs" dxfId="1748" priority="1757" stopIfTrue="1" operator="lessThan">
      <formula>0</formula>
    </cfRule>
  </conditionalFormatting>
  <conditionalFormatting sqref="M102">
    <cfRule type="cellIs" dxfId="1747" priority="1756" stopIfTrue="1" operator="lessThan">
      <formula>0</formula>
    </cfRule>
  </conditionalFormatting>
  <conditionalFormatting sqref="N102">
    <cfRule type="cellIs" dxfId="1746" priority="1755" stopIfTrue="1" operator="lessThan">
      <formula>0</formula>
    </cfRule>
  </conditionalFormatting>
  <conditionalFormatting sqref="N102">
    <cfRule type="cellIs" dxfId="1745" priority="1754" stopIfTrue="1" operator="lessThan">
      <formula>0</formula>
    </cfRule>
  </conditionalFormatting>
  <conditionalFormatting sqref="N102">
    <cfRule type="cellIs" dxfId="1744" priority="1753" stopIfTrue="1" operator="lessThan">
      <formula>0</formula>
    </cfRule>
  </conditionalFormatting>
  <conditionalFormatting sqref="O102">
    <cfRule type="cellIs" dxfId="1743" priority="1752" stopIfTrue="1" operator="lessThan">
      <formula>0</formula>
    </cfRule>
  </conditionalFormatting>
  <conditionalFormatting sqref="O102">
    <cfRule type="cellIs" dxfId="1742" priority="1751" stopIfTrue="1" operator="lessThan">
      <formula>0</formula>
    </cfRule>
  </conditionalFormatting>
  <conditionalFormatting sqref="O102">
    <cfRule type="cellIs" dxfId="1741" priority="1750" stopIfTrue="1" operator="lessThan">
      <formula>0</formula>
    </cfRule>
  </conditionalFormatting>
  <conditionalFormatting sqref="H102:H103">
    <cfRule type="cellIs" dxfId="1740" priority="1749" stopIfTrue="1" operator="lessThan">
      <formula>0</formula>
    </cfRule>
  </conditionalFormatting>
  <conditionalFormatting sqref="H102:H103">
    <cfRule type="cellIs" dxfId="1739" priority="1748" stopIfTrue="1" operator="lessThan">
      <formula>0</formula>
    </cfRule>
  </conditionalFormatting>
  <conditionalFormatting sqref="G102:G103">
    <cfRule type="cellIs" dxfId="1738" priority="1747" stopIfTrue="1" operator="lessThan">
      <formula>0</formula>
    </cfRule>
  </conditionalFormatting>
  <conditionalFormatting sqref="G102:G103">
    <cfRule type="cellIs" dxfId="1737" priority="1746" stopIfTrue="1" operator="lessThan">
      <formula>0</formula>
    </cfRule>
  </conditionalFormatting>
  <conditionalFormatting sqref="I102:I103">
    <cfRule type="cellIs" dxfId="1736" priority="1745" stopIfTrue="1" operator="lessThan">
      <formula>0</formula>
    </cfRule>
  </conditionalFormatting>
  <conditionalFormatting sqref="H104">
    <cfRule type="cellIs" dxfId="1735" priority="1744" stopIfTrue="1" operator="lessThan">
      <formula>0</formula>
    </cfRule>
  </conditionalFormatting>
  <conditionalFormatting sqref="H104">
    <cfRule type="cellIs" dxfId="1734" priority="1743" stopIfTrue="1" operator="lessThan">
      <formula>0</formula>
    </cfRule>
  </conditionalFormatting>
  <conditionalFormatting sqref="G104">
    <cfRule type="cellIs" dxfId="1733" priority="1742" stopIfTrue="1" operator="lessThan">
      <formula>0</formula>
    </cfRule>
  </conditionalFormatting>
  <conditionalFormatting sqref="G104">
    <cfRule type="cellIs" dxfId="1732" priority="1741" stopIfTrue="1" operator="lessThan">
      <formula>0</formula>
    </cfRule>
  </conditionalFormatting>
  <conditionalFormatting sqref="I104">
    <cfRule type="cellIs" dxfId="1731" priority="1740" stopIfTrue="1" operator="lessThan">
      <formula>0</formula>
    </cfRule>
  </conditionalFormatting>
  <conditionalFormatting sqref="L117:O118">
    <cfRule type="cellIs" dxfId="1730" priority="1739" stopIfTrue="1" operator="lessThan">
      <formula>0</formula>
    </cfRule>
  </conditionalFormatting>
  <conditionalFormatting sqref="L117:O118">
    <cfRule type="cellIs" dxfId="1729" priority="1738" stopIfTrue="1" operator="lessThan">
      <formula>0</formula>
    </cfRule>
  </conditionalFormatting>
  <conditionalFormatting sqref="L117:L118">
    <cfRule type="cellIs" dxfId="1728" priority="1737" stopIfTrue="1" operator="lessThan">
      <formula>0</formula>
    </cfRule>
  </conditionalFormatting>
  <conditionalFormatting sqref="L117:L118">
    <cfRule type="cellIs" dxfId="1727" priority="1736" stopIfTrue="1" operator="lessThan">
      <formula>0</formula>
    </cfRule>
  </conditionalFormatting>
  <conditionalFormatting sqref="M117:M118">
    <cfRule type="cellIs" dxfId="1726" priority="1735" stopIfTrue="1" operator="lessThan">
      <formula>0</formula>
    </cfRule>
  </conditionalFormatting>
  <conditionalFormatting sqref="M117:M118">
    <cfRule type="cellIs" dxfId="1725" priority="1734" stopIfTrue="1" operator="lessThan">
      <formula>0</formula>
    </cfRule>
  </conditionalFormatting>
  <conditionalFormatting sqref="M117:M118">
    <cfRule type="cellIs" dxfId="1724" priority="1733" stopIfTrue="1" operator="lessThan">
      <formula>0</formula>
    </cfRule>
  </conditionalFormatting>
  <conditionalFormatting sqref="N117:N118">
    <cfRule type="cellIs" dxfId="1723" priority="1732" stopIfTrue="1" operator="lessThan">
      <formula>0</formula>
    </cfRule>
  </conditionalFormatting>
  <conditionalFormatting sqref="N117:N118">
    <cfRule type="cellIs" dxfId="1722" priority="1731" stopIfTrue="1" operator="lessThan">
      <formula>0</formula>
    </cfRule>
  </conditionalFormatting>
  <conditionalFormatting sqref="N117:N118">
    <cfRule type="cellIs" dxfId="1721" priority="1730" stopIfTrue="1" operator="lessThan">
      <formula>0</formula>
    </cfRule>
  </conditionalFormatting>
  <conditionalFormatting sqref="O117:O118">
    <cfRule type="cellIs" dxfId="1720" priority="1729" stopIfTrue="1" operator="lessThan">
      <formula>0</formula>
    </cfRule>
  </conditionalFormatting>
  <conditionalFormatting sqref="O117:O118">
    <cfRule type="cellIs" dxfId="1719" priority="1728" stopIfTrue="1" operator="lessThan">
      <formula>0</formula>
    </cfRule>
  </conditionalFormatting>
  <conditionalFormatting sqref="O117:O118">
    <cfRule type="cellIs" dxfId="1718" priority="1727" stopIfTrue="1" operator="lessThan">
      <formula>0</formula>
    </cfRule>
  </conditionalFormatting>
  <conditionalFormatting sqref="H117:H118">
    <cfRule type="cellIs" dxfId="1717" priority="1726" stopIfTrue="1" operator="lessThan">
      <formula>0</formula>
    </cfRule>
  </conditionalFormatting>
  <conditionalFormatting sqref="H117:H118">
    <cfRule type="cellIs" dxfId="1716" priority="1725" stopIfTrue="1" operator="lessThan">
      <formula>0</formula>
    </cfRule>
  </conditionalFormatting>
  <conditionalFormatting sqref="G117:G118">
    <cfRule type="cellIs" dxfId="1715" priority="1724" stopIfTrue="1" operator="lessThan">
      <formula>0</formula>
    </cfRule>
  </conditionalFormatting>
  <conditionalFormatting sqref="G117:G118">
    <cfRule type="cellIs" dxfId="1714" priority="1723" stopIfTrue="1" operator="lessThan">
      <formula>0</formula>
    </cfRule>
  </conditionalFormatting>
  <conditionalFormatting sqref="I117:I118">
    <cfRule type="cellIs" dxfId="1713" priority="1722" stopIfTrue="1" operator="lessThan">
      <formula>0</formula>
    </cfRule>
  </conditionalFormatting>
  <conditionalFormatting sqref="L125:O126">
    <cfRule type="cellIs" dxfId="1712" priority="1721" stopIfTrue="1" operator="lessThan">
      <formula>0</formula>
    </cfRule>
  </conditionalFormatting>
  <conditionalFormatting sqref="L125:O126">
    <cfRule type="cellIs" dxfId="1711" priority="1720" stopIfTrue="1" operator="lessThan">
      <formula>0</formula>
    </cfRule>
  </conditionalFormatting>
  <conditionalFormatting sqref="L125:L126">
    <cfRule type="cellIs" dxfId="1710" priority="1719" stopIfTrue="1" operator="lessThan">
      <formula>0</formula>
    </cfRule>
  </conditionalFormatting>
  <conditionalFormatting sqref="L125:L126">
    <cfRule type="cellIs" dxfId="1709" priority="1718" stopIfTrue="1" operator="lessThan">
      <formula>0</formula>
    </cfRule>
  </conditionalFormatting>
  <conditionalFormatting sqref="M125:M126">
    <cfRule type="cellIs" dxfId="1708" priority="1717" stopIfTrue="1" operator="lessThan">
      <formula>0</formula>
    </cfRule>
  </conditionalFormatting>
  <conditionalFormatting sqref="M125:M126">
    <cfRule type="cellIs" dxfId="1707" priority="1716" stopIfTrue="1" operator="lessThan">
      <formula>0</formula>
    </cfRule>
  </conditionalFormatting>
  <conditionalFormatting sqref="M125:M126">
    <cfRule type="cellIs" dxfId="1706" priority="1715" stopIfTrue="1" operator="lessThan">
      <formula>0</formula>
    </cfRule>
  </conditionalFormatting>
  <conditionalFormatting sqref="N125:N126">
    <cfRule type="cellIs" dxfId="1705" priority="1714" stopIfTrue="1" operator="lessThan">
      <formula>0</formula>
    </cfRule>
  </conditionalFormatting>
  <conditionalFormatting sqref="N125:N126">
    <cfRule type="cellIs" dxfId="1704" priority="1713" stopIfTrue="1" operator="lessThan">
      <formula>0</formula>
    </cfRule>
  </conditionalFormatting>
  <conditionalFormatting sqref="N125:N126">
    <cfRule type="cellIs" dxfId="1703" priority="1712" stopIfTrue="1" operator="lessThan">
      <formula>0</formula>
    </cfRule>
  </conditionalFormatting>
  <conditionalFormatting sqref="O125:O126">
    <cfRule type="cellIs" dxfId="1702" priority="1711" stopIfTrue="1" operator="lessThan">
      <formula>0</formula>
    </cfRule>
  </conditionalFormatting>
  <conditionalFormatting sqref="O125:O126">
    <cfRule type="cellIs" dxfId="1701" priority="1710" stopIfTrue="1" operator="lessThan">
      <formula>0</formula>
    </cfRule>
  </conditionalFormatting>
  <conditionalFormatting sqref="O125:O126">
    <cfRule type="cellIs" dxfId="1700" priority="1709" stopIfTrue="1" operator="lessThan">
      <formula>0</formula>
    </cfRule>
  </conditionalFormatting>
  <conditionalFormatting sqref="H125:H126">
    <cfRule type="cellIs" dxfId="1699" priority="1708" stopIfTrue="1" operator="lessThan">
      <formula>0</formula>
    </cfRule>
  </conditionalFormatting>
  <conditionalFormatting sqref="H125:H126">
    <cfRule type="cellIs" dxfId="1698" priority="1707" stopIfTrue="1" operator="lessThan">
      <formula>0</formula>
    </cfRule>
  </conditionalFormatting>
  <conditionalFormatting sqref="G125:G126">
    <cfRule type="cellIs" dxfId="1697" priority="1706" stopIfTrue="1" operator="lessThan">
      <formula>0</formula>
    </cfRule>
  </conditionalFormatting>
  <conditionalFormatting sqref="G125:G126">
    <cfRule type="cellIs" dxfId="1696" priority="1705" stopIfTrue="1" operator="lessThan">
      <formula>0</formula>
    </cfRule>
  </conditionalFormatting>
  <conditionalFormatting sqref="I125:I126">
    <cfRule type="cellIs" dxfId="1695" priority="1704" stopIfTrue="1" operator="lessThan">
      <formula>0</formula>
    </cfRule>
  </conditionalFormatting>
  <conditionalFormatting sqref="L135:O136">
    <cfRule type="cellIs" dxfId="1694" priority="1703" stopIfTrue="1" operator="lessThan">
      <formula>0</formula>
    </cfRule>
  </conditionalFormatting>
  <conditionalFormatting sqref="L135:O136">
    <cfRule type="cellIs" dxfId="1693" priority="1702" stopIfTrue="1" operator="lessThan">
      <formula>0</formula>
    </cfRule>
  </conditionalFormatting>
  <conditionalFormatting sqref="L135:L136">
    <cfRule type="cellIs" dxfId="1692" priority="1701" stopIfTrue="1" operator="lessThan">
      <formula>0</formula>
    </cfRule>
  </conditionalFormatting>
  <conditionalFormatting sqref="L135:L136">
    <cfRule type="cellIs" dxfId="1691" priority="1700" stopIfTrue="1" operator="lessThan">
      <formula>0</formula>
    </cfRule>
  </conditionalFormatting>
  <conditionalFormatting sqref="M135:M136">
    <cfRule type="cellIs" dxfId="1690" priority="1699" stopIfTrue="1" operator="lessThan">
      <formula>0</formula>
    </cfRule>
  </conditionalFormatting>
  <conditionalFormatting sqref="M135:M136">
    <cfRule type="cellIs" dxfId="1689" priority="1698" stopIfTrue="1" operator="lessThan">
      <formula>0</formula>
    </cfRule>
  </conditionalFormatting>
  <conditionalFormatting sqref="M135:M136">
    <cfRule type="cellIs" dxfId="1688" priority="1697" stopIfTrue="1" operator="lessThan">
      <formula>0</formula>
    </cfRule>
  </conditionalFormatting>
  <conditionalFormatting sqref="N135:N136">
    <cfRule type="cellIs" dxfId="1687" priority="1696" stopIfTrue="1" operator="lessThan">
      <formula>0</formula>
    </cfRule>
  </conditionalFormatting>
  <conditionalFormatting sqref="N135:N136">
    <cfRule type="cellIs" dxfId="1686" priority="1695" stopIfTrue="1" operator="lessThan">
      <formula>0</formula>
    </cfRule>
  </conditionalFormatting>
  <conditionalFormatting sqref="N135:N136">
    <cfRule type="cellIs" dxfId="1685" priority="1694" stopIfTrue="1" operator="lessThan">
      <formula>0</formula>
    </cfRule>
  </conditionalFormatting>
  <conditionalFormatting sqref="O135:O136">
    <cfRule type="cellIs" dxfId="1684" priority="1693" stopIfTrue="1" operator="lessThan">
      <formula>0</formula>
    </cfRule>
  </conditionalFormatting>
  <conditionalFormatting sqref="O135:O136">
    <cfRule type="cellIs" dxfId="1683" priority="1692" stopIfTrue="1" operator="lessThan">
      <formula>0</formula>
    </cfRule>
  </conditionalFormatting>
  <conditionalFormatting sqref="O135:O136">
    <cfRule type="cellIs" dxfId="1682" priority="1691" stopIfTrue="1" operator="lessThan">
      <formula>0</formula>
    </cfRule>
  </conditionalFormatting>
  <conditionalFormatting sqref="H135:H136">
    <cfRule type="cellIs" dxfId="1681" priority="1690" stopIfTrue="1" operator="lessThan">
      <formula>0</formula>
    </cfRule>
  </conditionalFormatting>
  <conditionalFormatting sqref="H135:H136">
    <cfRule type="cellIs" dxfId="1680" priority="1689" stopIfTrue="1" operator="lessThan">
      <formula>0</formula>
    </cfRule>
  </conditionalFormatting>
  <conditionalFormatting sqref="G135:G136">
    <cfRule type="cellIs" dxfId="1679" priority="1688" stopIfTrue="1" operator="lessThan">
      <formula>0</formula>
    </cfRule>
  </conditionalFormatting>
  <conditionalFormatting sqref="G135:G136">
    <cfRule type="cellIs" dxfId="1678" priority="1687" stopIfTrue="1" operator="lessThan">
      <formula>0</formula>
    </cfRule>
  </conditionalFormatting>
  <conditionalFormatting sqref="I135:I136">
    <cfRule type="cellIs" dxfId="1677" priority="1686" stopIfTrue="1" operator="lessThan">
      <formula>0</formula>
    </cfRule>
  </conditionalFormatting>
  <conditionalFormatting sqref="L142:O143">
    <cfRule type="cellIs" dxfId="1676" priority="1685" stopIfTrue="1" operator="lessThan">
      <formula>0</formula>
    </cfRule>
  </conditionalFormatting>
  <conditionalFormatting sqref="L142:O143">
    <cfRule type="cellIs" dxfId="1675" priority="1684" stopIfTrue="1" operator="lessThan">
      <formula>0</formula>
    </cfRule>
  </conditionalFormatting>
  <conditionalFormatting sqref="L142:L143">
    <cfRule type="cellIs" dxfId="1674" priority="1683" stopIfTrue="1" operator="lessThan">
      <formula>0</formula>
    </cfRule>
  </conditionalFormatting>
  <conditionalFormatting sqref="L142:L143">
    <cfRule type="cellIs" dxfId="1673" priority="1682" stopIfTrue="1" operator="lessThan">
      <formula>0</formula>
    </cfRule>
  </conditionalFormatting>
  <conditionalFormatting sqref="M142:M143">
    <cfRule type="cellIs" dxfId="1672" priority="1681" stopIfTrue="1" operator="lessThan">
      <formula>0</formula>
    </cfRule>
  </conditionalFormatting>
  <conditionalFormatting sqref="M142:M143">
    <cfRule type="cellIs" dxfId="1671" priority="1680" stopIfTrue="1" operator="lessThan">
      <formula>0</formula>
    </cfRule>
  </conditionalFormatting>
  <conditionalFormatting sqref="M142:M143">
    <cfRule type="cellIs" dxfId="1670" priority="1679" stopIfTrue="1" operator="lessThan">
      <formula>0</formula>
    </cfRule>
  </conditionalFormatting>
  <conditionalFormatting sqref="N142:N143">
    <cfRule type="cellIs" dxfId="1669" priority="1678" stopIfTrue="1" operator="lessThan">
      <formula>0</formula>
    </cfRule>
  </conditionalFormatting>
  <conditionalFormatting sqref="N142:N143">
    <cfRule type="cellIs" dxfId="1668" priority="1677" stopIfTrue="1" operator="lessThan">
      <formula>0</formula>
    </cfRule>
  </conditionalFormatting>
  <conditionalFormatting sqref="N142:N143">
    <cfRule type="cellIs" dxfId="1667" priority="1676" stopIfTrue="1" operator="lessThan">
      <formula>0</formula>
    </cfRule>
  </conditionalFormatting>
  <conditionalFormatting sqref="O142:O143">
    <cfRule type="cellIs" dxfId="1666" priority="1675" stopIfTrue="1" operator="lessThan">
      <formula>0</formula>
    </cfRule>
  </conditionalFormatting>
  <conditionalFormatting sqref="O142:O143">
    <cfRule type="cellIs" dxfId="1665" priority="1674" stopIfTrue="1" operator="lessThan">
      <formula>0</formula>
    </cfRule>
  </conditionalFormatting>
  <conditionalFormatting sqref="O142:O143">
    <cfRule type="cellIs" dxfId="1664" priority="1673" stopIfTrue="1" operator="lessThan">
      <formula>0</formula>
    </cfRule>
  </conditionalFormatting>
  <conditionalFormatting sqref="H142:H143">
    <cfRule type="cellIs" dxfId="1663" priority="1672" stopIfTrue="1" operator="lessThan">
      <formula>0</formula>
    </cfRule>
  </conditionalFormatting>
  <conditionalFormatting sqref="H142:H143">
    <cfRule type="cellIs" dxfId="1662" priority="1671" stopIfTrue="1" operator="lessThan">
      <formula>0</formula>
    </cfRule>
  </conditionalFormatting>
  <conditionalFormatting sqref="G142:G143">
    <cfRule type="cellIs" dxfId="1661" priority="1670" stopIfTrue="1" operator="lessThan">
      <formula>0</formula>
    </cfRule>
  </conditionalFormatting>
  <conditionalFormatting sqref="G142:G143">
    <cfRule type="cellIs" dxfId="1660" priority="1669" stopIfTrue="1" operator="lessThan">
      <formula>0</formula>
    </cfRule>
  </conditionalFormatting>
  <conditionalFormatting sqref="I142:I143">
    <cfRule type="cellIs" dxfId="1659" priority="1668" stopIfTrue="1" operator="lessThan">
      <formula>0</formula>
    </cfRule>
  </conditionalFormatting>
  <conditionalFormatting sqref="L147:O148">
    <cfRule type="cellIs" dxfId="1658" priority="1667" stopIfTrue="1" operator="lessThan">
      <formula>0</formula>
    </cfRule>
  </conditionalFormatting>
  <conditionalFormatting sqref="L147:O148">
    <cfRule type="cellIs" dxfId="1657" priority="1666" stopIfTrue="1" operator="lessThan">
      <formula>0</formula>
    </cfRule>
  </conditionalFormatting>
  <conditionalFormatting sqref="L147:L148">
    <cfRule type="cellIs" dxfId="1656" priority="1665" stopIfTrue="1" operator="lessThan">
      <formula>0</formula>
    </cfRule>
  </conditionalFormatting>
  <conditionalFormatting sqref="L147:L148">
    <cfRule type="cellIs" dxfId="1655" priority="1664" stopIfTrue="1" operator="lessThan">
      <formula>0</formula>
    </cfRule>
  </conditionalFormatting>
  <conditionalFormatting sqref="M147:M148">
    <cfRule type="cellIs" dxfId="1654" priority="1663" stopIfTrue="1" operator="lessThan">
      <formula>0</formula>
    </cfRule>
  </conditionalFormatting>
  <conditionalFormatting sqref="M147:M148">
    <cfRule type="cellIs" dxfId="1653" priority="1662" stopIfTrue="1" operator="lessThan">
      <formula>0</formula>
    </cfRule>
  </conditionalFormatting>
  <conditionalFormatting sqref="M147:M148">
    <cfRule type="cellIs" dxfId="1652" priority="1661" stopIfTrue="1" operator="lessThan">
      <formula>0</formula>
    </cfRule>
  </conditionalFormatting>
  <conditionalFormatting sqref="N147:N148">
    <cfRule type="cellIs" dxfId="1651" priority="1660" stopIfTrue="1" operator="lessThan">
      <formula>0</formula>
    </cfRule>
  </conditionalFormatting>
  <conditionalFormatting sqref="N147:N148">
    <cfRule type="cellIs" dxfId="1650" priority="1659" stopIfTrue="1" operator="lessThan">
      <formula>0</formula>
    </cfRule>
  </conditionalFormatting>
  <conditionalFormatting sqref="N147:N148">
    <cfRule type="cellIs" dxfId="1649" priority="1658" stopIfTrue="1" operator="lessThan">
      <formula>0</formula>
    </cfRule>
  </conditionalFormatting>
  <conditionalFormatting sqref="O147:O148">
    <cfRule type="cellIs" dxfId="1648" priority="1657" stopIfTrue="1" operator="lessThan">
      <formula>0</formula>
    </cfRule>
  </conditionalFormatting>
  <conditionalFormatting sqref="O147:O148">
    <cfRule type="cellIs" dxfId="1647" priority="1656" stopIfTrue="1" operator="lessThan">
      <formula>0</formula>
    </cfRule>
  </conditionalFormatting>
  <conditionalFormatting sqref="O147:O148">
    <cfRule type="cellIs" dxfId="1646" priority="1655" stopIfTrue="1" operator="lessThan">
      <formula>0</formula>
    </cfRule>
  </conditionalFormatting>
  <conditionalFormatting sqref="H147:H148">
    <cfRule type="cellIs" dxfId="1645" priority="1654" stopIfTrue="1" operator="lessThan">
      <formula>0</formula>
    </cfRule>
  </conditionalFormatting>
  <conditionalFormatting sqref="H147:H148">
    <cfRule type="cellIs" dxfId="1644" priority="1653" stopIfTrue="1" operator="lessThan">
      <formula>0</formula>
    </cfRule>
  </conditionalFormatting>
  <conditionalFormatting sqref="G147:G148">
    <cfRule type="cellIs" dxfId="1643" priority="1652" stopIfTrue="1" operator="lessThan">
      <formula>0</formula>
    </cfRule>
  </conditionalFormatting>
  <conditionalFormatting sqref="G147:G148">
    <cfRule type="cellIs" dxfId="1642" priority="1651" stopIfTrue="1" operator="lessThan">
      <formula>0</formula>
    </cfRule>
  </conditionalFormatting>
  <conditionalFormatting sqref="I147:I148">
    <cfRule type="cellIs" dxfId="1641" priority="1650" stopIfTrue="1" operator="lessThan">
      <formula>0</formula>
    </cfRule>
  </conditionalFormatting>
  <conditionalFormatting sqref="L152:O153">
    <cfRule type="cellIs" dxfId="1640" priority="1649" stopIfTrue="1" operator="lessThan">
      <formula>0</formula>
    </cfRule>
  </conditionalFormatting>
  <conditionalFormatting sqref="L152:O153">
    <cfRule type="cellIs" dxfId="1639" priority="1648" stopIfTrue="1" operator="lessThan">
      <formula>0</formula>
    </cfRule>
  </conditionalFormatting>
  <conditionalFormatting sqref="L152:L153">
    <cfRule type="cellIs" dxfId="1638" priority="1647" stopIfTrue="1" operator="lessThan">
      <formula>0</formula>
    </cfRule>
  </conditionalFormatting>
  <conditionalFormatting sqref="L152:L153">
    <cfRule type="cellIs" dxfId="1637" priority="1646" stopIfTrue="1" operator="lessThan">
      <formula>0</formula>
    </cfRule>
  </conditionalFormatting>
  <conditionalFormatting sqref="M152:M153">
    <cfRule type="cellIs" dxfId="1636" priority="1645" stopIfTrue="1" operator="lessThan">
      <formula>0</formula>
    </cfRule>
  </conditionalFormatting>
  <conditionalFormatting sqref="M152:M153">
    <cfRule type="cellIs" dxfId="1635" priority="1644" stopIfTrue="1" operator="lessThan">
      <formula>0</formula>
    </cfRule>
  </conditionalFormatting>
  <conditionalFormatting sqref="M152:M153">
    <cfRule type="cellIs" dxfId="1634" priority="1643" stopIfTrue="1" operator="lessThan">
      <formula>0</formula>
    </cfRule>
  </conditionalFormatting>
  <conditionalFormatting sqref="N152:N153">
    <cfRule type="cellIs" dxfId="1633" priority="1642" stopIfTrue="1" operator="lessThan">
      <formula>0</formula>
    </cfRule>
  </conditionalFormatting>
  <conditionalFormatting sqref="N152:N153">
    <cfRule type="cellIs" dxfId="1632" priority="1641" stopIfTrue="1" operator="lessThan">
      <formula>0</formula>
    </cfRule>
  </conditionalFormatting>
  <conditionalFormatting sqref="N152:N153">
    <cfRule type="cellIs" dxfId="1631" priority="1640" stopIfTrue="1" operator="lessThan">
      <formula>0</formula>
    </cfRule>
  </conditionalFormatting>
  <conditionalFormatting sqref="O152:O153">
    <cfRule type="cellIs" dxfId="1630" priority="1639" stopIfTrue="1" operator="lessThan">
      <formula>0</formula>
    </cfRule>
  </conditionalFormatting>
  <conditionalFormatting sqref="O152:O153">
    <cfRule type="cellIs" dxfId="1629" priority="1638" stopIfTrue="1" operator="lessThan">
      <formula>0</formula>
    </cfRule>
  </conditionalFormatting>
  <conditionalFormatting sqref="O152:O153">
    <cfRule type="cellIs" dxfId="1628" priority="1637" stopIfTrue="1" operator="lessThan">
      <formula>0</formula>
    </cfRule>
  </conditionalFormatting>
  <conditionalFormatting sqref="H152:H153">
    <cfRule type="cellIs" dxfId="1627" priority="1636" stopIfTrue="1" operator="lessThan">
      <formula>0</formula>
    </cfRule>
  </conditionalFormatting>
  <conditionalFormatting sqref="H152:H153">
    <cfRule type="cellIs" dxfId="1626" priority="1635" stopIfTrue="1" operator="lessThan">
      <formula>0</formula>
    </cfRule>
  </conditionalFormatting>
  <conditionalFormatting sqref="G152:G153">
    <cfRule type="cellIs" dxfId="1625" priority="1634" stopIfTrue="1" operator="lessThan">
      <formula>0</formula>
    </cfRule>
  </conditionalFormatting>
  <conditionalFormatting sqref="G152:G153">
    <cfRule type="cellIs" dxfId="1624" priority="1633" stopIfTrue="1" operator="lessThan">
      <formula>0</formula>
    </cfRule>
  </conditionalFormatting>
  <conditionalFormatting sqref="I152:I153">
    <cfRule type="cellIs" dxfId="1623" priority="1632" stopIfTrue="1" operator="lessThan">
      <formula>0</formula>
    </cfRule>
  </conditionalFormatting>
  <conditionalFormatting sqref="L160:O161">
    <cfRule type="cellIs" dxfId="1622" priority="1631" stopIfTrue="1" operator="lessThan">
      <formula>0</formula>
    </cfRule>
  </conditionalFormatting>
  <conditionalFormatting sqref="L160:O161">
    <cfRule type="cellIs" dxfId="1621" priority="1630" stopIfTrue="1" operator="lessThan">
      <formula>0</formula>
    </cfRule>
  </conditionalFormatting>
  <conditionalFormatting sqref="L160:L161">
    <cfRule type="cellIs" dxfId="1620" priority="1629" stopIfTrue="1" operator="lessThan">
      <formula>0</formula>
    </cfRule>
  </conditionalFormatting>
  <conditionalFormatting sqref="L160:L161">
    <cfRule type="cellIs" dxfId="1619" priority="1628" stopIfTrue="1" operator="lessThan">
      <formula>0</formula>
    </cfRule>
  </conditionalFormatting>
  <conditionalFormatting sqref="M160:M161">
    <cfRule type="cellIs" dxfId="1618" priority="1627" stopIfTrue="1" operator="lessThan">
      <formula>0</formula>
    </cfRule>
  </conditionalFormatting>
  <conditionalFormatting sqref="M160:M161">
    <cfRule type="cellIs" dxfId="1617" priority="1626" stopIfTrue="1" operator="lessThan">
      <formula>0</formula>
    </cfRule>
  </conditionalFormatting>
  <conditionalFormatting sqref="M160:M161">
    <cfRule type="cellIs" dxfId="1616" priority="1625" stopIfTrue="1" operator="lessThan">
      <formula>0</formula>
    </cfRule>
  </conditionalFormatting>
  <conditionalFormatting sqref="N160:N161">
    <cfRule type="cellIs" dxfId="1615" priority="1624" stopIfTrue="1" operator="lessThan">
      <formula>0</formula>
    </cfRule>
  </conditionalFormatting>
  <conditionalFormatting sqref="N160:N161">
    <cfRule type="cellIs" dxfId="1614" priority="1623" stopIfTrue="1" operator="lessThan">
      <formula>0</formula>
    </cfRule>
  </conditionalFormatting>
  <conditionalFormatting sqref="N160:N161">
    <cfRule type="cellIs" dxfId="1613" priority="1622" stopIfTrue="1" operator="lessThan">
      <formula>0</formula>
    </cfRule>
  </conditionalFormatting>
  <conditionalFormatting sqref="O160:O161">
    <cfRule type="cellIs" dxfId="1612" priority="1621" stopIfTrue="1" operator="lessThan">
      <formula>0</formula>
    </cfRule>
  </conditionalFormatting>
  <conditionalFormatting sqref="O160:O161">
    <cfRule type="cellIs" dxfId="1611" priority="1620" stopIfTrue="1" operator="lessThan">
      <formula>0</formula>
    </cfRule>
  </conditionalFormatting>
  <conditionalFormatting sqref="O160:O161">
    <cfRule type="cellIs" dxfId="1610" priority="1619" stopIfTrue="1" operator="lessThan">
      <formula>0</formula>
    </cfRule>
  </conditionalFormatting>
  <conditionalFormatting sqref="H160:H161">
    <cfRule type="cellIs" dxfId="1609" priority="1618" stopIfTrue="1" operator="lessThan">
      <formula>0</formula>
    </cfRule>
  </conditionalFormatting>
  <conditionalFormatting sqref="H160:H161">
    <cfRule type="cellIs" dxfId="1608" priority="1617" stopIfTrue="1" operator="lessThan">
      <formula>0</formula>
    </cfRule>
  </conditionalFormatting>
  <conditionalFormatting sqref="G160:G161">
    <cfRule type="cellIs" dxfId="1607" priority="1616" stopIfTrue="1" operator="lessThan">
      <formula>0</formula>
    </cfRule>
  </conditionalFormatting>
  <conditionalFormatting sqref="G160:G161">
    <cfRule type="cellIs" dxfId="1606" priority="1615" stopIfTrue="1" operator="lessThan">
      <formula>0</formula>
    </cfRule>
  </conditionalFormatting>
  <conditionalFormatting sqref="I160:I161">
    <cfRule type="cellIs" dxfId="1605" priority="1614" stopIfTrue="1" operator="lessThan">
      <formula>0</formula>
    </cfRule>
  </conditionalFormatting>
  <conditionalFormatting sqref="K7:K10">
    <cfRule type="colorScale" priority="161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13:K27 K29:K38 K40:K48 K50:K55 K57:K66 K68:K74 K76:K81 K83:K89 K91:K101 K103:K109 K111:K116 K118:K124 K126:K134 K136:K141 K143:K146 K148:K151 K153:K159 K161:K166">
    <cfRule type="colorScale" priority="1612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K12">
    <cfRule type="cellIs" dxfId="1604" priority="1611" operator="lessThan">
      <formula>0</formula>
    </cfRule>
    <cfRule type="cellIs" dxfId="1603" priority="1610" operator="greaterThan">
      <formula>0</formula>
    </cfRule>
  </conditionalFormatting>
  <conditionalFormatting sqref="K28">
    <cfRule type="cellIs" dxfId="1602" priority="1609" operator="lessThan">
      <formula>0</formula>
    </cfRule>
    <cfRule type="cellIs" dxfId="1601" priority="1608" operator="greaterThan">
      <formula>0</formula>
    </cfRule>
  </conditionalFormatting>
  <conditionalFormatting sqref="K39">
    <cfRule type="cellIs" dxfId="1600" priority="1607" operator="lessThan">
      <formula>0</formula>
    </cfRule>
    <cfRule type="cellIs" dxfId="1599" priority="1606" operator="greaterThan">
      <formula>0</formula>
    </cfRule>
  </conditionalFormatting>
  <conditionalFormatting sqref="K49">
    <cfRule type="cellIs" dxfId="1598" priority="1605" operator="lessThan">
      <formula>0</formula>
    </cfRule>
    <cfRule type="cellIs" dxfId="1597" priority="1604" operator="greaterThan">
      <formula>0</formula>
    </cfRule>
  </conditionalFormatting>
  <conditionalFormatting sqref="K56">
    <cfRule type="cellIs" dxfId="1596" priority="1603" operator="lessThan">
      <formula>0</formula>
    </cfRule>
    <cfRule type="cellIs" dxfId="1595" priority="1602" operator="greaterThan">
      <formula>0</formula>
    </cfRule>
  </conditionalFormatting>
  <conditionalFormatting sqref="K67">
    <cfRule type="cellIs" dxfId="1594" priority="1601" operator="lessThan">
      <formula>0</formula>
    </cfRule>
    <cfRule type="cellIs" dxfId="1593" priority="1600" operator="greaterThan">
      <formula>0</formula>
    </cfRule>
  </conditionalFormatting>
  <conditionalFormatting sqref="K75">
    <cfRule type="cellIs" dxfId="1592" priority="1599" operator="lessThan">
      <formula>0</formula>
    </cfRule>
    <cfRule type="cellIs" dxfId="1591" priority="1598" operator="greaterThan">
      <formula>0</formula>
    </cfRule>
  </conditionalFormatting>
  <conditionalFormatting sqref="K82">
    <cfRule type="cellIs" dxfId="1590" priority="1597" operator="lessThan">
      <formula>0</formula>
    </cfRule>
    <cfRule type="cellIs" dxfId="1589" priority="1596" operator="greaterThan">
      <formula>0</formula>
    </cfRule>
  </conditionalFormatting>
  <conditionalFormatting sqref="K90">
    <cfRule type="cellIs" dxfId="1588" priority="1595" operator="lessThan">
      <formula>0</formula>
    </cfRule>
    <cfRule type="cellIs" dxfId="1587" priority="1594" operator="greaterThan">
      <formula>0</formula>
    </cfRule>
  </conditionalFormatting>
  <conditionalFormatting sqref="K102">
    <cfRule type="cellIs" dxfId="1586" priority="1593" operator="lessThan">
      <formula>0</formula>
    </cfRule>
    <cfRule type="cellIs" dxfId="1585" priority="1592" operator="greaterThan">
      <formula>0</formula>
    </cfRule>
  </conditionalFormatting>
  <conditionalFormatting sqref="K110">
    <cfRule type="cellIs" dxfId="1584" priority="1591" operator="lessThan">
      <formula>0</formula>
    </cfRule>
    <cfRule type="cellIs" dxfId="1583" priority="1590" operator="greaterThan">
      <formula>0</formula>
    </cfRule>
  </conditionalFormatting>
  <conditionalFormatting sqref="K117">
    <cfRule type="cellIs" dxfId="1582" priority="1589" operator="lessThan">
      <formula>0</formula>
    </cfRule>
    <cfRule type="cellIs" dxfId="1581" priority="1588" operator="greaterThan">
      <formula>0</formula>
    </cfRule>
  </conditionalFormatting>
  <conditionalFormatting sqref="K125">
    <cfRule type="cellIs" dxfId="1580" priority="1587" operator="lessThan">
      <formula>0</formula>
    </cfRule>
    <cfRule type="cellIs" dxfId="1579" priority="1586" operator="greaterThan">
      <formula>0</formula>
    </cfRule>
  </conditionalFormatting>
  <conditionalFormatting sqref="K135">
    <cfRule type="cellIs" dxfId="1578" priority="1585" operator="lessThan">
      <formula>0</formula>
    </cfRule>
    <cfRule type="cellIs" dxfId="1577" priority="1584" operator="greaterThan">
      <formula>0</formula>
    </cfRule>
  </conditionalFormatting>
  <conditionalFormatting sqref="K142">
    <cfRule type="cellIs" dxfId="1576" priority="1583" operator="lessThan">
      <formula>0</formula>
    </cfRule>
    <cfRule type="cellIs" dxfId="1575" priority="1582" operator="greaterThan">
      <formula>0</formula>
    </cfRule>
  </conditionalFormatting>
  <conditionalFormatting sqref="K147">
    <cfRule type="cellIs" dxfId="1574" priority="1581" operator="lessThan">
      <formula>0</formula>
    </cfRule>
    <cfRule type="cellIs" dxfId="1573" priority="1580" operator="greaterThan">
      <formula>0</formula>
    </cfRule>
  </conditionalFormatting>
  <conditionalFormatting sqref="K152">
    <cfRule type="cellIs" dxfId="1572" priority="1579" operator="lessThan">
      <formula>0</formula>
    </cfRule>
    <cfRule type="cellIs" dxfId="1571" priority="1578" operator="greaterThan">
      <formula>0</formula>
    </cfRule>
  </conditionalFormatting>
  <conditionalFormatting sqref="K160">
    <cfRule type="cellIs" dxfId="1570" priority="1577" operator="lessThan">
      <formula>0</formula>
    </cfRule>
    <cfRule type="cellIs" dxfId="1569" priority="1576" operator="greaterThan">
      <formula>0</formula>
    </cfRule>
  </conditionalFormatting>
  <conditionalFormatting sqref="R7 V7:Y7">
    <cfRule type="cellIs" dxfId="1568" priority="1575" stopIfTrue="1" operator="lessThan">
      <formula>0</formula>
    </cfRule>
  </conditionalFormatting>
  <conditionalFormatting sqref="R7 V7:Y10">
    <cfRule type="cellIs" dxfId="1567" priority="1574" stopIfTrue="1" operator="lessThan">
      <formula>0</formula>
    </cfRule>
  </conditionalFormatting>
  <conditionalFormatting sqref="V8:Y10">
    <cfRule type="cellIs" dxfId="1566" priority="1573" stopIfTrue="1" operator="lessThan">
      <formula>0</formula>
    </cfRule>
  </conditionalFormatting>
  <conditionalFormatting sqref="V8:Y10">
    <cfRule type="cellIs" dxfId="1565" priority="1572" stopIfTrue="1" operator="lessThan">
      <formula>0</formula>
    </cfRule>
  </conditionalFormatting>
  <conditionalFormatting sqref="V16:Y16 V20:Y20 V24:Y24 V32:Y32 V36:Y36 V44:Y44 V48:Y48 V52:Y52 V60:Y60 V64:Y64 V72:Y72 V80:Y80 V88:Y88 V96:Y96 V100:Y100 V108:Y108 V112:Y112 V116:Y116 V120:Y120 V124:Y124 V128:Y128 V132:Y132 V140:Y140 V144:Y144 V156:Y156 V164:Y164">
    <cfRule type="cellIs" dxfId="1564" priority="1571" stopIfTrue="1" operator="lessThan">
      <formula>0</formula>
    </cfRule>
  </conditionalFormatting>
  <conditionalFormatting sqref="V16:Y16 V20:Y20 V24:Y24 V32:Y32 V36:Y36 V44:Y44 V48:Y48 V52:Y52 V60:Y60 V64:Y64 V72:Y72 V80:Y80 V88:Y88 V96:Y96 V100:Y100 V108:Y108 V112:Y112 V116:Y116 V120:Y120 V124:Y124 V128:Y128 V132:Y132 V140:Y140 V144:Y144 V156:Y156 V164:Y164">
    <cfRule type="cellIs" dxfId="1563" priority="1570" stopIfTrue="1" operator="lessThan">
      <formula>0</formula>
    </cfRule>
  </conditionalFormatting>
  <conditionalFormatting sqref="V13:Y15 V17:Y19 V21:Y23 V25:Y27 V33:Y35 V43:Y43 V45:Y47 V53:Y55 V61:Y63 V65:Y66 V70:Y71 V73:Y74 V78:Y79 V81:Y81 V85:Y87 V89:Y89 V93:Y95 V97:Y99 V101:Y101 V105:Y107 V109:Y111 V113:Y115 V119:Y119 V121:Y123 V127:Y127 V129:Y131 V133:Y134 V137:Y139 V141:Y141 V145:Y146 V149:Y151 V154:Y155 V157:Y159 V162:Y163 V165:Y166 V37:Y38 V59:Y59">
    <cfRule type="cellIs" dxfId="1562" priority="1569" stopIfTrue="1" operator="lessThan">
      <formula>0</formula>
    </cfRule>
  </conditionalFormatting>
  <conditionalFormatting sqref="V13:Y15 V17:Y19 V21:Y23 V25:Y27 V33:Y35 V43:Y43 V45:Y47 V53:Y55 V61:Y63 V65:Y66 V70:Y71 V73:Y74 V78:Y79 V81:Y81 V85:Y87 V89:Y89 V93:Y95 V97:Y99 V101:Y101 V105:Y107 V109:Y111 V113:Y115 V119:Y119 V121:Y123 V127:Y127 V129:Y131 V133:Y134 V137:Y139 V141:Y141 V145:Y146 V149:Y151 V154:Y155 V157:Y159 V162:Y163 V165:Y166 V37:Y38 V59:Y59">
    <cfRule type="cellIs" dxfId="1561" priority="1568" stopIfTrue="1" operator="lessThan">
      <formula>0</formula>
    </cfRule>
  </conditionalFormatting>
  <conditionalFormatting sqref="V12">
    <cfRule type="cellIs" dxfId="1560" priority="1567" stopIfTrue="1" operator="lessThan">
      <formula>0</formula>
    </cfRule>
  </conditionalFormatting>
  <conditionalFormatting sqref="V12:V27 V144:V146 V149:V151 V154:V159 V162:V166 V32:V38 V43:V48 V52:V55 V59:V66 V70:V74 V78:V81 V85:V89 V93:V101 V105:V116 V119:V124 V127:V134 V137:V141">
    <cfRule type="cellIs" dxfId="1559" priority="1566" stopIfTrue="1" operator="lessThan">
      <formula>0</formula>
    </cfRule>
  </conditionalFormatting>
  <conditionalFormatting sqref="V12:V27 V144:V146 V149:V151 V154:V159 V162:V166 V32:V38 V43:V48 V52:V55 V59:V66 V70:V74 V78:V81 V85:V89 V93:V101 V105:V116 V119:V124 V127:V134 V137:V141">
    <cfRule type="cellIs" dxfId="1558" priority="1565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7" priority="1564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6" priority="1563" stopIfTrue="1" operator="lessThan">
      <formula>0</formula>
    </cfRule>
  </conditionalFormatting>
  <conditionalFormatting sqref="W12:W27 W144:W146 W149:W151 W154:W159 W162:W166 W32:W38 W43:W48 W52:W55 W59:W66 W70:W74 W78:W81 W85:W89 W93:W101 W105:W116 W119:W124 W127:W134 W137:W141">
    <cfRule type="cellIs" dxfId="1555" priority="1562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4" priority="1561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3" priority="1560" stopIfTrue="1" operator="lessThan">
      <formula>0</formula>
    </cfRule>
  </conditionalFormatting>
  <conditionalFormatting sqref="X12:X27 X144:X146 X149:X151 X154:X159 X162:X166 X32:X38 X43:X48 X52:X55 X59:X66 X70:X74 X78:X81 X85:X89 X93:X101 X105:X116 X119:X124 X127:X134 X137:X141">
    <cfRule type="cellIs" dxfId="1552" priority="1559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51" priority="1558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50" priority="1557" stopIfTrue="1" operator="lessThan">
      <formula>0</formula>
    </cfRule>
  </conditionalFormatting>
  <conditionalFormatting sqref="Y12:Y27 Y144:Y146 Y149:Y151 Y154:Y159 Y162:Y166 Y32:Y38 Y43:Y48 Y52:Y55 Y59:Y66 Y70:Y74 Y78:Y81 Y85:Y89 Y93:Y101 Y105:Y116 Y119:Y124 Y127:Y134 Y137:Y141">
    <cfRule type="cellIs" dxfId="1549" priority="1556" stopIfTrue="1" operator="lessThan">
      <formula>0</formula>
    </cfRule>
  </conditionalFormatting>
  <conditionalFormatting sqref="S7">
    <cfRule type="cellIs" dxfId="1548" priority="1555" stopIfTrue="1" operator="lessThan">
      <formula>0</formula>
    </cfRule>
  </conditionalFormatting>
  <conditionalFormatting sqref="R8:R27 R32:R38 R43:R48 R52:R55 R59:R66 R70:R74 R78:R81 R85:R89 R93:R101 R105:R109 R154:R159 R162:R166 R112:R116 R119:R124 R127:R134 R137:R141 R144:R146 R149:R151">
    <cfRule type="cellIs" dxfId="1547" priority="1554" stopIfTrue="1" operator="lessThan">
      <formula>0</formula>
    </cfRule>
  </conditionalFormatting>
  <conditionalFormatting sqref="R8:R27 R32:R38 R43:R48 R52:R55 R59:R66 R70:R74 R78:R81 R85:R89 R93:R101 R105:R109 R154:R159 R162:R166 R112:R116 R119:R124 R127:R134 R137:R141 R144:R146 R149:R151">
    <cfRule type="cellIs" dxfId="1546" priority="1553" stopIfTrue="1" operator="lessThan">
      <formula>0</formula>
    </cfRule>
  </conditionalFormatting>
  <conditionalFormatting sqref="Q8:Q27 Q32:Q38 Q43:Q48 Q52:Q55 Q59:Q66 Q70:Q74 Q78:Q81 Q85:Q89 Q93:Q101 Q105:Q109 Q154:Q159 Q162:Q166 Q112:Q116 Q119:Q124 Q127:Q134 Q137:Q141 Q144:Q146 Q149:Q151">
    <cfRule type="cellIs" dxfId="1545" priority="1552" stopIfTrue="1" operator="lessThan">
      <formula>0</formula>
    </cfRule>
  </conditionalFormatting>
  <conditionalFormatting sqref="Q8:Q27 Q32:Q38 Q43:Q48 Q52:Q55 Q59:Q66 Q70:Q74 Q78:Q81 Q85:Q89 Q93:Q101 Q105:Q109 Q154:Q159 Q162:Q166 Q112:Q116 Q119:Q124 Q127:Q134 Q137:Q141 Q144:Q146 Q149:Q151">
    <cfRule type="cellIs" dxfId="1544" priority="1551" stopIfTrue="1" operator="lessThan">
      <formula>0</formula>
    </cfRule>
  </conditionalFormatting>
  <conditionalFormatting sqref="S8:S27 S32:S38 S43:S48 S52:S55 S59:S66 S70:S74 S78:S81 S85:S89 S93:S101 S105:S109 S154:S159 S162:S166 S112:S116 S119:S124 S127:S134 S137:S141 S144:S146 S149:S151">
    <cfRule type="cellIs" dxfId="1543" priority="1550" stopIfTrue="1" operator="lessThan">
      <formula>0</formula>
    </cfRule>
  </conditionalFormatting>
  <conditionalFormatting sqref="V29:Y31">
    <cfRule type="cellIs" dxfId="1542" priority="1549" stopIfTrue="1" operator="lessThan">
      <formula>0</formula>
    </cfRule>
  </conditionalFormatting>
  <conditionalFormatting sqref="V29:Y31">
    <cfRule type="cellIs" dxfId="1541" priority="1548" stopIfTrue="1" operator="lessThan">
      <formula>0</formula>
    </cfRule>
  </conditionalFormatting>
  <conditionalFormatting sqref="V29:V31">
    <cfRule type="cellIs" dxfId="1540" priority="1547" stopIfTrue="1" operator="lessThan">
      <formula>0</formula>
    </cfRule>
  </conditionalFormatting>
  <conditionalFormatting sqref="V29:V31">
    <cfRule type="cellIs" dxfId="1539" priority="1546" stopIfTrue="1" operator="lessThan">
      <formula>0</formula>
    </cfRule>
  </conditionalFormatting>
  <conditionalFormatting sqref="W29:W31">
    <cfRule type="cellIs" dxfId="1538" priority="1545" stopIfTrue="1" operator="lessThan">
      <formula>0</formula>
    </cfRule>
  </conditionalFormatting>
  <conditionalFormatting sqref="W29:W31">
    <cfRule type="cellIs" dxfId="1537" priority="1544" stopIfTrue="1" operator="lessThan">
      <formula>0</formula>
    </cfRule>
  </conditionalFormatting>
  <conditionalFormatting sqref="W29:W31">
    <cfRule type="cellIs" dxfId="1536" priority="1543" stopIfTrue="1" operator="lessThan">
      <formula>0</formula>
    </cfRule>
  </conditionalFormatting>
  <conditionalFormatting sqref="X29:X31">
    <cfRule type="cellIs" dxfId="1535" priority="1542" stopIfTrue="1" operator="lessThan">
      <formula>0</formula>
    </cfRule>
  </conditionalFormatting>
  <conditionalFormatting sqref="X29:X31">
    <cfRule type="cellIs" dxfId="1534" priority="1541" stopIfTrue="1" operator="lessThan">
      <formula>0</formula>
    </cfRule>
  </conditionalFormatting>
  <conditionalFormatting sqref="X29:X31">
    <cfRule type="cellIs" dxfId="1533" priority="1540" stopIfTrue="1" operator="lessThan">
      <formula>0</formula>
    </cfRule>
  </conditionalFormatting>
  <conditionalFormatting sqref="Y29:Y31">
    <cfRule type="cellIs" dxfId="1532" priority="1539" stopIfTrue="1" operator="lessThan">
      <formula>0</formula>
    </cfRule>
  </conditionalFormatting>
  <conditionalFormatting sqref="Y29:Y31">
    <cfRule type="cellIs" dxfId="1531" priority="1538" stopIfTrue="1" operator="lessThan">
      <formula>0</formula>
    </cfRule>
  </conditionalFormatting>
  <conditionalFormatting sqref="Y29:Y31">
    <cfRule type="cellIs" dxfId="1530" priority="1537" stopIfTrue="1" operator="lessThan">
      <formula>0</formula>
    </cfRule>
  </conditionalFormatting>
  <conditionalFormatting sqref="V28">
    <cfRule type="cellIs" dxfId="1529" priority="1536" stopIfTrue="1" operator="lessThan">
      <formula>0</formula>
    </cfRule>
  </conditionalFormatting>
  <conditionalFormatting sqref="V28">
    <cfRule type="cellIs" dxfId="1528" priority="1535" stopIfTrue="1" operator="lessThan">
      <formula>0</formula>
    </cfRule>
  </conditionalFormatting>
  <conditionalFormatting sqref="V28">
    <cfRule type="cellIs" dxfId="1527" priority="1534" stopIfTrue="1" operator="lessThan">
      <formula>0</formula>
    </cfRule>
  </conditionalFormatting>
  <conditionalFormatting sqref="W28">
    <cfRule type="cellIs" dxfId="1526" priority="1533" stopIfTrue="1" operator="lessThan">
      <formula>0</formula>
    </cfRule>
  </conditionalFormatting>
  <conditionalFormatting sqref="W28">
    <cfRule type="cellIs" dxfId="1525" priority="1532" stopIfTrue="1" operator="lessThan">
      <formula>0</formula>
    </cfRule>
  </conditionalFormatting>
  <conditionalFormatting sqref="W28">
    <cfRule type="cellIs" dxfId="1524" priority="1531" stopIfTrue="1" operator="lessThan">
      <formula>0</formula>
    </cfRule>
  </conditionalFormatting>
  <conditionalFormatting sqref="X28">
    <cfRule type="cellIs" dxfId="1523" priority="1530" stopIfTrue="1" operator="lessThan">
      <formula>0</formula>
    </cfRule>
  </conditionalFormatting>
  <conditionalFormatting sqref="X28">
    <cfRule type="cellIs" dxfId="1522" priority="1529" stopIfTrue="1" operator="lessThan">
      <formula>0</formula>
    </cfRule>
  </conditionalFormatting>
  <conditionalFormatting sqref="X28">
    <cfRule type="cellIs" dxfId="1521" priority="1528" stopIfTrue="1" operator="lessThan">
      <formula>0</formula>
    </cfRule>
  </conditionalFormatting>
  <conditionalFormatting sqref="Y28">
    <cfRule type="cellIs" dxfId="1520" priority="1527" stopIfTrue="1" operator="lessThan">
      <formula>0</formula>
    </cfRule>
  </conditionalFormatting>
  <conditionalFormatting sqref="Y28">
    <cfRule type="cellIs" dxfId="1519" priority="1526" stopIfTrue="1" operator="lessThan">
      <formula>0</formula>
    </cfRule>
  </conditionalFormatting>
  <conditionalFormatting sqref="Y28">
    <cfRule type="cellIs" dxfId="1518" priority="1525" stopIfTrue="1" operator="lessThan">
      <formula>0</formula>
    </cfRule>
  </conditionalFormatting>
  <conditionalFormatting sqref="V40:Y41">
    <cfRule type="cellIs" dxfId="1517" priority="1524" stopIfTrue="1" operator="lessThan">
      <formula>0</formula>
    </cfRule>
  </conditionalFormatting>
  <conditionalFormatting sqref="V40:Y41">
    <cfRule type="cellIs" dxfId="1516" priority="1523" stopIfTrue="1" operator="lessThan">
      <formula>0</formula>
    </cfRule>
  </conditionalFormatting>
  <conditionalFormatting sqref="V40:V41">
    <cfRule type="cellIs" dxfId="1515" priority="1522" stopIfTrue="1" operator="lessThan">
      <formula>0</formula>
    </cfRule>
  </conditionalFormatting>
  <conditionalFormatting sqref="V40:V41">
    <cfRule type="cellIs" dxfId="1514" priority="1521" stopIfTrue="1" operator="lessThan">
      <formula>0</formula>
    </cfRule>
  </conditionalFormatting>
  <conditionalFormatting sqref="W40:W41">
    <cfRule type="cellIs" dxfId="1513" priority="1520" stopIfTrue="1" operator="lessThan">
      <formula>0</formula>
    </cfRule>
  </conditionalFormatting>
  <conditionalFormatting sqref="W40:W41">
    <cfRule type="cellIs" dxfId="1512" priority="1519" stopIfTrue="1" operator="lessThan">
      <formula>0</formula>
    </cfRule>
  </conditionalFormatting>
  <conditionalFormatting sqref="W40:W41">
    <cfRule type="cellIs" dxfId="1511" priority="1518" stopIfTrue="1" operator="lessThan">
      <formula>0</formula>
    </cfRule>
  </conditionalFormatting>
  <conditionalFormatting sqref="X40:X41">
    <cfRule type="cellIs" dxfId="1510" priority="1517" stopIfTrue="1" operator="lessThan">
      <formula>0</formula>
    </cfRule>
  </conditionalFormatting>
  <conditionalFormatting sqref="X40:X41">
    <cfRule type="cellIs" dxfId="1509" priority="1516" stopIfTrue="1" operator="lessThan">
      <formula>0</formula>
    </cfRule>
  </conditionalFormatting>
  <conditionalFormatting sqref="X40:X41">
    <cfRule type="cellIs" dxfId="1508" priority="1515" stopIfTrue="1" operator="lessThan">
      <formula>0</formula>
    </cfRule>
  </conditionalFormatting>
  <conditionalFormatting sqref="Y40:Y41">
    <cfRule type="cellIs" dxfId="1507" priority="1514" stopIfTrue="1" operator="lessThan">
      <formula>0</formula>
    </cfRule>
  </conditionalFormatting>
  <conditionalFormatting sqref="Y40:Y41">
    <cfRule type="cellIs" dxfId="1506" priority="1513" stopIfTrue="1" operator="lessThan">
      <formula>0</formula>
    </cfRule>
  </conditionalFormatting>
  <conditionalFormatting sqref="Y40:Y41">
    <cfRule type="cellIs" dxfId="1505" priority="1512" stopIfTrue="1" operator="lessThan">
      <formula>0</formula>
    </cfRule>
  </conditionalFormatting>
  <conditionalFormatting sqref="V39">
    <cfRule type="cellIs" dxfId="1504" priority="1511" stopIfTrue="1" operator="lessThan">
      <formula>0</formula>
    </cfRule>
  </conditionalFormatting>
  <conditionalFormatting sqref="V39">
    <cfRule type="cellIs" dxfId="1503" priority="1510" stopIfTrue="1" operator="lessThan">
      <formula>0</formula>
    </cfRule>
  </conditionalFormatting>
  <conditionalFormatting sqref="V39">
    <cfRule type="cellIs" dxfId="1502" priority="1509" stopIfTrue="1" operator="lessThan">
      <formula>0</formula>
    </cfRule>
  </conditionalFormatting>
  <conditionalFormatting sqref="W39">
    <cfRule type="cellIs" dxfId="1501" priority="1508" stopIfTrue="1" operator="lessThan">
      <formula>0</formula>
    </cfRule>
  </conditionalFormatting>
  <conditionalFormatting sqref="W39">
    <cfRule type="cellIs" dxfId="1500" priority="1507" stopIfTrue="1" operator="lessThan">
      <formula>0</formula>
    </cfRule>
  </conditionalFormatting>
  <conditionalFormatting sqref="W39">
    <cfRule type="cellIs" dxfId="1499" priority="1506" stopIfTrue="1" operator="lessThan">
      <formula>0</formula>
    </cfRule>
  </conditionalFormatting>
  <conditionalFormatting sqref="X39">
    <cfRule type="cellIs" dxfId="1498" priority="1505" stopIfTrue="1" operator="lessThan">
      <formula>0</formula>
    </cfRule>
  </conditionalFormatting>
  <conditionalFormatting sqref="X39">
    <cfRule type="cellIs" dxfId="1497" priority="1504" stopIfTrue="1" operator="lessThan">
      <formula>0</formula>
    </cfRule>
  </conditionalFormatting>
  <conditionalFormatting sqref="X39">
    <cfRule type="cellIs" dxfId="1496" priority="1503" stopIfTrue="1" operator="lessThan">
      <formula>0</formula>
    </cfRule>
  </conditionalFormatting>
  <conditionalFormatting sqref="Y39">
    <cfRule type="cellIs" dxfId="1495" priority="1502" stopIfTrue="1" operator="lessThan">
      <formula>0</formula>
    </cfRule>
  </conditionalFormatting>
  <conditionalFormatting sqref="Y39">
    <cfRule type="cellIs" dxfId="1494" priority="1501" stopIfTrue="1" operator="lessThan">
      <formula>0</formula>
    </cfRule>
  </conditionalFormatting>
  <conditionalFormatting sqref="Y39">
    <cfRule type="cellIs" dxfId="1493" priority="1500" stopIfTrue="1" operator="lessThan">
      <formula>0</formula>
    </cfRule>
  </conditionalFormatting>
  <conditionalFormatting sqref="V42:Y42">
    <cfRule type="cellIs" dxfId="1492" priority="1499" stopIfTrue="1" operator="lessThan">
      <formula>0</formula>
    </cfRule>
  </conditionalFormatting>
  <conditionalFormatting sqref="V42:Y42">
    <cfRule type="cellIs" dxfId="1491" priority="1498" stopIfTrue="1" operator="lessThan">
      <formula>0</formula>
    </cfRule>
  </conditionalFormatting>
  <conditionalFormatting sqref="V42">
    <cfRule type="cellIs" dxfId="1490" priority="1497" stopIfTrue="1" operator="lessThan">
      <formula>0</formula>
    </cfRule>
  </conditionalFormatting>
  <conditionalFormatting sqref="V42">
    <cfRule type="cellIs" dxfId="1489" priority="1496" stopIfTrue="1" operator="lessThan">
      <formula>0</formula>
    </cfRule>
  </conditionalFormatting>
  <conditionalFormatting sqref="W42">
    <cfRule type="cellIs" dxfId="1488" priority="1495" stopIfTrue="1" operator="lessThan">
      <formula>0</formula>
    </cfRule>
  </conditionalFormatting>
  <conditionalFormatting sqref="W42">
    <cfRule type="cellIs" dxfId="1487" priority="1494" stopIfTrue="1" operator="lessThan">
      <formula>0</formula>
    </cfRule>
  </conditionalFormatting>
  <conditionalFormatting sqref="W42">
    <cfRule type="cellIs" dxfId="1486" priority="1493" stopIfTrue="1" operator="lessThan">
      <formula>0</formula>
    </cfRule>
  </conditionalFormatting>
  <conditionalFormatting sqref="X42">
    <cfRule type="cellIs" dxfId="1485" priority="1492" stopIfTrue="1" operator="lessThan">
      <formula>0</formula>
    </cfRule>
  </conditionalFormatting>
  <conditionalFormatting sqref="X42">
    <cfRule type="cellIs" dxfId="1484" priority="1491" stopIfTrue="1" operator="lessThan">
      <formula>0</formula>
    </cfRule>
  </conditionalFormatting>
  <conditionalFormatting sqref="X42">
    <cfRule type="cellIs" dxfId="1483" priority="1490" stopIfTrue="1" operator="lessThan">
      <formula>0</formula>
    </cfRule>
  </conditionalFormatting>
  <conditionalFormatting sqref="Y42">
    <cfRule type="cellIs" dxfId="1482" priority="1489" stopIfTrue="1" operator="lessThan">
      <formula>0</formula>
    </cfRule>
  </conditionalFormatting>
  <conditionalFormatting sqref="Y42">
    <cfRule type="cellIs" dxfId="1481" priority="1488" stopIfTrue="1" operator="lessThan">
      <formula>0</formula>
    </cfRule>
  </conditionalFormatting>
  <conditionalFormatting sqref="Y42">
    <cfRule type="cellIs" dxfId="1480" priority="1487" stopIfTrue="1" operator="lessThan">
      <formula>0</formula>
    </cfRule>
  </conditionalFormatting>
  <conditionalFormatting sqref="R42">
    <cfRule type="cellIs" dxfId="1479" priority="1486" stopIfTrue="1" operator="lessThan">
      <formula>0</formula>
    </cfRule>
  </conditionalFormatting>
  <conditionalFormatting sqref="R42">
    <cfRule type="cellIs" dxfId="1478" priority="1485" stopIfTrue="1" operator="lessThan">
      <formula>0</formula>
    </cfRule>
  </conditionalFormatting>
  <conditionalFormatting sqref="Q42">
    <cfRule type="cellIs" dxfId="1477" priority="1484" stopIfTrue="1" operator="lessThan">
      <formula>0</formula>
    </cfRule>
  </conditionalFormatting>
  <conditionalFormatting sqref="Q42">
    <cfRule type="cellIs" dxfId="1476" priority="1483" stopIfTrue="1" operator="lessThan">
      <formula>0</formula>
    </cfRule>
  </conditionalFormatting>
  <conditionalFormatting sqref="S42">
    <cfRule type="cellIs" dxfId="1475" priority="1482" stopIfTrue="1" operator="lessThan">
      <formula>0</formula>
    </cfRule>
  </conditionalFormatting>
  <conditionalFormatting sqref="Q7">
    <cfRule type="cellIs" dxfId="1474" priority="1481" stopIfTrue="1" operator="lessThan">
      <formula>0</formula>
    </cfRule>
  </conditionalFormatting>
  <conditionalFormatting sqref="Q7">
    <cfRule type="cellIs" dxfId="1473" priority="1480" stopIfTrue="1" operator="lessThan">
      <formula>0</formula>
    </cfRule>
  </conditionalFormatting>
  <conditionalFormatting sqref="R28:R31">
    <cfRule type="cellIs" dxfId="1472" priority="1479" stopIfTrue="1" operator="lessThan">
      <formula>0</formula>
    </cfRule>
  </conditionalFormatting>
  <conditionalFormatting sqref="R28:R31">
    <cfRule type="cellIs" dxfId="1471" priority="1478" stopIfTrue="1" operator="lessThan">
      <formula>0</formula>
    </cfRule>
  </conditionalFormatting>
  <conditionalFormatting sqref="Q28:Q31">
    <cfRule type="cellIs" dxfId="1470" priority="1477" stopIfTrue="1" operator="lessThan">
      <formula>0</formula>
    </cfRule>
  </conditionalFormatting>
  <conditionalFormatting sqref="Q28:Q31">
    <cfRule type="cellIs" dxfId="1469" priority="1476" stopIfTrue="1" operator="lessThan">
      <formula>0</formula>
    </cfRule>
  </conditionalFormatting>
  <conditionalFormatting sqref="S28:S31">
    <cfRule type="cellIs" dxfId="1468" priority="1475" stopIfTrue="1" operator="lessThan">
      <formula>0</formula>
    </cfRule>
  </conditionalFormatting>
  <conditionalFormatting sqref="R39:R40">
    <cfRule type="cellIs" dxfId="1467" priority="1474" stopIfTrue="1" operator="lessThan">
      <formula>0</formula>
    </cfRule>
  </conditionalFormatting>
  <conditionalFormatting sqref="R39:R40">
    <cfRule type="cellIs" dxfId="1466" priority="1473" stopIfTrue="1" operator="lessThan">
      <formula>0</formula>
    </cfRule>
  </conditionalFormatting>
  <conditionalFormatting sqref="Q39:Q40">
    <cfRule type="cellIs" dxfId="1465" priority="1472" stopIfTrue="1" operator="lessThan">
      <formula>0</formula>
    </cfRule>
  </conditionalFormatting>
  <conditionalFormatting sqref="Q39:Q40">
    <cfRule type="cellIs" dxfId="1464" priority="1471" stopIfTrue="1" operator="lessThan">
      <formula>0</formula>
    </cfRule>
  </conditionalFormatting>
  <conditionalFormatting sqref="S39:S40">
    <cfRule type="cellIs" dxfId="1463" priority="1470" stopIfTrue="1" operator="lessThan">
      <formula>0</formula>
    </cfRule>
  </conditionalFormatting>
  <conditionalFormatting sqref="R110:R111">
    <cfRule type="cellIs" dxfId="1462" priority="1469" stopIfTrue="1" operator="lessThan">
      <formula>0</formula>
    </cfRule>
  </conditionalFormatting>
  <conditionalFormatting sqref="R110:R111">
    <cfRule type="cellIs" dxfId="1461" priority="1468" stopIfTrue="1" operator="lessThan">
      <formula>0</formula>
    </cfRule>
  </conditionalFormatting>
  <conditionalFormatting sqref="Q110:Q111">
    <cfRule type="cellIs" dxfId="1460" priority="1467" stopIfTrue="1" operator="lessThan">
      <formula>0</formula>
    </cfRule>
  </conditionalFormatting>
  <conditionalFormatting sqref="Q110:Q111">
    <cfRule type="cellIs" dxfId="1459" priority="1466" stopIfTrue="1" operator="lessThan">
      <formula>0</formula>
    </cfRule>
  </conditionalFormatting>
  <conditionalFormatting sqref="S110:S111">
    <cfRule type="cellIs" dxfId="1458" priority="1465" stopIfTrue="1" operator="lessThan">
      <formula>0</formula>
    </cfRule>
  </conditionalFormatting>
  <conditionalFormatting sqref="R41">
    <cfRule type="cellIs" dxfId="1457" priority="1464" stopIfTrue="1" operator="lessThan">
      <formula>0</formula>
    </cfRule>
  </conditionalFormatting>
  <conditionalFormatting sqref="R41">
    <cfRule type="cellIs" dxfId="1456" priority="1463" stopIfTrue="1" operator="lessThan">
      <formula>0</formula>
    </cfRule>
  </conditionalFormatting>
  <conditionalFormatting sqref="Q41">
    <cfRule type="cellIs" dxfId="1455" priority="1462" stopIfTrue="1" operator="lessThan">
      <formula>0</formula>
    </cfRule>
  </conditionalFormatting>
  <conditionalFormatting sqref="Q41">
    <cfRule type="cellIs" dxfId="1454" priority="1461" stopIfTrue="1" operator="lessThan">
      <formula>0</formula>
    </cfRule>
  </conditionalFormatting>
  <conditionalFormatting sqref="S41">
    <cfRule type="cellIs" dxfId="1453" priority="1460" stopIfTrue="1" operator="lessThan">
      <formula>0</formula>
    </cfRule>
  </conditionalFormatting>
  <conditionalFormatting sqref="V50:Y51">
    <cfRule type="cellIs" dxfId="1452" priority="1459" stopIfTrue="1" operator="lessThan">
      <formula>0</formula>
    </cfRule>
  </conditionalFormatting>
  <conditionalFormatting sqref="V50:Y51">
    <cfRule type="cellIs" dxfId="1451" priority="1458" stopIfTrue="1" operator="lessThan">
      <formula>0</formula>
    </cfRule>
  </conditionalFormatting>
  <conditionalFormatting sqref="V50:V51">
    <cfRule type="cellIs" dxfId="1450" priority="1457" stopIfTrue="1" operator="lessThan">
      <formula>0</formula>
    </cfRule>
  </conditionalFormatting>
  <conditionalFormatting sqref="V50:V51">
    <cfRule type="cellIs" dxfId="1449" priority="1456" stopIfTrue="1" operator="lessThan">
      <formula>0</formula>
    </cfRule>
  </conditionalFormatting>
  <conditionalFormatting sqref="W50:W51">
    <cfRule type="cellIs" dxfId="1448" priority="1455" stopIfTrue="1" operator="lessThan">
      <formula>0</formula>
    </cfRule>
  </conditionalFormatting>
  <conditionalFormatting sqref="W50:W51">
    <cfRule type="cellIs" dxfId="1447" priority="1454" stopIfTrue="1" operator="lessThan">
      <formula>0</formula>
    </cfRule>
  </conditionalFormatting>
  <conditionalFormatting sqref="W50:W51">
    <cfRule type="cellIs" dxfId="1446" priority="1453" stopIfTrue="1" operator="lessThan">
      <formula>0</formula>
    </cfRule>
  </conditionalFormatting>
  <conditionalFormatting sqref="X50:X51">
    <cfRule type="cellIs" dxfId="1445" priority="1452" stopIfTrue="1" operator="lessThan">
      <formula>0</formula>
    </cfRule>
  </conditionalFormatting>
  <conditionalFormatting sqref="X50:X51">
    <cfRule type="cellIs" dxfId="1444" priority="1451" stopIfTrue="1" operator="lessThan">
      <formula>0</formula>
    </cfRule>
  </conditionalFormatting>
  <conditionalFormatting sqref="X50:X51">
    <cfRule type="cellIs" dxfId="1443" priority="1450" stopIfTrue="1" operator="lessThan">
      <formula>0</formula>
    </cfRule>
  </conditionalFormatting>
  <conditionalFormatting sqref="Y50:Y51">
    <cfRule type="cellIs" dxfId="1442" priority="1449" stopIfTrue="1" operator="lessThan">
      <formula>0</formula>
    </cfRule>
  </conditionalFormatting>
  <conditionalFormatting sqref="Y50:Y51">
    <cfRule type="cellIs" dxfId="1441" priority="1448" stopIfTrue="1" operator="lessThan">
      <formula>0</formula>
    </cfRule>
  </conditionalFormatting>
  <conditionalFormatting sqref="Y50:Y51">
    <cfRule type="cellIs" dxfId="1440" priority="1447" stopIfTrue="1" operator="lessThan">
      <formula>0</formula>
    </cfRule>
  </conditionalFormatting>
  <conditionalFormatting sqref="V49">
    <cfRule type="cellIs" dxfId="1439" priority="1446" stopIfTrue="1" operator="lessThan">
      <formula>0</formula>
    </cfRule>
  </conditionalFormatting>
  <conditionalFormatting sqref="V49">
    <cfRule type="cellIs" dxfId="1438" priority="1445" stopIfTrue="1" operator="lessThan">
      <formula>0</formula>
    </cfRule>
  </conditionalFormatting>
  <conditionalFormatting sqref="V49">
    <cfRule type="cellIs" dxfId="1437" priority="1444" stopIfTrue="1" operator="lessThan">
      <formula>0</formula>
    </cfRule>
  </conditionalFormatting>
  <conditionalFormatting sqref="W49">
    <cfRule type="cellIs" dxfId="1436" priority="1443" stopIfTrue="1" operator="lessThan">
      <formula>0</formula>
    </cfRule>
  </conditionalFormatting>
  <conditionalFormatting sqref="W49">
    <cfRule type="cellIs" dxfId="1435" priority="1442" stopIfTrue="1" operator="lessThan">
      <formula>0</formula>
    </cfRule>
  </conditionalFormatting>
  <conditionalFormatting sqref="W49">
    <cfRule type="cellIs" dxfId="1434" priority="1441" stopIfTrue="1" operator="lessThan">
      <formula>0</formula>
    </cfRule>
  </conditionalFormatting>
  <conditionalFormatting sqref="X49">
    <cfRule type="cellIs" dxfId="1433" priority="1440" stopIfTrue="1" operator="lessThan">
      <formula>0</formula>
    </cfRule>
  </conditionalFormatting>
  <conditionalFormatting sqref="X49">
    <cfRule type="cellIs" dxfId="1432" priority="1439" stopIfTrue="1" operator="lessThan">
      <formula>0</formula>
    </cfRule>
  </conditionalFormatting>
  <conditionalFormatting sqref="X49">
    <cfRule type="cellIs" dxfId="1431" priority="1438" stopIfTrue="1" operator="lessThan">
      <formula>0</formula>
    </cfRule>
  </conditionalFormatting>
  <conditionalFormatting sqref="Y49">
    <cfRule type="cellIs" dxfId="1430" priority="1437" stopIfTrue="1" operator="lessThan">
      <formula>0</formula>
    </cfRule>
  </conditionalFormatting>
  <conditionalFormatting sqref="Y49">
    <cfRule type="cellIs" dxfId="1429" priority="1436" stopIfTrue="1" operator="lessThan">
      <formula>0</formula>
    </cfRule>
  </conditionalFormatting>
  <conditionalFormatting sqref="Y49">
    <cfRule type="cellIs" dxfId="1428" priority="1435" stopIfTrue="1" operator="lessThan">
      <formula>0</formula>
    </cfRule>
  </conditionalFormatting>
  <conditionalFormatting sqref="R49:R50">
    <cfRule type="cellIs" dxfId="1427" priority="1434" stopIfTrue="1" operator="lessThan">
      <formula>0</formula>
    </cfRule>
  </conditionalFormatting>
  <conditionalFormatting sqref="R49:R50">
    <cfRule type="cellIs" dxfId="1426" priority="1433" stopIfTrue="1" operator="lessThan">
      <formula>0</formula>
    </cfRule>
  </conditionalFormatting>
  <conditionalFormatting sqref="Q49:Q50">
    <cfRule type="cellIs" dxfId="1425" priority="1432" stopIfTrue="1" operator="lessThan">
      <formula>0</formula>
    </cfRule>
  </conditionalFormatting>
  <conditionalFormatting sqref="Q49:Q50">
    <cfRule type="cellIs" dxfId="1424" priority="1431" stopIfTrue="1" operator="lessThan">
      <formula>0</formula>
    </cfRule>
  </conditionalFormatting>
  <conditionalFormatting sqref="S49:S50">
    <cfRule type="cellIs" dxfId="1423" priority="1430" stopIfTrue="1" operator="lessThan">
      <formula>0</formula>
    </cfRule>
  </conditionalFormatting>
  <conditionalFormatting sqref="R51">
    <cfRule type="cellIs" dxfId="1422" priority="1429" stopIfTrue="1" operator="lessThan">
      <formula>0</formula>
    </cfRule>
  </conditionalFormatting>
  <conditionalFormatting sqref="R51">
    <cfRule type="cellIs" dxfId="1421" priority="1428" stopIfTrue="1" operator="lessThan">
      <formula>0</formula>
    </cfRule>
  </conditionalFormatting>
  <conditionalFormatting sqref="Q51">
    <cfRule type="cellIs" dxfId="1420" priority="1427" stopIfTrue="1" operator="lessThan">
      <formula>0</formula>
    </cfRule>
  </conditionalFormatting>
  <conditionalFormatting sqref="Q51">
    <cfRule type="cellIs" dxfId="1419" priority="1426" stopIfTrue="1" operator="lessThan">
      <formula>0</formula>
    </cfRule>
  </conditionalFormatting>
  <conditionalFormatting sqref="S51">
    <cfRule type="cellIs" dxfId="1418" priority="1425" stopIfTrue="1" operator="lessThan">
      <formula>0</formula>
    </cfRule>
  </conditionalFormatting>
  <conditionalFormatting sqref="V57:Y58">
    <cfRule type="cellIs" dxfId="1417" priority="1424" stopIfTrue="1" operator="lessThan">
      <formula>0</formula>
    </cfRule>
  </conditionalFormatting>
  <conditionalFormatting sqref="V57:Y58 X59:Y166">
    <cfRule type="cellIs" dxfId="1416" priority="1423" stopIfTrue="1" operator="lessThan">
      <formula>0</formula>
    </cfRule>
  </conditionalFormatting>
  <conditionalFormatting sqref="V57:V58">
    <cfRule type="cellIs" dxfId="1415" priority="1422" stopIfTrue="1" operator="lessThan">
      <formula>0</formula>
    </cfRule>
  </conditionalFormatting>
  <conditionalFormatting sqref="V57:V58">
    <cfRule type="cellIs" dxfId="1414" priority="1421" stopIfTrue="1" operator="lessThan">
      <formula>0</formula>
    </cfRule>
  </conditionalFormatting>
  <conditionalFormatting sqref="W57:W58">
    <cfRule type="cellIs" dxfId="1413" priority="1420" stopIfTrue="1" operator="lessThan">
      <formula>0</formula>
    </cfRule>
  </conditionalFormatting>
  <conditionalFormatting sqref="W57:W58">
    <cfRule type="cellIs" dxfId="1412" priority="1419" stopIfTrue="1" operator="lessThan">
      <formula>0</formula>
    </cfRule>
  </conditionalFormatting>
  <conditionalFormatting sqref="W57:W58">
    <cfRule type="cellIs" dxfId="1411" priority="1418" stopIfTrue="1" operator="lessThan">
      <formula>0</formula>
    </cfRule>
  </conditionalFormatting>
  <conditionalFormatting sqref="X57:X166">
    <cfRule type="cellIs" dxfId="1410" priority="1417" stopIfTrue="1" operator="lessThan">
      <formula>0</formula>
    </cfRule>
  </conditionalFormatting>
  <conditionalFormatting sqref="X57:X166">
    <cfRule type="cellIs" dxfId="1409" priority="1416" stopIfTrue="1" operator="lessThan">
      <formula>0</formula>
    </cfRule>
  </conditionalFormatting>
  <conditionalFormatting sqref="X57:X166">
    <cfRule type="cellIs" dxfId="1408" priority="1415" stopIfTrue="1" operator="lessThan">
      <formula>0</formula>
    </cfRule>
  </conditionalFormatting>
  <conditionalFormatting sqref="Y57:Y166">
    <cfRule type="cellIs" dxfId="1407" priority="1414" stopIfTrue="1" operator="lessThan">
      <formula>0</formula>
    </cfRule>
  </conditionalFormatting>
  <conditionalFormatting sqref="Y57:Y166">
    <cfRule type="cellIs" dxfId="1406" priority="1413" stopIfTrue="1" operator="lessThan">
      <formula>0</formula>
    </cfRule>
  </conditionalFormatting>
  <conditionalFormatting sqref="Y57:Y166">
    <cfRule type="cellIs" dxfId="1405" priority="1412" stopIfTrue="1" operator="lessThan">
      <formula>0</formula>
    </cfRule>
  </conditionalFormatting>
  <conditionalFormatting sqref="V56">
    <cfRule type="cellIs" dxfId="1404" priority="1411" stopIfTrue="1" operator="lessThan">
      <formula>0</formula>
    </cfRule>
  </conditionalFormatting>
  <conditionalFormatting sqref="V56">
    <cfRule type="cellIs" dxfId="1403" priority="1410" stopIfTrue="1" operator="lessThan">
      <formula>0</formula>
    </cfRule>
  </conditionalFormatting>
  <conditionalFormatting sqref="V56">
    <cfRule type="cellIs" dxfId="1402" priority="1409" stopIfTrue="1" operator="lessThan">
      <formula>0</formula>
    </cfRule>
  </conditionalFormatting>
  <conditionalFormatting sqref="W56">
    <cfRule type="cellIs" dxfId="1401" priority="1408" stopIfTrue="1" operator="lessThan">
      <formula>0</formula>
    </cfRule>
  </conditionalFormatting>
  <conditionalFormatting sqref="W56">
    <cfRule type="cellIs" dxfId="1400" priority="1407" stopIfTrue="1" operator="lessThan">
      <formula>0</formula>
    </cfRule>
  </conditionalFormatting>
  <conditionalFormatting sqref="W56">
    <cfRule type="cellIs" dxfId="1399" priority="1406" stopIfTrue="1" operator="lessThan">
      <formula>0</formula>
    </cfRule>
  </conditionalFormatting>
  <conditionalFormatting sqref="X56">
    <cfRule type="cellIs" dxfId="1398" priority="1405" stopIfTrue="1" operator="lessThan">
      <formula>0</formula>
    </cfRule>
  </conditionalFormatting>
  <conditionalFormatting sqref="X56">
    <cfRule type="cellIs" dxfId="1397" priority="1404" stopIfTrue="1" operator="lessThan">
      <formula>0</formula>
    </cfRule>
  </conditionalFormatting>
  <conditionalFormatting sqref="X56">
    <cfRule type="cellIs" dxfId="1396" priority="1403" stopIfTrue="1" operator="lessThan">
      <formula>0</formula>
    </cfRule>
  </conditionalFormatting>
  <conditionalFormatting sqref="Y56">
    <cfRule type="cellIs" dxfId="1395" priority="1402" stopIfTrue="1" operator="lessThan">
      <formula>0</formula>
    </cfRule>
  </conditionalFormatting>
  <conditionalFormatting sqref="Y56">
    <cfRule type="cellIs" dxfId="1394" priority="1401" stopIfTrue="1" operator="lessThan">
      <formula>0</formula>
    </cfRule>
  </conditionalFormatting>
  <conditionalFormatting sqref="Y56">
    <cfRule type="cellIs" dxfId="1393" priority="1400" stopIfTrue="1" operator="lessThan">
      <formula>0</formula>
    </cfRule>
  </conditionalFormatting>
  <conditionalFormatting sqref="R56:R57">
    <cfRule type="cellIs" dxfId="1392" priority="1399" stopIfTrue="1" operator="lessThan">
      <formula>0</formula>
    </cfRule>
  </conditionalFormatting>
  <conditionalFormatting sqref="R56:R57">
    <cfRule type="cellIs" dxfId="1391" priority="1398" stopIfTrue="1" operator="lessThan">
      <formula>0</formula>
    </cfRule>
  </conditionalFormatting>
  <conditionalFormatting sqref="Q56:Q57">
    <cfRule type="cellIs" dxfId="1390" priority="1397" stopIfTrue="1" operator="lessThan">
      <formula>0</formula>
    </cfRule>
  </conditionalFormatting>
  <conditionalFormatting sqref="Q56:Q57">
    <cfRule type="cellIs" dxfId="1389" priority="1396" stopIfTrue="1" operator="lessThan">
      <formula>0</formula>
    </cfRule>
  </conditionalFormatting>
  <conditionalFormatting sqref="S56:S57">
    <cfRule type="cellIs" dxfId="1388" priority="1395" stopIfTrue="1" operator="lessThan">
      <formula>0</formula>
    </cfRule>
  </conditionalFormatting>
  <conditionalFormatting sqref="R58">
    <cfRule type="cellIs" dxfId="1387" priority="1394" stopIfTrue="1" operator="lessThan">
      <formula>0</formula>
    </cfRule>
  </conditionalFormatting>
  <conditionalFormatting sqref="R58">
    <cfRule type="cellIs" dxfId="1386" priority="1393" stopIfTrue="1" operator="lessThan">
      <formula>0</formula>
    </cfRule>
  </conditionalFormatting>
  <conditionalFormatting sqref="Q58">
    <cfRule type="cellIs" dxfId="1385" priority="1392" stopIfTrue="1" operator="lessThan">
      <formula>0</formula>
    </cfRule>
  </conditionalFormatting>
  <conditionalFormatting sqref="Q58">
    <cfRule type="cellIs" dxfId="1384" priority="1391" stopIfTrue="1" operator="lessThan">
      <formula>0</formula>
    </cfRule>
  </conditionalFormatting>
  <conditionalFormatting sqref="S58">
    <cfRule type="cellIs" dxfId="1383" priority="1390" stopIfTrue="1" operator="lessThan">
      <formula>0</formula>
    </cfRule>
  </conditionalFormatting>
  <conditionalFormatting sqref="V68:Y69">
    <cfRule type="cellIs" dxfId="1382" priority="1389" stopIfTrue="1" operator="lessThan">
      <formula>0</formula>
    </cfRule>
  </conditionalFormatting>
  <conditionalFormatting sqref="V68:Y69">
    <cfRule type="cellIs" dxfId="1381" priority="1388" stopIfTrue="1" operator="lessThan">
      <formula>0</formula>
    </cfRule>
  </conditionalFormatting>
  <conditionalFormatting sqref="V68:V69">
    <cfRule type="cellIs" dxfId="1380" priority="1387" stopIfTrue="1" operator="lessThan">
      <formula>0</formula>
    </cfRule>
  </conditionalFormatting>
  <conditionalFormatting sqref="V68:V69">
    <cfRule type="cellIs" dxfId="1379" priority="1386" stopIfTrue="1" operator="lessThan">
      <formula>0</formula>
    </cfRule>
  </conditionalFormatting>
  <conditionalFormatting sqref="W68:W69">
    <cfRule type="cellIs" dxfId="1378" priority="1385" stopIfTrue="1" operator="lessThan">
      <formula>0</formula>
    </cfRule>
  </conditionalFormatting>
  <conditionalFormatting sqref="W68:W69">
    <cfRule type="cellIs" dxfId="1377" priority="1384" stopIfTrue="1" operator="lessThan">
      <formula>0</formula>
    </cfRule>
  </conditionalFormatting>
  <conditionalFormatting sqref="W68:W69">
    <cfRule type="cellIs" dxfId="1376" priority="1383" stopIfTrue="1" operator="lessThan">
      <formula>0</formula>
    </cfRule>
  </conditionalFormatting>
  <conditionalFormatting sqref="X68:X69">
    <cfRule type="cellIs" dxfId="1375" priority="1382" stopIfTrue="1" operator="lessThan">
      <formula>0</formula>
    </cfRule>
  </conditionalFormatting>
  <conditionalFormatting sqref="X68:X69">
    <cfRule type="cellIs" dxfId="1374" priority="1381" stopIfTrue="1" operator="lessThan">
      <formula>0</formula>
    </cfRule>
  </conditionalFormatting>
  <conditionalFormatting sqref="X68:X69">
    <cfRule type="cellIs" dxfId="1373" priority="1380" stopIfTrue="1" operator="lessThan">
      <formula>0</formula>
    </cfRule>
  </conditionalFormatting>
  <conditionalFormatting sqref="Y68:Y69">
    <cfRule type="cellIs" dxfId="1372" priority="1379" stopIfTrue="1" operator="lessThan">
      <formula>0</formula>
    </cfRule>
  </conditionalFormatting>
  <conditionalFormatting sqref="Y68:Y69">
    <cfRule type="cellIs" dxfId="1371" priority="1378" stopIfTrue="1" operator="lessThan">
      <formula>0</formula>
    </cfRule>
  </conditionalFormatting>
  <conditionalFormatting sqref="Y68:Y69">
    <cfRule type="cellIs" dxfId="1370" priority="1377" stopIfTrue="1" operator="lessThan">
      <formula>0</formula>
    </cfRule>
  </conditionalFormatting>
  <conditionalFormatting sqref="V67">
    <cfRule type="cellIs" dxfId="1369" priority="1376" stopIfTrue="1" operator="lessThan">
      <formula>0</formula>
    </cfRule>
  </conditionalFormatting>
  <conditionalFormatting sqref="V67">
    <cfRule type="cellIs" dxfId="1368" priority="1375" stopIfTrue="1" operator="lessThan">
      <formula>0</formula>
    </cfRule>
  </conditionalFormatting>
  <conditionalFormatting sqref="V67">
    <cfRule type="cellIs" dxfId="1367" priority="1374" stopIfTrue="1" operator="lessThan">
      <formula>0</formula>
    </cfRule>
  </conditionalFormatting>
  <conditionalFormatting sqref="W67">
    <cfRule type="cellIs" dxfId="1366" priority="1373" stopIfTrue="1" operator="lessThan">
      <formula>0</formula>
    </cfRule>
  </conditionalFormatting>
  <conditionalFormatting sqref="W67">
    <cfRule type="cellIs" dxfId="1365" priority="1372" stopIfTrue="1" operator="lessThan">
      <formula>0</formula>
    </cfRule>
  </conditionalFormatting>
  <conditionalFormatting sqref="W67">
    <cfRule type="cellIs" dxfId="1364" priority="1371" stopIfTrue="1" operator="lessThan">
      <formula>0</formula>
    </cfRule>
  </conditionalFormatting>
  <conditionalFormatting sqref="X67">
    <cfRule type="cellIs" dxfId="1363" priority="1370" stopIfTrue="1" operator="lessThan">
      <formula>0</formula>
    </cfRule>
  </conditionalFormatting>
  <conditionalFormatting sqref="X67">
    <cfRule type="cellIs" dxfId="1362" priority="1369" stopIfTrue="1" operator="lessThan">
      <formula>0</formula>
    </cfRule>
  </conditionalFormatting>
  <conditionalFormatting sqref="X67">
    <cfRule type="cellIs" dxfId="1361" priority="1368" stopIfTrue="1" operator="lessThan">
      <formula>0</formula>
    </cfRule>
  </conditionalFormatting>
  <conditionalFormatting sqref="Y67">
    <cfRule type="cellIs" dxfId="1360" priority="1367" stopIfTrue="1" operator="lessThan">
      <formula>0</formula>
    </cfRule>
  </conditionalFormatting>
  <conditionalFormatting sqref="Y67">
    <cfRule type="cellIs" dxfId="1359" priority="1366" stopIfTrue="1" operator="lessThan">
      <formula>0</formula>
    </cfRule>
  </conditionalFormatting>
  <conditionalFormatting sqref="Y67">
    <cfRule type="cellIs" dxfId="1358" priority="1365" stopIfTrue="1" operator="lessThan">
      <formula>0</formula>
    </cfRule>
  </conditionalFormatting>
  <conditionalFormatting sqref="R67:R68">
    <cfRule type="cellIs" dxfId="1357" priority="1364" stopIfTrue="1" operator="lessThan">
      <formula>0</formula>
    </cfRule>
  </conditionalFormatting>
  <conditionalFormatting sqref="R67:R68">
    <cfRule type="cellIs" dxfId="1356" priority="1363" stopIfTrue="1" operator="lessThan">
      <formula>0</formula>
    </cfRule>
  </conditionalFormatting>
  <conditionalFormatting sqref="Q67:Q68">
    <cfRule type="cellIs" dxfId="1355" priority="1362" stopIfTrue="1" operator="lessThan">
      <formula>0</formula>
    </cfRule>
  </conditionalFormatting>
  <conditionalFormatting sqref="Q67:Q68">
    <cfRule type="cellIs" dxfId="1354" priority="1361" stopIfTrue="1" operator="lessThan">
      <formula>0</formula>
    </cfRule>
  </conditionalFormatting>
  <conditionalFormatting sqref="S67:S68">
    <cfRule type="cellIs" dxfId="1353" priority="1360" stopIfTrue="1" operator="lessThan">
      <formula>0</formula>
    </cfRule>
  </conditionalFormatting>
  <conditionalFormatting sqref="R69">
    <cfRule type="cellIs" dxfId="1352" priority="1359" stopIfTrue="1" operator="lessThan">
      <formula>0</formula>
    </cfRule>
  </conditionalFormatting>
  <conditionalFormatting sqref="R69">
    <cfRule type="cellIs" dxfId="1351" priority="1358" stopIfTrue="1" operator="lessThan">
      <formula>0</formula>
    </cfRule>
  </conditionalFormatting>
  <conditionalFormatting sqref="Q69">
    <cfRule type="cellIs" dxfId="1350" priority="1357" stopIfTrue="1" operator="lessThan">
      <formula>0</formula>
    </cfRule>
  </conditionalFormatting>
  <conditionalFormatting sqref="Q69">
    <cfRule type="cellIs" dxfId="1349" priority="1356" stopIfTrue="1" operator="lessThan">
      <formula>0</formula>
    </cfRule>
  </conditionalFormatting>
  <conditionalFormatting sqref="S69">
    <cfRule type="cellIs" dxfId="1348" priority="1355" stopIfTrue="1" operator="lessThan">
      <formula>0</formula>
    </cfRule>
  </conditionalFormatting>
  <conditionalFormatting sqref="V76:Y77">
    <cfRule type="cellIs" dxfId="1347" priority="1354" stopIfTrue="1" operator="lessThan">
      <formula>0</formula>
    </cfRule>
  </conditionalFormatting>
  <conditionalFormatting sqref="V76:Y77">
    <cfRule type="cellIs" dxfId="1346" priority="1353" stopIfTrue="1" operator="lessThan">
      <formula>0</formula>
    </cfRule>
  </conditionalFormatting>
  <conditionalFormatting sqref="V76:V77">
    <cfRule type="cellIs" dxfId="1345" priority="1352" stopIfTrue="1" operator="lessThan">
      <formula>0</formula>
    </cfRule>
  </conditionalFormatting>
  <conditionalFormatting sqref="V76:V77">
    <cfRule type="cellIs" dxfId="1344" priority="1351" stopIfTrue="1" operator="lessThan">
      <formula>0</formula>
    </cfRule>
  </conditionalFormatting>
  <conditionalFormatting sqref="W76:W77">
    <cfRule type="cellIs" dxfId="1343" priority="1350" stopIfTrue="1" operator="lessThan">
      <formula>0</formula>
    </cfRule>
  </conditionalFormatting>
  <conditionalFormatting sqref="W76:W77">
    <cfRule type="cellIs" dxfId="1342" priority="1349" stopIfTrue="1" operator="lessThan">
      <formula>0</formula>
    </cfRule>
  </conditionalFormatting>
  <conditionalFormatting sqref="W76:W77">
    <cfRule type="cellIs" dxfId="1341" priority="1348" stopIfTrue="1" operator="lessThan">
      <formula>0</formula>
    </cfRule>
  </conditionalFormatting>
  <conditionalFormatting sqref="X76:X77">
    <cfRule type="cellIs" dxfId="1340" priority="1347" stopIfTrue="1" operator="lessThan">
      <formula>0</formula>
    </cfRule>
  </conditionalFormatting>
  <conditionalFormatting sqref="X76:X77">
    <cfRule type="cellIs" dxfId="1339" priority="1346" stopIfTrue="1" operator="lessThan">
      <formula>0</formula>
    </cfRule>
  </conditionalFormatting>
  <conditionalFormatting sqref="X76:X77">
    <cfRule type="cellIs" dxfId="1338" priority="1345" stopIfTrue="1" operator="lessThan">
      <formula>0</formula>
    </cfRule>
  </conditionalFormatting>
  <conditionalFormatting sqref="Y76:Y77">
    <cfRule type="cellIs" dxfId="1337" priority="1344" stopIfTrue="1" operator="lessThan">
      <formula>0</formula>
    </cfRule>
  </conditionalFormatting>
  <conditionalFormatting sqref="Y76:Y77">
    <cfRule type="cellIs" dxfId="1336" priority="1343" stopIfTrue="1" operator="lessThan">
      <formula>0</formula>
    </cfRule>
  </conditionalFormatting>
  <conditionalFormatting sqref="Y76:Y77">
    <cfRule type="cellIs" dxfId="1335" priority="1342" stopIfTrue="1" operator="lessThan">
      <formula>0</formula>
    </cfRule>
  </conditionalFormatting>
  <conditionalFormatting sqref="V75">
    <cfRule type="cellIs" dxfId="1334" priority="1341" stopIfTrue="1" operator="lessThan">
      <formula>0</formula>
    </cfRule>
  </conditionalFormatting>
  <conditionalFormatting sqref="V75">
    <cfRule type="cellIs" dxfId="1333" priority="1340" stopIfTrue="1" operator="lessThan">
      <formula>0</formula>
    </cfRule>
  </conditionalFormatting>
  <conditionalFormatting sqref="V75">
    <cfRule type="cellIs" dxfId="1332" priority="1339" stopIfTrue="1" operator="lessThan">
      <formula>0</formula>
    </cfRule>
  </conditionalFormatting>
  <conditionalFormatting sqref="W75">
    <cfRule type="cellIs" dxfId="1331" priority="1338" stopIfTrue="1" operator="lessThan">
      <formula>0</formula>
    </cfRule>
  </conditionalFormatting>
  <conditionalFormatting sqref="W75">
    <cfRule type="cellIs" dxfId="1330" priority="1337" stopIfTrue="1" operator="lessThan">
      <formula>0</formula>
    </cfRule>
  </conditionalFormatting>
  <conditionalFormatting sqref="W75">
    <cfRule type="cellIs" dxfId="1329" priority="1336" stopIfTrue="1" operator="lessThan">
      <formula>0</formula>
    </cfRule>
  </conditionalFormatting>
  <conditionalFormatting sqref="X75">
    <cfRule type="cellIs" dxfId="1328" priority="1335" stopIfTrue="1" operator="lessThan">
      <formula>0</formula>
    </cfRule>
  </conditionalFormatting>
  <conditionalFormatting sqref="X75">
    <cfRule type="cellIs" dxfId="1327" priority="1334" stopIfTrue="1" operator="lessThan">
      <formula>0</formula>
    </cfRule>
  </conditionalFormatting>
  <conditionalFormatting sqref="X75">
    <cfRule type="cellIs" dxfId="1326" priority="1333" stopIfTrue="1" operator="lessThan">
      <formula>0</formula>
    </cfRule>
  </conditionalFormatting>
  <conditionalFormatting sqref="Y75">
    <cfRule type="cellIs" dxfId="1325" priority="1332" stopIfTrue="1" operator="lessThan">
      <formula>0</formula>
    </cfRule>
  </conditionalFormatting>
  <conditionalFormatting sqref="Y75">
    <cfRule type="cellIs" dxfId="1324" priority="1331" stopIfTrue="1" operator="lessThan">
      <formula>0</formula>
    </cfRule>
  </conditionalFormatting>
  <conditionalFormatting sqref="Y75">
    <cfRule type="cellIs" dxfId="1323" priority="1330" stopIfTrue="1" operator="lessThan">
      <formula>0</formula>
    </cfRule>
  </conditionalFormatting>
  <conditionalFormatting sqref="R75:R76">
    <cfRule type="cellIs" dxfId="1322" priority="1329" stopIfTrue="1" operator="lessThan">
      <formula>0</formula>
    </cfRule>
  </conditionalFormatting>
  <conditionalFormatting sqref="R75:R76">
    <cfRule type="cellIs" dxfId="1321" priority="1328" stopIfTrue="1" operator="lessThan">
      <formula>0</formula>
    </cfRule>
  </conditionalFormatting>
  <conditionalFormatting sqref="Q75:Q76">
    <cfRule type="cellIs" dxfId="1320" priority="1327" stopIfTrue="1" operator="lessThan">
      <formula>0</formula>
    </cfRule>
  </conditionalFormatting>
  <conditionalFormatting sqref="Q75:Q76">
    <cfRule type="cellIs" dxfId="1319" priority="1326" stopIfTrue="1" operator="lessThan">
      <formula>0</formula>
    </cfRule>
  </conditionalFormatting>
  <conditionalFormatting sqref="S75:S76">
    <cfRule type="cellIs" dxfId="1318" priority="1325" stopIfTrue="1" operator="lessThan">
      <formula>0</formula>
    </cfRule>
  </conditionalFormatting>
  <conditionalFormatting sqref="R77">
    <cfRule type="cellIs" dxfId="1317" priority="1324" stopIfTrue="1" operator="lessThan">
      <formula>0</formula>
    </cfRule>
  </conditionalFormatting>
  <conditionalFormatting sqref="R77">
    <cfRule type="cellIs" dxfId="1316" priority="1323" stopIfTrue="1" operator="lessThan">
      <formula>0</formula>
    </cfRule>
  </conditionalFormatting>
  <conditionalFormatting sqref="Q77">
    <cfRule type="cellIs" dxfId="1315" priority="1322" stopIfTrue="1" operator="lessThan">
      <formula>0</formula>
    </cfRule>
  </conditionalFormatting>
  <conditionalFormatting sqref="Q77">
    <cfRule type="cellIs" dxfId="1314" priority="1321" stopIfTrue="1" operator="lessThan">
      <formula>0</formula>
    </cfRule>
  </conditionalFormatting>
  <conditionalFormatting sqref="S77">
    <cfRule type="cellIs" dxfId="1313" priority="1320" stopIfTrue="1" operator="lessThan">
      <formula>0</formula>
    </cfRule>
  </conditionalFormatting>
  <conditionalFormatting sqref="V83:Y84">
    <cfRule type="cellIs" dxfId="1312" priority="1319" stopIfTrue="1" operator="lessThan">
      <formula>0</formula>
    </cfRule>
  </conditionalFormatting>
  <conditionalFormatting sqref="V83:Y84">
    <cfRule type="cellIs" dxfId="1311" priority="1318" stopIfTrue="1" operator="lessThan">
      <formula>0</formula>
    </cfRule>
  </conditionalFormatting>
  <conditionalFormatting sqref="V83:V84">
    <cfRule type="cellIs" dxfId="1310" priority="1317" stopIfTrue="1" operator="lessThan">
      <formula>0</formula>
    </cfRule>
  </conditionalFormatting>
  <conditionalFormatting sqref="V83:V84">
    <cfRule type="cellIs" dxfId="1309" priority="1316" stopIfTrue="1" operator="lessThan">
      <formula>0</formula>
    </cfRule>
  </conditionalFormatting>
  <conditionalFormatting sqref="W83:W84">
    <cfRule type="cellIs" dxfId="1308" priority="1315" stopIfTrue="1" operator="lessThan">
      <formula>0</formula>
    </cfRule>
  </conditionalFormatting>
  <conditionalFormatting sqref="W83:W84">
    <cfRule type="cellIs" dxfId="1307" priority="1314" stopIfTrue="1" operator="lessThan">
      <formula>0</formula>
    </cfRule>
  </conditionalFormatting>
  <conditionalFormatting sqref="W83:W84">
    <cfRule type="cellIs" dxfId="1306" priority="1313" stopIfTrue="1" operator="lessThan">
      <formula>0</formula>
    </cfRule>
  </conditionalFormatting>
  <conditionalFormatting sqref="X83:X84">
    <cfRule type="cellIs" dxfId="1305" priority="1312" stopIfTrue="1" operator="lessThan">
      <formula>0</formula>
    </cfRule>
  </conditionalFormatting>
  <conditionalFormatting sqref="X83:X84">
    <cfRule type="cellIs" dxfId="1304" priority="1311" stopIfTrue="1" operator="lessThan">
      <formula>0</formula>
    </cfRule>
  </conditionalFormatting>
  <conditionalFormatting sqref="X83:X84">
    <cfRule type="cellIs" dxfId="1303" priority="1310" stopIfTrue="1" operator="lessThan">
      <formula>0</formula>
    </cfRule>
  </conditionalFormatting>
  <conditionalFormatting sqref="Y83:Y84">
    <cfRule type="cellIs" dxfId="1302" priority="1309" stopIfTrue="1" operator="lessThan">
      <formula>0</formula>
    </cfRule>
  </conditionalFormatting>
  <conditionalFormatting sqref="Y83:Y84">
    <cfRule type="cellIs" dxfId="1301" priority="1308" stopIfTrue="1" operator="lessThan">
      <formula>0</formula>
    </cfRule>
  </conditionalFormatting>
  <conditionalFormatting sqref="Y83:Y84">
    <cfRule type="cellIs" dxfId="1300" priority="1307" stopIfTrue="1" operator="lessThan">
      <formula>0</formula>
    </cfRule>
  </conditionalFormatting>
  <conditionalFormatting sqref="V82">
    <cfRule type="cellIs" dxfId="1299" priority="1306" stopIfTrue="1" operator="lessThan">
      <formula>0</formula>
    </cfRule>
  </conditionalFormatting>
  <conditionalFormatting sqref="V82">
    <cfRule type="cellIs" dxfId="1298" priority="1305" stopIfTrue="1" operator="lessThan">
      <formula>0</formula>
    </cfRule>
  </conditionalFormatting>
  <conditionalFormatting sqref="V82">
    <cfRule type="cellIs" dxfId="1297" priority="1304" stopIfTrue="1" operator="lessThan">
      <formula>0</formula>
    </cfRule>
  </conditionalFormatting>
  <conditionalFormatting sqref="W82">
    <cfRule type="cellIs" dxfId="1296" priority="1303" stopIfTrue="1" operator="lessThan">
      <formula>0</formula>
    </cfRule>
  </conditionalFormatting>
  <conditionalFormatting sqref="W82">
    <cfRule type="cellIs" dxfId="1295" priority="1302" stopIfTrue="1" operator="lessThan">
      <formula>0</formula>
    </cfRule>
  </conditionalFormatting>
  <conditionalFormatting sqref="W82">
    <cfRule type="cellIs" dxfId="1294" priority="1301" stopIfTrue="1" operator="lessThan">
      <formula>0</formula>
    </cfRule>
  </conditionalFormatting>
  <conditionalFormatting sqref="X82">
    <cfRule type="cellIs" dxfId="1293" priority="1300" stopIfTrue="1" operator="lessThan">
      <formula>0</formula>
    </cfRule>
  </conditionalFormatting>
  <conditionalFormatting sqref="X82">
    <cfRule type="cellIs" dxfId="1292" priority="1299" stopIfTrue="1" operator="lessThan">
      <formula>0</formula>
    </cfRule>
  </conditionalFormatting>
  <conditionalFormatting sqref="X82">
    <cfRule type="cellIs" dxfId="1291" priority="1298" stopIfTrue="1" operator="lessThan">
      <formula>0</formula>
    </cfRule>
  </conditionalFormatting>
  <conditionalFormatting sqref="Y82">
    <cfRule type="cellIs" dxfId="1290" priority="1297" stopIfTrue="1" operator="lessThan">
      <formula>0</formula>
    </cfRule>
  </conditionalFormatting>
  <conditionalFormatting sqref="Y82">
    <cfRule type="cellIs" dxfId="1289" priority="1296" stopIfTrue="1" operator="lessThan">
      <formula>0</formula>
    </cfRule>
  </conditionalFormatting>
  <conditionalFormatting sqref="Y82">
    <cfRule type="cellIs" dxfId="1288" priority="1295" stopIfTrue="1" operator="lessThan">
      <formula>0</formula>
    </cfRule>
  </conditionalFormatting>
  <conditionalFormatting sqref="R82:R83">
    <cfRule type="cellIs" dxfId="1287" priority="1294" stopIfTrue="1" operator="lessThan">
      <formula>0</formula>
    </cfRule>
  </conditionalFormatting>
  <conditionalFormatting sqref="R82:R83">
    <cfRule type="cellIs" dxfId="1286" priority="1293" stopIfTrue="1" operator="lessThan">
      <formula>0</formula>
    </cfRule>
  </conditionalFormatting>
  <conditionalFormatting sqref="Q82:Q83">
    <cfRule type="cellIs" dxfId="1285" priority="1292" stopIfTrue="1" operator="lessThan">
      <formula>0</formula>
    </cfRule>
  </conditionalFormatting>
  <conditionalFormatting sqref="Q82:Q83">
    <cfRule type="cellIs" dxfId="1284" priority="1291" stopIfTrue="1" operator="lessThan">
      <formula>0</formula>
    </cfRule>
  </conditionalFormatting>
  <conditionalFormatting sqref="S82:S83">
    <cfRule type="cellIs" dxfId="1283" priority="1290" stopIfTrue="1" operator="lessThan">
      <formula>0</formula>
    </cfRule>
  </conditionalFormatting>
  <conditionalFormatting sqref="R84">
    <cfRule type="cellIs" dxfId="1282" priority="1289" stopIfTrue="1" operator="lessThan">
      <formula>0</formula>
    </cfRule>
  </conditionalFormatting>
  <conditionalFormatting sqref="R84">
    <cfRule type="cellIs" dxfId="1281" priority="1288" stopIfTrue="1" operator="lessThan">
      <formula>0</formula>
    </cfRule>
  </conditionalFormatting>
  <conditionalFormatting sqref="Q84">
    <cfRule type="cellIs" dxfId="1280" priority="1287" stopIfTrue="1" operator="lessThan">
      <formula>0</formula>
    </cfRule>
  </conditionalFormatting>
  <conditionalFormatting sqref="Q84">
    <cfRule type="cellIs" dxfId="1279" priority="1286" stopIfTrue="1" operator="lessThan">
      <formula>0</formula>
    </cfRule>
  </conditionalFormatting>
  <conditionalFormatting sqref="S84">
    <cfRule type="cellIs" dxfId="1278" priority="1285" stopIfTrue="1" operator="lessThan">
      <formula>0</formula>
    </cfRule>
  </conditionalFormatting>
  <conditionalFormatting sqref="V91:Y92">
    <cfRule type="cellIs" dxfId="1277" priority="1284" stopIfTrue="1" operator="lessThan">
      <formula>0</formula>
    </cfRule>
  </conditionalFormatting>
  <conditionalFormatting sqref="V91:Y92">
    <cfRule type="cellIs" dxfId="1276" priority="1283" stopIfTrue="1" operator="lessThan">
      <formula>0</formula>
    </cfRule>
  </conditionalFormatting>
  <conditionalFormatting sqref="V91:V92">
    <cfRule type="cellIs" dxfId="1275" priority="1282" stopIfTrue="1" operator="lessThan">
      <formula>0</formula>
    </cfRule>
  </conditionalFormatting>
  <conditionalFormatting sqref="V91:V92">
    <cfRule type="cellIs" dxfId="1274" priority="1281" stopIfTrue="1" operator="lessThan">
      <formula>0</formula>
    </cfRule>
  </conditionalFormatting>
  <conditionalFormatting sqref="W91:W92">
    <cfRule type="cellIs" dxfId="1273" priority="1280" stopIfTrue="1" operator="lessThan">
      <formula>0</formula>
    </cfRule>
  </conditionalFormatting>
  <conditionalFormatting sqref="W91:W92">
    <cfRule type="cellIs" dxfId="1272" priority="1279" stopIfTrue="1" operator="lessThan">
      <formula>0</formula>
    </cfRule>
  </conditionalFormatting>
  <conditionalFormatting sqref="W91:W92">
    <cfRule type="cellIs" dxfId="1271" priority="1278" stopIfTrue="1" operator="lessThan">
      <formula>0</formula>
    </cfRule>
  </conditionalFormatting>
  <conditionalFormatting sqref="X91:X92">
    <cfRule type="cellIs" dxfId="1270" priority="1277" stopIfTrue="1" operator="lessThan">
      <formula>0</formula>
    </cfRule>
  </conditionalFormatting>
  <conditionalFormatting sqref="X91:X92">
    <cfRule type="cellIs" dxfId="1269" priority="1276" stopIfTrue="1" operator="lessThan">
      <formula>0</formula>
    </cfRule>
  </conditionalFormatting>
  <conditionalFormatting sqref="X91:X92">
    <cfRule type="cellIs" dxfId="1268" priority="1275" stopIfTrue="1" operator="lessThan">
      <formula>0</formula>
    </cfRule>
  </conditionalFormatting>
  <conditionalFormatting sqref="Y91:Y92">
    <cfRule type="cellIs" dxfId="1267" priority="1274" stopIfTrue="1" operator="lessThan">
      <formula>0</formula>
    </cfRule>
  </conditionalFormatting>
  <conditionalFormatting sqref="Y91:Y92">
    <cfRule type="cellIs" dxfId="1266" priority="1273" stopIfTrue="1" operator="lessThan">
      <formula>0</formula>
    </cfRule>
  </conditionalFormatting>
  <conditionalFormatting sqref="Y91:Y92">
    <cfRule type="cellIs" dxfId="1265" priority="1272" stopIfTrue="1" operator="lessThan">
      <formula>0</formula>
    </cfRule>
  </conditionalFormatting>
  <conditionalFormatting sqref="V90">
    <cfRule type="cellIs" dxfId="1264" priority="1271" stopIfTrue="1" operator="lessThan">
      <formula>0</formula>
    </cfRule>
  </conditionalFormatting>
  <conditionalFormatting sqref="V90">
    <cfRule type="cellIs" dxfId="1263" priority="1270" stopIfTrue="1" operator="lessThan">
      <formula>0</formula>
    </cfRule>
  </conditionalFormatting>
  <conditionalFormatting sqref="V90">
    <cfRule type="cellIs" dxfId="1262" priority="1269" stopIfTrue="1" operator="lessThan">
      <formula>0</formula>
    </cfRule>
  </conditionalFormatting>
  <conditionalFormatting sqref="W90">
    <cfRule type="cellIs" dxfId="1261" priority="1268" stopIfTrue="1" operator="lessThan">
      <formula>0</formula>
    </cfRule>
  </conditionalFormatting>
  <conditionalFormatting sqref="W90">
    <cfRule type="cellIs" dxfId="1260" priority="1267" stopIfTrue="1" operator="lessThan">
      <formula>0</formula>
    </cfRule>
  </conditionalFormatting>
  <conditionalFormatting sqref="W90">
    <cfRule type="cellIs" dxfId="1259" priority="1266" stopIfTrue="1" operator="lessThan">
      <formula>0</formula>
    </cfRule>
  </conditionalFormatting>
  <conditionalFormatting sqref="X90">
    <cfRule type="cellIs" dxfId="1258" priority="1265" stopIfTrue="1" operator="lessThan">
      <formula>0</formula>
    </cfRule>
  </conditionalFormatting>
  <conditionalFormatting sqref="X90">
    <cfRule type="cellIs" dxfId="1257" priority="1264" stopIfTrue="1" operator="lessThan">
      <formula>0</formula>
    </cfRule>
  </conditionalFormatting>
  <conditionalFormatting sqref="X90">
    <cfRule type="cellIs" dxfId="1256" priority="1263" stopIfTrue="1" operator="lessThan">
      <formula>0</formula>
    </cfRule>
  </conditionalFormatting>
  <conditionalFormatting sqref="Y90">
    <cfRule type="cellIs" dxfId="1255" priority="1262" stopIfTrue="1" operator="lessThan">
      <formula>0</formula>
    </cfRule>
  </conditionalFormatting>
  <conditionalFormatting sqref="Y90">
    <cfRule type="cellIs" dxfId="1254" priority="1261" stopIfTrue="1" operator="lessThan">
      <formula>0</formula>
    </cfRule>
  </conditionalFormatting>
  <conditionalFormatting sqref="Y90">
    <cfRule type="cellIs" dxfId="1253" priority="1260" stopIfTrue="1" operator="lessThan">
      <formula>0</formula>
    </cfRule>
  </conditionalFormatting>
  <conditionalFormatting sqref="R90:R91">
    <cfRule type="cellIs" dxfId="1252" priority="1259" stopIfTrue="1" operator="lessThan">
      <formula>0</formula>
    </cfRule>
  </conditionalFormatting>
  <conditionalFormatting sqref="R90:R91">
    <cfRule type="cellIs" dxfId="1251" priority="1258" stopIfTrue="1" operator="lessThan">
      <formula>0</formula>
    </cfRule>
  </conditionalFormatting>
  <conditionalFormatting sqref="Q90:Q91">
    <cfRule type="cellIs" dxfId="1250" priority="1257" stopIfTrue="1" operator="lessThan">
      <formula>0</formula>
    </cfRule>
  </conditionalFormatting>
  <conditionalFormatting sqref="Q90:Q91">
    <cfRule type="cellIs" dxfId="1249" priority="1256" stopIfTrue="1" operator="lessThan">
      <formula>0</formula>
    </cfRule>
  </conditionalFormatting>
  <conditionalFormatting sqref="S90:S91">
    <cfRule type="cellIs" dxfId="1248" priority="1255" stopIfTrue="1" operator="lessThan">
      <formula>0</formula>
    </cfRule>
  </conditionalFormatting>
  <conditionalFormatting sqref="R92">
    <cfRule type="cellIs" dxfId="1247" priority="1254" stopIfTrue="1" operator="lessThan">
      <formula>0</formula>
    </cfRule>
  </conditionalFormatting>
  <conditionalFormatting sqref="R92">
    <cfRule type="cellIs" dxfId="1246" priority="1253" stopIfTrue="1" operator="lessThan">
      <formula>0</formula>
    </cfRule>
  </conditionalFormatting>
  <conditionalFormatting sqref="Q92">
    <cfRule type="cellIs" dxfId="1245" priority="1252" stopIfTrue="1" operator="lessThan">
      <formula>0</formula>
    </cfRule>
  </conditionalFormatting>
  <conditionalFormatting sqref="Q92">
    <cfRule type="cellIs" dxfId="1244" priority="1251" stopIfTrue="1" operator="lessThan">
      <formula>0</formula>
    </cfRule>
  </conditionalFormatting>
  <conditionalFormatting sqref="S92">
    <cfRule type="cellIs" dxfId="1243" priority="1250" stopIfTrue="1" operator="lessThan">
      <formula>0</formula>
    </cfRule>
  </conditionalFormatting>
  <conditionalFormatting sqref="V103:Y104">
    <cfRule type="cellIs" dxfId="1242" priority="1249" stopIfTrue="1" operator="lessThan">
      <formula>0</formula>
    </cfRule>
  </conditionalFormatting>
  <conditionalFormatting sqref="V103:Y104">
    <cfRule type="cellIs" dxfId="1241" priority="1248" stopIfTrue="1" operator="lessThan">
      <formula>0</formula>
    </cfRule>
  </conditionalFormatting>
  <conditionalFormatting sqref="V103:V104">
    <cfRule type="cellIs" dxfId="1240" priority="1247" stopIfTrue="1" operator="lessThan">
      <formula>0</formula>
    </cfRule>
  </conditionalFormatting>
  <conditionalFormatting sqref="V103:V104">
    <cfRule type="cellIs" dxfId="1239" priority="1246" stopIfTrue="1" operator="lessThan">
      <formula>0</formula>
    </cfRule>
  </conditionalFormatting>
  <conditionalFormatting sqref="W103:W104">
    <cfRule type="cellIs" dxfId="1238" priority="1245" stopIfTrue="1" operator="lessThan">
      <formula>0</formula>
    </cfRule>
  </conditionalFormatting>
  <conditionalFormatting sqref="W103:W104">
    <cfRule type="cellIs" dxfId="1237" priority="1244" stopIfTrue="1" operator="lessThan">
      <formula>0</formula>
    </cfRule>
  </conditionalFormatting>
  <conditionalFormatting sqref="W103:W104">
    <cfRule type="cellIs" dxfId="1236" priority="1243" stopIfTrue="1" operator="lessThan">
      <formula>0</formula>
    </cfRule>
  </conditionalFormatting>
  <conditionalFormatting sqref="X103:X104">
    <cfRule type="cellIs" dxfId="1235" priority="1242" stopIfTrue="1" operator="lessThan">
      <formula>0</formula>
    </cfRule>
  </conditionalFormatting>
  <conditionalFormatting sqref="X103:X104">
    <cfRule type="cellIs" dxfId="1234" priority="1241" stopIfTrue="1" operator="lessThan">
      <formula>0</formula>
    </cfRule>
  </conditionalFormatting>
  <conditionalFormatting sqref="X103:X104">
    <cfRule type="cellIs" dxfId="1233" priority="1240" stopIfTrue="1" operator="lessThan">
      <formula>0</formula>
    </cfRule>
  </conditionalFormatting>
  <conditionalFormatting sqref="Y103:Y104">
    <cfRule type="cellIs" dxfId="1232" priority="1239" stopIfTrue="1" operator="lessThan">
      <formula>0</formula>
    </cfRule>
  </conditionalFormatting>
  <conditionalFormatting sqref="Y103:Y104">
    <cfRule type="cellIs" dxfId="1231" priority="1238" stopIfTrue="1" operator="lessThan">
      <formula>0</formula>
    </cfRule>
  </conditionalFormatting>
  <conditionalFormatting sqref="Y103:Y104">
    <cfRule type="cellIs" dxfId="1230" priority="1237" stopIfTrue="1" operator="lessThan">
      <formula>0</formula>
    </cfRule>
  </conditionalFormatting>
  <conditionalFormatting sqref="V102">
    <cfRule type="cellIs" dxfId="1229" priority="1236" stopIfTrue="1" operator="lessThan">
      <formula>0</formula>
    </cfRule>
  </conditionalFormatting>
  <conditionalFormatting sqref="V102">
    <cfRule type="cellIs" dxfId="1228" priority="1235" stopIfTrue="1" operator="lessThan">
      <formula>0</formula>
    </cfRule>
  </conditionalFormatting>
  <conditionalFormatting sqref="V102">
    <cfRule type="cellIs" dxfId="1227" priority="1234" stopIfTrue="1" operator="lessThan">
      <formula>0</formula>
    </cfRule>
  </conditionalFormatting>
  <conditionalFormatting sqref="W102">
    <cfRule type="cellIs" dxfId="1226" priority="1233" stopIfTrue="1" operator="lessThan">
      <formula>0</formula>
    </cfRule>
  </conditionalFormatting>
  <conditionalFormatting sqref="W102">
    <cfRule type="cellIs" dxfId="1225" priority="1232" stopIfTrue="1" operator="lessThan">
      <formula>0</formula>
    </cfRule>
  </conditionalFormatting>
  <conditionalFormatting sqref="W102">
    <cfRule type="cellIs" dxfId="1224" priority="1231" stopIfTrue="1" operator="lessThan">
      <formula>0</formula>
    </cfRule>
  </conditionalFormatting>
  <conditionalFormatting sqref="X102">
    <cfRule type="cellIs" dxfId="1223" priority="1230" stopIfTrue="1" operator="lessThan">
      <formula>0</formula>
    </cfRule>
  </conditionalFormatting>
  <conditionalFormatting sqref="X102">
    <cfRule type="cellIs" dxfId="1222" priority="1229" stopIfTrue="1" operator="lessThan">
      <formula>0</formula>
    </cfRule>
  </conditionalFormatting>
  <conditionalFormatting sqref="X102">
    <cfRule type="cellIs" dxfId="1221" priority="1228" stopIfTrue="1" operator="lessThan">
      <formula>0</formula>
    </cfRule>
  </conditionalFormatting>
  <conditionalFormatting sqref="Y102">
    <cfRule type="cellIs" dxfId="1220" priority="1227" stopIfTrue="1" operator="lessThan">
      <formula>0</formula>
    </cfRule>
  </conditionalFormatting>
  <conditionalFormatting sqref="Y102">
    <cfRule type="cellIs" dxfId="1219" priority="1226" stopIfTrue="1" operator="lessThan">
      <formula>0</formula>
    </cfRule>
  </conditionalFormatting>
  <conditionalFormatting sqref="Y102">
    <cfRule type="cellIs" dxfId="1218" priority="1225" stopIfTrue="1" operator="lessThan">
      <formula>0</formula>
    </cfRule>
  </conditionalFormatting>
  <conditionalFormatting sqref="R102:R103">
    <cfRule type="cellIs" dxfId="1217" priority="1224" stopIfTrue="1" operator="lessThan">
      <formula>0</formula>
    </cfRule>
  </conditionalFormatting>
  <conditionalFormatting sqref="R102:R103">
    <cfRule type="cellIs" dxfId="1216" priority="1223" stopIfTrue="1" operator="lessThan">
      <formula>0</formula>
    </cfRule>
  </conditionalFormatting>
  <conditionalFormatting sqref="Q102:Q103">
    <cfRule type="cellIs" dxfId="1215" priority="1222" stopIfTrue="1" operator="lessThan">
      <formula>0</formula>
    </cfRule>
  </conditionalFormatting>
  <conditionalFormatting sqref="Q102:Q103">
    <cfRule type="cellIs" dxfId="1214" priority="1221" stopIfTrue="1" operator="lessThan">
      <formula>0</formula>
    </cfRule>
  </conditionalFormatting>
  <conditionalFormatting sqref="S102:S103">
    <cfRule type="cellIs" dxfId="1213" priority="1220" stopIfTrue="1" operator="lessThan">
      <formula>0</formula>
    </cfRule>
  </conditionalFormatting>
  <conditionalFormatting sqref="R104">
    <cfRule type="cellIs" dxfId="1212" priority="1219" stopIfTrue="1" operator="lessThan">
      <formula>0</formula>
    </cfRule>
  </conditionalFormatting>
  <conditionalFormatting sqref="R104">
    <cfRule type="cellIs" dxfId="1211" priority="1218" stopIfTrue="1" operator="lessThan">
      <formula>0</formula>
    </cfRule>
  </conditionalFormatting>
  <conditionalFormatting sqref="Q104">
    <cfRule type="cellIs" dxfId="1210" priority="1217" stopIfTrue="1" operator="lessThan">
      <formula>0</formula>
    </cfRule>
  </conditionalFormatting>
  <conditionalFormatting sqref="Q104">
    <cfRule type="cellIs" dxfId="1209" priority="1216" stopIfTrue="1" operator="lessThan">
      <formula>0</formula>
    </cfRule>
  </conditionalFormatting>
  <conditionalFormatting sqref="S104">
    <cfRule type="cellIs" dxfId="1208" priority="1215" stopIfTrue="1" operator="lessThan">
      <formula>0</formula>
    </cfRule>
  </conditionalFormatting>
  <conditionalFormatting sqref="V117:Y118">
    <cfRule type="cellIs" dxfId="1207" priority="1214" stopIfTrue="1" operator="lessThan">
      <formula>0</formula>
    </cfRule>
  </conditionalFormatting>
  <conditionalFormatting sqref="V117:Y118">
    <cfRule type="cellIs" dxfId="1206" priority="1213" stopIfTrue="1" operator="lessThan">
      <formula>0</formula>
    </cfRule>
  </conditionalFormatting>
  <conditionalFormatting sqref="V117:V118">
    <cfRule type="cellIs" dxfId="1205" priority="1212" stopIfTrue="1" operator="lessThan">
      <formula>0</formula>
    </cfRule>
  </conditionalFormatting>
  <conditionalFormatting sqref="V117:V118">
    <cfRule type="cellIs" dxfId="1204" priority="1211" stopIfTrue="1" operator="lessThan">
      <formula>0</formula>
    </cfRule>
  </conditionalFormatting>
  <conditionalFormatting sqref="W117:W118">
    <cfRule type="cellIs" dxfId="1203" priority="1210" stopIfTrue="1" operator="lessThan">
      <formula>0</formula>
    </cfRule>
  </conditionalFormatting>
  <conditionalFormatting sqref="W117:W118">
    <cfRule type="cellIs" dxfId="1202" priority="1209" stopIfTrue="1" operator="lessThan">
      <formula>0</formula>
    </cfRule>
  </conditionalFormatting>
  <conditionalFormatting sqref="W117:W118">
    <cfRule type="cellIs" dxfId="1201" priority="1208" stopIfTrue="1" operator="lessThan">
      <formula>0</formula>
    </cfRule>
  </conditionalFormatting>
  <conditionalFormatting sqref="X117:X118">
    <cfRule type="cellIs" dxfId="1200" priority="1207" stopIfTrue="1" operator="lessThan">
      <formula>0</formula>
    </cfRule>
  </conditionalFormatting>
  <conditionalFormatting sqref="X117:X118">
    <cfRule type="cellIs" dxfId="1199" priority="1206" stopIfTrue="1" operator="lessThan">
      <formula>0</formula>
    </cfRule>
  </conditionalFormatting>
  <conditionalFormatting sqref="X117:X118">
    <cfRule type="cellIs" dxfId="1198" priority="1205" stopIfTrue="1" operator="lessThan">
      <formula>0</formula>
    </cfRule>
  </conditionalFormatting>
  <conditionalFormatting sqref="Y117:Y118">
    <cfRule type="cellIs" dxfId="1197" priority="1204" stopIfTrue="1" operator="lessThan">
      <formula>0</formula>
    </cfRule>
  </conditionalFormatting>
  <conditionalFormatting sqref="Y117:Y118">
    <cfRule type="cellIs" dxfId="1196" priority="1203" stopIfTrue="1" operator="lessThan">
      <formula>0</formula>
    </cfRule>
  </conditionalFormatting>
  <conditionalFormatting sqref="Y117:Y118">
    <cfRule type="cellIs" dxfId="1195" priority="1202" stopIfTrue="1" operator="lessThan">
      <formula>0</formula>
    </cfRule>
  </conditionalFormatting>
  <conditionalFormatting sqref="R117:R118">
    <cfRule type="cellIs" dxfId="1194" priority="1201" stopIfTrue="1" operator="lessThan">
      <formula>0</formula>
    </cfRule>
  </conditionalFormatting>
  <conditionalFormatting sqref="R117:R118">
    <cfRule type="cellIs" dxfId="1193" priority="1200" stopIfTrue="1" operator="lessThan">
      <formula>0</formula>
    </cfRule>
  </conditionalFormatting>
  <conditionalFormatting sqref="Q117:Q118">
    <cfRule type="cellIs" dxfId="1192" priority="1199" stopIfTrue="1" operator="lessThan">
      <formula>0</formula>
    </cfRule>
  </conditionalFormatting>
  <conditionalFormatting sqref="Q117:Q118">
    <cfRule type="cellIs" dxfId="1191" priority="1198" stopIfTrue="1" operator="lessThan">
      <formula>0</formula>
    </cfRule>
  </conditionalFormatting>
  <conditionalFormatting sqref="S117:S118">
    <cfRule type="cellIs" dxfId="1190" priority="1197" stopIfTrue="1" operator="lessThan">
      <formula>0</formula>
    </cfRule>
  </conditionalFormatting>
  <conditionalFormatting sqref="V125:Y126">
    <cfRule type="cellIs" dxfId="1189" priority="1196" stopIfTrue="1" operator="lessThan">
      <formula>0</formula>
    </cfRule>
  </conditionalFormatting>
  <conditionalFormatting sqref="V125:Y126">
    <cfRule type="cellIs" dxfId="1188" priority="1195" stopIfTrue="1" operator="lessThan">
      <formula>0</formula>
    </cfRule>
  </conditionalFormatting>
  <conditionalFormatting sqref="V125:V126">
    <cfRule type="cellIs" dxfId="1187" priority="1194" stopIfTrue="1" operator="lessThan">
      <formula>0</formula>
    </cfRule>
  </conditionalFormatting>
  <conditionalFormatting sqref="V125:V126">
    <cfRule type="cellIs" dxfId="1186" priority="1193" stopIfTrue="1" operator="lessThan">
      <formula>0</formula>
    </cfRule>
  </conditionalFormatting>
  <conditionalFormatting sqref="W125:W126">
    <cfRule type="cellIs" dxfId="1185" priority="1192" stopIfTrue="1" operator="lessThan">
      <formula>0</formula>
    </cfRule>
  </conditionalFormatting>
  <conditionalFormatting sqref="W125:W126">
    <cfRule type="cellIs" dxfId="1184" priority="1191" stopIfTrue="1" operator="lessThan">
      <formula>0</formula>
    </cfRule>
  </conditionalFormatting>
  <conditionalFormatting sqref="W125:W126">
    <cfRule type="cellIs" dxfId="1183" priority="1190" stopIfTrue="1" operator="lessThan">
      <formula>0</formula>
    </cfRule>
  </conditionalFormatting>
  <conditionalFormatting sqref="X125:X126">
    <cfRule type="cellIs" dxfId="1182" priority="1189" stopIfTrue="1" operator="lessThan">
      <formula>0</formula>
    </cfRule>
  </conditionalFormatting>
  <conditionalFormatting sqref="X125:X126">
    <cfRule type="cellIs" dxfId="1181" priority="1188" stopIfTrue="1" operator="lessThan">
      <formula>0</formula>
    </cfRule>
  </conditionalFormatting>
  <conditionalFormatting sqref="X125:X126">
    <cfRule type="cellIs" dxfId="1180" priority="1187" stopIfTrue="1" operator="lessThan">
      <formula>0</formula>
    </cfRule>
  </conditionalFormatting>
  <conditionalFormatting sqref="Y125:Y126">
    <cfRule type="cellIs" dxfId="1179" priority="1186" stopIfTrue="1" operator="lessThan">
      <formula>0</formula>
    </cfRule>
  </conditionalFormatting>
  <conditionalFormatting sqref="Y125:Y126">
    <cfRule type="cellIs" dxfId="1178" priority="1185" stopIfTrue="1" operator="lessThan">
      <formula>0</formula>
    </cfRule>
  </conditionalFormatting>
  <conditionalFormatting sqref="Y125:Y126">
    <cfRule type="cellIs" dxfId="1177" priority="1184" stopIfTrue="1" operator="lessThan">
      <formula>0</formula>
    </cfRule>
  </conditionalFormatting>
  <conditionalFormatting sqref="R125:R126">
    <cfRule type="cellIs" dxfId="1176" priority="1183" stopIfTrue="1" operator="lessThan">
      <formula>0</formula>
    </cfRule>
  </conditionalFormatting>
  <conditionalFormatting sqref="R125:R126">
    <cfRule type="cellIs" dxfId="1175" priority="1182" stopIfTrue="1" operator="lessThan">
      <formula>0</formula>
    </cfRule>
  </conditionalFormatting>
  <conditionalFormatting sqref="Q125:Q126">
    <cfRule type="cellIs" dxfId="1174" priority="1181" stopIfTrue="1" operator="lessThan">
      <formula>0</formula>
    </cfRule>
  </conditionalFormatting>
  <conditionalFormatting sqref="Q125:Q126">
    <cfRule type="cellIs" dxfId="1173" priority="1180" stopIfTrue="1" operator="lessThan">
      <formula>0</formula>
    </cfRule>
  </conditionalFormatting>
  <conditionalFormatting sqref="S125:S126">
    <cfRule type="cellIs" dxfId="1172" priority="1179" stopIfTrue="1" operator="lessThan">
      <formula>0</formula>
    </cfRule>
  </conditionalFormatting>
  <conditionalFormatting sqref="V135:Y136">
    <cfRule type="cellIs" dxfId="1171" priority="1178" stopIfTrue="1" operator="lessThan">
      <formula>0</formula>
    </cfRule>
  </conditionalFormatting>
  <conditionalFormatting sqref="V135:Y136">
    <cfRule type="cellIs" dxfId="1170" priority="1177" stopIfTrue="1" operator="lessThan">
      <formula>0</formula>
    </cfRule>
  </conditionalFormatting>
  <conditionalFormatting sqref="V135:V136">
    <cfRule type="cellIs" dxfId="1169" priority="1176" stopIfTrue="1" operator="lessThan">
      <formula>0</formula>
    </cfRule>
  </conditionalFormatting>
  <conditionalFormatting sqref="V135:V136">
    <cfRule type="cellIs" dxfId="1168" priority="1175" stopIfTrue="1" operator="lessThan">
      <formula>0</formula>
    </cfRule>
  </conditionalFormatting>
  <conditionalFormatting sqref="W135:W136">
    <cfRule type="cellIs" dxfId="1167" priority="1174" stopIfTrue="1" operator="lessThan">
      <formula>0</formula>
    </cfRule>
  </conditionalFormatting>
  <conditionalFormatting sqref="W135:W136">
    <cfRule type="cellIs" dxfId="1166" priority="1173" stopIfTrue="1" operator="lessThan">
      <formula>0</formula>
    </cfRule>
  </conditionalFormatting>
  <conditionalFormatting sqref="W135:W136">
    <cfRule type="cellIs" dxfId="1165" priority="1172" stopIfTrue="1" operator="lessThan">
      <formula>0</formula>
    </cfRule>
  </conditionalFormatting>
  <conditionalFormatting sqref="X135:X136">
    <cfRule type="cellIs" dxfId="1164" priority="1171" stopIfTrue="1" operator="lessThan">
      <formula>0</formula>
    </cfRule>
  </conditionalFormatting>
  <conditionalFormatting sqref="X135:X136">
    <cfRule type="cellIs" dxfId="1163" priority="1170" stopIfTrue="1" operator="lessThan">
      <formula>0</formula>
    </cfRule>
  </conditionalFormatting>
  <conditionalFormatting sqref="X135:X136">
    <cfRule type="cellIs" dxfId="1162" priority="1169" stopIfTrue="1" operator="lessThan">
      <formula>0</formula>
    </cfRule>
  </conditionalFormatting>
  <conditionalFormatting sqref="Y135:Y136">
    <cfRule type="cellIs" dxfId="1161" priority="1168" stopIfTrue="1" operator="lessThan">
      <formula>0</formula>
    </cfRule>
  </conditionalFormatting>
  <conditionalFormatting sqref="Y135:Y136">
    <cfRule type="cellIs" dxfId="1160" priority="1167" stopIfTrue="1" operator="lessThan">
      <formula>0</formula>
    </cfRule>
  </conditionalFormatting>
  <conditionalFormatting sqref="Y135:Y136">
    <cfRule type="cellIs" dxfId="1159" priority="1166" stopIfTrue="1" operator="lessThan">
      <formula>0</formula>
    </cfRule>
  </conditionalFormatting>
  <conditionalFormatting sqref="R135:R136">
    <cfRule type="cellIs" dxfId="1158" priority="1165" stopIfTrue="1" operator="lessThan">
      <formula>0</formula>
    </cfRule>
  </conditionalFormatting>
  <conditionalFormatting sqref="R135:R136">
    <cfRule type="cellIs" dxfId="1157" priority="1164" stopIfTrue="1" operator="lessThan">
      <formula>0</formula>
    </cfRule>
  </conditionalFormatting>
  <conditionalFormatting sqref="Q135:Q136">
    <cfRule type="cellIs" dxfId="1156" priority="1163" stopIfTrue="1" operator="lessThan">
      <formula>0</formula>
    </cfRule>
  </conditionalFormatting>
  <conditionalFormatting sqref="Q135:Q136">
    <cfRule type="cellIs" dxfId="1155" priority="1162" stopIfTrue="1" operator="lessThan">
      <formula>0</formula>
    </cfRule>
  </conditionalFormatting>
  <conditionalFormatting sqref="S135:S136">
    <cfRule type="cellIs" dxfId="1154" priority="1161" stopIfTrue="1" operator="lessThan">
      <formula>0</formula>
    </cfRule>
  </conditionalFormatting>
  <conditionalFormatting sqref="V142:Y143">
    <cfRule type="cellIs" dxfId="1153" priority="1160" stopIfTrue="1" operator="lessThan">
      <formula>0</formula>
    </cfRule>
  </conditionalFormatting>
  <conditionalFormatting sqref="V142:Y143">
    <cfRule type="cellIs" dxfId="1152" priority="1159" stopIfTrue="1" operator="lessThan">
      <formula>0</formula>
    </cfRule>
  </conditionalFormatting>
  <conditionalFormatting sqref="V142:V143">
    <cfRule type="cellIs" dxfId="1151" priority="1158" stopIfTrue="1" operator="lessThan">
      <formula>0</formula>
    </cfRule>
  </conditionalFormatting>
  <conditionalFormatting sqref="V142:V143">
    <cfRule type="cellIs" dxfId="1150" priority="1157" stopIfTrue="1" operator="lessThan">
      <formula>0</formula>
    </cfRule>
  </conditionalFormatting>
  <conditionalFormatting sqref="W142:W143">
    <cfRule type="cellIs" dxfId="1149" priority="1156" stopIfTrue="1" operator="lessThan">
      <formula>0</formula>
    </cfRule>
  </conditionalFormatting>
  <conditionalFormatting sqref="W142:W143">
    <cfRule type="cellIs" dxfId="1148" priority="1155" stopIfTrue="1" operator="lessThan">
      <formula>0</formula>
    </cfRule>
  </conditionalFormatting>
  <conditionalFormatting sqref="W142:W143">
    <cfRule type="cellIs" dxfId="1147" priority="1154" stopIfTrue="1" operator="lessThan">
      <formula>0</formula>
    </cfRule>
  </conditionalFormatting>
  <conditionalFormatting sqref="X142:X143">
    <cfRule type="cellIs" dxfId="1146" priority="1153" stopIfTrue="1" operator="lessThan">
      <formula>0</formula>
    </cfRule>
  </conditionalFormatting>
  <conditionalFormatting sqref="X142:X143">
    <cfRule type="cellIs" dxfId="1145" priority="1152" stopIfTrue="1" operator="lessThan">
      <formula>0</formula>
    </cfRule>
  </conditionalFormatting>
  <conditionalFormatting sqref="X142:X143">
    <cfRule type="cellIs" dxfId="1144" priority="1151" stopIfTrue="1" operator="lessThan">
      <formula>0</formula>
    </cfRule>
  </conditionalFormatting>
  <conditionalFormatting sqref="Y142:Y143">
    <cfRule type="cellIs" dxfId="1143" priority="1150" stopIfTrue="1" operator="lessThan">
      <formula>0</formula>
    </cfRule>
  </conditionalFormatting>
  <conditionalFormatting sqref="Y142:Y143">
    <cfRule type="cellIs" dxfId="1142" priority="1149" stopIfTrue="1" operator="lessThan">
      <formula>0</formula>
    </cfRule>
  </conditionalFormatting>
  <conditionalFormatting sqref="Y142:Y143">
    <cfRule type="cellIs" dxfId="1141" priority="1148" stopIfTrue="1" operator="lessThan">
      <formula>0</formula>
    </cfRule>
  </conditionalFormatting>
  <conditionalFormatting sqref="R142:R143">
    <cfRule type="cellIs" dxfId="1140" priority="1147" stopIfTrue="1" operator="lessThan">
      <formula>0</formula>
    </cfRule>
  </conditionalFormatting>
  <conditionalFormatting sqref="R142:R143">
    <cfRule type="cellIs" dxfId="1139" priority="1146" stopIfTrue="1" operator="lessThan">
      <formula>0</formula>
    </cfRule>
  </conditionalFormatting>
  <conditionalFormatting sqref="Q142:Q143">
    <cfRule type="cellIs" dxfId="1138" priority="1145" stopIfTrue="1" operator="lessThan">
      <formula>0</formula>
    </cfRule>
  </conditionalFormatting>
  <conditionalFormatting sqref="Q142:Q143">
    <cfRule type="cellIs" dxfId="1137" priority="1144" stopIfTrue="1" operator="lessThan">
      <formula>0</formula>
    </cfRule>
  </conditionalFormatting>
  <conditionalFormatting sqref="S142:S143">
    <cfRule type="cellIs" dxfId="1136" priority="1143" stopIfTrue="1" operator="lessThan">
      <formula>0</formula>
    </cfRule>
  </conditionalFormatting>
  <conditionalFormatting sqref="V147:Y148">
    <cfRule type="cellIs" dxfId="1135" priority="1142" stopIfTrue="1" operator="lessThan">
      <formula>0</formula>
    </cfRule>
  </conditionalFormatting>
  <conditionalFormatting sqref="V147:Y148">
    <cfRule type="cellIs" dxfId="1134" priority="1141" stopIfTrue="1" operator="lessThan">
      <formula>0</formula>
    </cfRule>
  </conditionalFormatting>
  <conditionalFormatting sqref="V147:V148">
    <cfRule type="cellIs" dxfId="1133" priority="1140" stopIfTrue="1" operator="lessThan">
      <formula>0</formula>
    </cfRule>
  </conditionalFormatting>
  <conditionalFormatting sqref="V147:V148">
    <cfRule type="cellIs" dxfId="1132" priority="1139" stopIfTrue="1" operator="lessThan">
      <formula>0</formula>
    </cfRule>
  </conditionalFormatting>
  <conditionalFormatting sqref="W147:W148">
    <cfRule type="cellIs" dxfId="1131" priority="1138" stopIfTrue="1" operator="lessThan">
      <formula>0</formula>
    </cfRule>
  </conditionalFormatting>
  <conditionalFormatting sqref="W147:W148">
    <cfRule type="cellIs" dxfId="1130" priority="1137" stopIfTrue="1" operator="lessThan">
      <formula>0</formula>
    </cfRule>
  </conditionalFormatting>
  <conditionalFormatting sqref="W147:W148">
    <cfRule type="cellIs" dxfId="1129" priority="1136" stopIfTrue="1" operator="lessThan">
      <formula>0</formula>
    </cfRule>
  </conditionalFormatting>
  <conditionalFormatting sqref="X147:X148">
    <cfRule type="cellIs" dxfId="1128" priority="1135" stopIfTrue="1" operator="lessThan">
      <formula>0</formula>
    </cfRule>
  </conditionalFormatting>
  <conditionalFormatting sqref="X147:X148">
    <cfRule type="cellIs" dxfId="1127" priority="1134" stopIfTrue="1" operator="lessThan">
      <formula>0</formula>
    </cfRule>
  </conditionalFormatting>
  <conditionalFormatting sqref="X147:X148">
    <cfRule type="cellIs" dxfId="1126" priority="1133" stopIfTrue="1" operator="lessThan">
      <formula>0</formula>
    </cfRule>
  </conditionalFormatting>
  <conditionalFormatting sqref="Y147:Y148">
    <cfRule type="cellIs" dxfId="1125" priority="1132" stopIfTrue="1" operator="lessThan">
      <formula>0</formula>
    </cfRule>
  </conditionalFormatting>
  <conditionalFormatting sqref="Y147:Y148">
    <cfRule type="cellIs" dxfId="1124" priority="1131" stopIfTrue="1" operator="lessThan">
      <formula>0</formula>
    </cfRule>
  </conditionalFormatting>
  <conditionalFormatting sqref="Y147:Y148">
    <cfRule type="cellIs" dxfId="1123" priority="1130" stopIfTrue="1" operator="lessThan">
      <formula>0</formula>
    </cfRule>
  </conditionalFormatting>
  <conditionalFormatting sqref="R147:R148">
    <cfRule type="cellIs" dxfId="1122" priority="1129" stopIfTrue="1" operator="lessThan">
      <formula>0</formula>
    </cfRule>
  </conditionalFormatting>
  <conditionalFormatting sqref="R147:R148">
    <cfRule type="cellIs" dxfId="1121" priority="1128" stopIfTrue="1" operator="lessThan">
      <formula>0</formula>
    </cfRule>
  </conditionalFormatting>
  <conditionalFormatting sqref="Q147:Q148">
    <cfRule type="cellIs" dxfId="1120" priority="1127" stopIfTrue="1" operator="lessThan">
      <formula>0</formula>
    </cfRule>
  </conditionalFormatting>
  <conditionalFormatting sqref="Q147:Q148">
    <cfRule type="cellIs" dxfId="1119" priority="1126" stopIfTrue="1" operator="lessThan">
      <formula>0</formula>
    </cfRule>
  </conditionalFormatting>
  <conditionalFormatting sqref="S147:S148">
    <cfRule type="cellIs" dxfId="1118" priority="1125" stopIfTrue="1" operator="lessThan">
      <formula>0</formula>
    </cfRule>
  </conditionalFormatting>
  <conditionalFormatting sqref="V152:Y153">
    <cfRule type="cellIs" dxfId="1117" priority="1124" stopIfTrue="1" operator="lessThan">
      <formula>0</formula>
    </cfRule>
  </conditionalFormatting>
  <conditionalFormatting sqref="V152:Y153">
    <cfRule type="cellIs" dxfId="1116" priority="1123" stopIfTrue="1" operator="lessThan">
      <formula>0</formula>
    </cfRule>
  </conditionalFormatting>
  <conditionalFormatting sqref="V152:V153">
    <cfRule type="cellIs" dxfId="1115" priority="1122" stopIfTrue="1" operator="lessThan">
      <formula>0</formula>
    </cfRule>
  </conditionalFormatting>
  <conditionalFormatting sqref="V152:V153">
    <cfRule type="cellIs" dxfId="1114" priority="1121" stopIfTrue="1" operator="lessThan">
      <formula>0</formula>
    </cfRule>
  </conditionalFormatting>
  <conditionalFormatting sqref="W152:W153">
    <cfRule type="cellIs" dxfId="1113" priority="1120" stopIfTrue="1" operator="lessThan">
      <formula>0</formula>
    </cfRule>
  </conditionalFormatting>
  <conditionalFormatting sqref="W152:W153">
    <cfRule type="cellIs" dxfId="1112" priority="1119" stopIfTrue="1" operator="lessThan">
      <formula>0</formula>
    </cfRule>
  </conditionalFormatting>
  <conditionalFormatting sqref="W152:W153">
    <cfRule type="cellIs" dxfId="1111" priority="1118" stopIfTrue="1" operator="lessThan">
      <formula>0</formula>
    </cfRule>
  </conditionalFormatting>
  <conditionalFormatting sqref="X152:X153">
    <cfRule type="cellIs" dxfId="1110" priority="1117" stopIfTrue="1" operator="lessThan">
      <formula>0</formula>
    </cfRule>
  </conditionalFormatting>
  <conditionalFormatting sqref="X152:X153">
    <cfRule type="cellIs" dxfId="1109" priority="1116" stopIfTrue="1" operator="lessThan">
      <formula>0</formula>
    </cfRule>
  </conditionalFormatting>
  <conditionalFormatting sqref="X152:X153">
    <cfRule type="cellIs" dxfId="1108" priority="1115" stopIfTrue="1" operator="lessThan">
      <formula>0</formula>
    </cfRule>
  </conditionalFormatting>
  <conditionalFormatting sqref="Y152:Y153">
    <cfRule type="cellIs" dxfId="1107" priority="1114" stopIfTrue="1" operator="lessThan">
      <formula>0</formula>
    </cfRule>
  </conditionalFormatting>
  <conditionalFormatting sqref="Y152:Y153">
    <cfRule type="cellIs" dxfId="1106" priority="1113" stopIfTrue="1" operator="lessThan">
      <formula>0</formula>
    </cfRule>
  </conditionalFormatting>
  <conditionalFormatting sqref="Y152:Y153">
    <cfRule type="cellIs" dxfId="1105" priority="1112" stopIfTrue="1" operator="lessThan">
      <formula>0</formula>
    </cfRule>
  </conditionalFormatting>
  <conditionalFormatting sqref="R152:R153">
    <cfRule type="cellIs" dxfId="1104" priority="1111" stopIfTrue="1" operator="lessThan">
      <formula>0</formula>
    </cfRule>
  </conditionalFormatting>
  <conditionalFormatting sqref="R152:R153">
    <cfRule type="cellIs" dxfId="1103" priority="1110" stopIfTrue="1" operator="lessThan">
      <formula>0</formula>
    </cfRule>
  </conditionalFormatting>
  <conditionalFormatting sqref="Q152:Q153">
    <cfRule type="cellIs" dxfId="1102" priority="1109" stopIfTrue="1" operator="lessThan">
      <formula>0</formula>
    </cfRule>
  </conditionalFormatting>
  <conditionalFormatting sqref="Q152:Q153">
    <cfRule type="cellIs" dxfId="1101" priority="1108" stopIfTrue="1" operator="lessThan">
      <formula>0</formula>
    </cfRule>
  </conditionalFormatting>
  <conditionalFormatting sqref="S152:S153">
    <cfRule type="cellIs" dxfId="1100" priority="1107" stopIfTrue="1" operator="lessThan">
      <formula>0</formula>
    </cfRule>
  </conditionalFormatting>
  <conditionalFormatting sqref="V160:Y161">
    <cfRule type="cellIs" dxfId="1099" priority="1106" stopIfTrue="1" operator="lessThan">
      <formula>0</formula>
    </cfRule>
  </conditionalFormatting>
  <conditionalFormatting sqref="V160:Y161">
    <cfRule type="cellIs" dxfId="1098" priority="1105" stopIfTrue="1" operator="lessThan">
      <formula>0</formula>
    </cfRule>
  </conditionalFormatting>
  <conditionalFormatting sqref="V160:V161">
    <cfRule type="cellIs" dxfId="1097" priority="1104" stopIfTrue="1" operator="lessThan">
      <formula>0</formula>
    </cfRule>
  </conditionalFormatting>
  <conditionalFormatting sqref="V160:V161">
    <cfRule type="cellIs" dxfId="1096" priority="1103" stopIfTrue="1" operator="lessThan">
      <formula>0</formula>
    </cfRule>
  </conditionalFormatting>
  <conditionalFormatting sqref="W160:W161">
    <cfRule type="cellIs" dxfId="1095" priority="1102" stopIfTrue="1" operator="lessThan">
      <formula>0</formula>
    </cfRule>
  </conditionalFormatting>
  <conditionalFormatting sqref="W160:W161">
    <cfRule type="cellIs" dxfId="1094" priority="1101" stopIfTrue="1" operator="lessThan">
      <formula>0</formula>
    </cfRule>
  </conditionalFormatting>
  <conditionalFormatting sqref="W160:W161">
    <cfRule type="cellIs" dxfId="1093" priority="1100" stopIfTrue="1" operator="lessThan">
      <formula>0</formula>
    </cfRule>
  </conditionalFormatting>
  <conditionalFormatting sqref="X160:X161">
    <cfRule type="cellIs" dxfId="1092" priority="1099" stopIfTrue="1" operator="lessThan">
      <formula>0</formula>
    </cfRule>
  </conditionalFormatting>
  <conditionalFormatting sqref="X160:X161">
    <cfRule type="cellIs" dxfId="1091" priority="1098" stopIfTrue="1" operator="lessThan">
      <formula>0</formula>
    </cfRule>
  </conditionalFormatting>
  <conditionalFormatting sqref="X160:X161">
    <cfRule type="cellIs" dxfId="1090" priority="1097" stopIfTrue="1" operator="lessThan">
      <formula>0</formula>
    </cfRule>
  </conditionalFormatting>
  <conditionalFormatting sqref="Y160:Y161">
    <cfRule type="cellIs" dxfId="1089" priority="1096" stopIfTrue="1" operator="lessThan">
      <formula>0</formula>
    </cfRule>
  </conditionalFormatting>
  <conditionalFormatting sqref="Y160:Y161">
    <cfRule type="cellIs" dxfId="1088" priority="1095" stopIfTrue="1" operator="lessThan">
      <formula>0</formula>
    </cfRule>
  </conditionalFormatting>
  <conditionalFormatting sqref="Y160:Y161">
    <cfRule type="cellIs" dxfId="1087" priority="1094" stopIfTrue="1" operator="lessThan">
      <formula>0</formula>
    </cfRule>
  </conditionalFormatting>
  <conditionalFormatting sqref="R160:R161">
    <cfRule type="cellIs" dxfId="1086" priority="1093" stopIfTrue="1" operator="lessThan">
      <formula>0</formula>
    </cfRule>
  </conditionalFormatting>
  <conditionalFormatting sqref="R160:R161">
    <cfRule type="cellIs" dxfId="1085" priority="1092" stopIfTrue="1" operator="lessThan">
      <formula>0</formula>
    </cfRule>
  </conditionalFormatting>
  <conditionalFormatting sqref="Q160:Q161">
    <cfRule type="cellIs" dxfId="1084" priority="1091" stopIfTrue="1" operator="lessThan">
      <formula>0</formula>
    </cfRule>
  </conditionalFormatting>
  <conditionalFormatting sqref="Q160:Q161">
    <cfRule type="cellIs" dxfId="1083" priority="1090" stopIfTrue="1" operator="lessThan">
      <formula>0</formula>
    </cfRule>
  </conditionalFormatting>
  <conditionalFormatting sqref="S160:S161">
    <cfRule type="cellIs" dxfId="1082" priority="1089" stopIfTrue="1" operator="lessThan">
      <formula>0</formula>
    </cfRule>
  </conditionalFormatting>
  <conditionalFormatting sqref="U7:U10">
    <cfRule type="colorScale" priority="1088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U13:U27 U29:U38 U40:U48 U50:U55 U57:U66 U68:U74 U76:U81 U83:U89 U91:U101 U103:U109 U111:U116 U118:U124 U126:U134 U136:U141 U143:U146 U148:U151 U153:U159 U161:U166">
    <cfRule type="colorScale" priority="1087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U12">
    <cfRule type="cellIs" dxfId="1081" priority="1086" operator="lessThan">
      <formula>0</formula>
    </cfRule>
    <cfRule type="cellIs" dxfId="1080" priority="1085" operator="greaterThan">
      <formula>0</formula>
    </cfRule>
  </conditionalFormatting>
  <conditionalFormatting sqref="U28">
    <cfRule type="cellIs" dxfId="1079" priority="1084" operator="lessThan">
      <formula>0</formula>
    </cfRule>
    <cfRule type="cellIs" dxfId="1078" priority="1083" operator="greaterThan">
      <formula>0</formula>
    </cfRule>
  </conditionalFormatting>
  <conditionalFormatting sqref="U39">
    <cfRule type="cellIs" dxfId="1077" priority="1082" operator="lessThan">
      <formula>0</formula>
    </cfRule>
    <cfRule type="cellIs" dxfId="1076" priority="1081" operator="greaterThan">
      <formula>0</formula>
    </cfRule>
  </conditionalFormatting>
  <conditionalFormatting sqref="U49">
    <cfRule type="cellIs" dxfId="1075" priority="1080" operator="lessThan">
      <formula>0</formula>
    </cfRule>
    <cfRule type="cellIs" dxfId="1074" priority="1079" operator="greaterThan">
      <formula>0</formula>
    </cfRule>
  </conditionalFormatting>
  <conditionalFormatting sqref="U56">
    <cfRule type="cellIs" dxfId="1073" priority="1078" operator="lessThan">
      <formula>0</formula>
    </cfRule>
    <cfRule type="cellIs" dxfId="1072" priority="1077" operator="greaterThan">
      <formula>0</formula>
    </cfRule>
  </conditionalFormatting>
  <conditionalFormatting sqref="U67">
    <cfRule type="cellIs" dxfId="1071" priority="1076" operator="lessThan">
      <formula>0</formula>
    </cfRule>
    <cfRule type="cellIs" dxfId="1070" priority="1075" operator="greaterThan">
      <formula>0</formula>
    </cfRule>
  </conditionalFormatting>
  <conditionalFormatting sqref="U75">
    <cfRule type="cellIs" dxfId="1069" priority="1074" operator="lessThan">
      <formula>0</formula>
    </cfRule>
    <cfRule type="cellIs" dxfId="1068" priority="1073" operator="greaterThan">
      <formula>0</formula>
    </cfRule>
  </conditionalFormatting>
  <conditionalFormatting sqref="U82">
    <cfRule type="cellIs" dxfId="1067" priority="1072" operator="lessThan">
      <formula>0</formula>
    </cfRule>
    <cfRule type="cellIs" dxfId="1066" priority="1071" operator="greaterThan">
      <formula>0</formula>
    </cfRule>
  </conditionalFormatting>
  <conditionalFormatting sqref="U90">
    <cfRule type="cellIs" dxfId="1065" priority="1070" operator="lessThan">
      <formula>0</formula>
    </cfRule>
    <cfRule type="cellIs" dxfId="1064" priority="1069" operator="greaterThan">
      <formula>0</formula>
    </cfRule>
  </conditionalFormatting>
  <conditionalFormatting sqref="U102">
    <cfRule type="cellIs" dxfId="1063" priority="1068" operator="lessThan">
      <formula>0</formula>
    </cfRule>
    <cfRule type="cellIs" dxfId="1062" priority="1067" operator="greaterThan">
      <formula>0</formula>
    </cfRule>
  </conditionalFormatting>
  <conditionalFormatting sqref="U110">
    <cfRule type="cellIs" dxfId="1061" priority="1066" operator="lessThan">
      <formula>0</formula>
    </cfRule>
    <cfRule type="cellIs" dxfId="1060" priority="1065" operator="greaterThan">
      <formula>0</formula>
    </cfRule>
  </conditionalFormatting>
  <conditionalFormatting sqref="U117">
    <cfRule type="cellIs" dxfId="1059" priority="1064" operator="lessThan">
      <formula>0</formula>
    </cfRule>
    <cfRule type="cellIs" dxfId="1058" priority="1063" operator="greaterThan">
      <formula>0</formula>
    </cfRule>
  </conditionalFormatting>
  <conditionalFormatting sqref="U125">
    <cfRule type="cellIs" dxfId="1057" priority="1062" operator="lessThan">
      <formula>0</formula>
    </cfRule>
    <cfRule type="cellIs" dxfId="1056" priority="1061" operator="greaterThan">
      <formula>0</formula>
    </cfRule>
  </conditionalFormatting>
  <conditionalFormatting sqref="U135">
    <cfRule type="cellIs" dxfId="1055" priority="1060" operator="lessThan">
      <formula>0</formula>
    </cfRule>
    <cfRule type="cellIs" dxfId="1054" priority="1059" operator="greaterThan">
      <formula>0</formula>
    </cfRule>
  </conditionalFormatting>
  <conditionalFormatting sqref="U142">
    <cfRule type="cellIs" dxfId="1053" priority="1058" operator="lessThan">
      <formula>0</formula>
    </cfRule>
    <cfRule type="cellIs" dxfId="1052" priority="1057" operator="greaterThan">
      <formula>0</formula>
    </cfRule>
  </conditionalFormatting>
  <conditionalFormatting sqref="U147">
    <cfRule type="cellIs" dxfId="1051" priority="1056" operator="lessThan">
      <formula>0</formula>
    </cfRule>
    <cfRule type="cellIs" dxfId="1050" priority="1055" operator="greaterThan">
      <formula>0</formula>
    </cfRule>
  </conditionalFormatting>
  <conditionalFormatting sqref="U152">
    <cfRule type="cellIs" dxfId="1049" priority="1054" operator="lessThan">
      <formula>0</formula>
    </cfRule>
    <cfRule type="cellIs" dxfId="1048" priority="1053" operator="greaterThan">
      <formula>0</formula>
    </cfRule>
  </conditionalFormatting>
  <conditionalFormatting sqref="U160">
    <cfRule type="cellIs" dxfId="1047" priority="1052" operator="lessThan">
      <formula>0</formula>
    </cfRule>
    <cfRule type="cellIs" dxfId="1046" priority="1051" operator="greaterThan">
      <formula>0</formula>
    </cfRule>
  </conditionalFormatting>
  <conditionalFormatting sqref="AB7 AF7:AI7">
    <cfRule type="cellIs" dxfId="1045" priority="1050" stopIfTrue="1" operator="lessThan">
      <formula>0</formula>
    </cfRule>
  </conditionalFormatting>
  <conditionalFormatting sqref="AB7 AF7:AI10">
    <cfRule type="cellIs" dxfId="1044" priority="1049" stopIfTrue="1" operator="lessThan">
      <formula>0</formula>
    </cfRule>
  </conditionalFormatting>
  <conditionalFormatting sqref="AF8:AI10">
    <cfRule type="cellIs" dxfId="1043" priority="1048" stopIfTrue="1" operator="lessThan">
      <formula>0</formula>
    </cfRule>
  </conditionalFormatting>
  <conditionalFormatting sqref="AF8:AI10">
    <cfRule type="cellIs" dxfId="1042" priority="1047" stopIfTrue="1" operator="lessThan">
      <formula>0</formula>
    </cfRule>
  </conditionalFormatting>
  <conditionalFormatting sqref="AF16:AI16 AF20:AI20 AF24:AI24 AF32:AI32 AF36:AI36 AF44:AI44 AF48:AI48 AF52:AI52 AF60:AI60 AF64:AI64 AF72:AI72 AF80:AI80 AF88:AI88 AF96:AI96 AF100:AI100 AF108:AI108 AF112:AI112 AF116:AI116 AF120:AI120 AF124:AI124 AF128:AI128 AF132:AI132 AF140:AI140 AF144:AI144 AF156:AI156 AF164:AI164">
    <cfRule type="cellIs" dxfId="1041" priority="1046" stopIfTrue="1" operator="lessThan">
      <formula>0</formula>
    </cfRule>
  </conditionalFormatting>
  <conditionalFormatting sqref="AF16:AI16 AF20:AI20 AF24:AI24 AF32:AI32 AF36:AI36 AF44:AI44 AF48:AI48 AF52:AI52 AF60:AI60 AF64:AI64 AF72:AI72 AF80:AI80 AF88:AI88 AF96:AI96 AF100:AI100 AF108:AI108 AF112:AI112 AF116:AI116 AF120:AI120 AF124:AI124 AF128:AI128 AF132:AI132 AF140:AI140 AF144:AI144 AF156:AI156 AF164:AI164">
    <cfRule type="cellIs" dxfId="1040" priority="1045" stopIfTrue="1" operator="lessThan">
      <formula>0</formula>
    </cfRule>
  </conditionalFormatting>
  <conditionalFormatting sqref="AF13:AI15 AF17:AI19 AF21:AI23 AF25:AI27 AF33:AI35 AF43:AI43 AF45:AI47 AF53:AI55 AF61:AI63 AF65:AI66 AF70:AI71 AF73:AI74 AF78:AI79 AF81:AI81 AF85:AI87 AF89:AI89 AF93:AI95 AF97:AI99 AF101:AI101 AF105:AI107 AF109:AI111 AF113:AI115 AF119:AI119 AF121:AI123 AF127:AI127 AF129:AI131 AF133:AI134 AF137:AI139 AF141:AI141 AF145:AI146 AF149:AI151 AF154:AI155 AF157:AI159 AF162:AI163 AF165:AI166 AF37:AI38 AF59:AI59">
    <cfRule type="cellIs" dxfId="1039" priority="1044" stopIfTrue="1" operator="lessThan">
      <formula>0</formula>
    </cfRule>
  </conditionalFormatting>
  <conditionalFormatting sqref="AF13:AI15 AF17:AI19 AF21:AI23 AF25:AI27 AF33:AI35 AF43:AI43 AF45:AI47 AF53:AI55 AF61:AI63 AF65:AI66 AF70:AI71 AF73:AI74 AF78:AI79 AF81:AI81 AF85:AI87 AF89:AI89 AF93:AI95 AF97:AI99 AF101:AI101 AF105:AI107 AF109:AI111 AF113:AI115 AF119:AI119 AF121:AI123 AF127:AI127 AF129:AI131 AF133:AI134 AF137:AI139 AF141:AI141 AF145:AI146 AF149:AI151 AF154:AI155 AF157:AI159 AF162:AI163 AF165:AI166 AF37:AI38 AF59:AI59">
    <cfRule type="cellIs" dxfId="1038" priority="1043" stopIfTrue="1" operator="lessThan">
      <formula>0</formula>
    </cfRule>
  </conditionalFormatting>
  <conditionalFormatting sqref="AF12">
    <cfRule type="cellIs" dxfId="1037" priority="1042" stopIfTrue="1" operator="lessThan">
      <formula>0</formula>
    </cfRule>
  </conditionalFormatting>
  <conditionalFormatting sqref="AF12:AF27 AF144:AF146 AF149:AF151 AF154:AF159 AF162:AF166 AF32:AF38 AF43:AF48 AF52:AF55 AF59:AF66 AF70:AF74 AF78:AF81 AF85:AF89 AF93:AF101 AF105:AF116 AF119:AF124 AF127:AF134 AF137:AF141">
    <cfRule type="cellIs" dxfId="1036" priority="1041" stopIfTrue="1" operator="lessThan">
      <formula>0</formula>
    </cfRule>
  </conditionalFormatting>
  <conditionalFormatting sqref="AF12:AF27 AF144:AF146 AF149:AF151 AF154:AF159 AF162:AF166 AF32:AF38 AF43:AF48 AF52:AF55 AF59:AF66 AF70:AF74 AF78:AF81 AF85:AF89 AF93:AF101 AF105:AF116 AF119:AF124 AF127:AF134 AF137:AF141">
    <cfRule type="cellIs" dxfId="1035" priority="1040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4" priority="1039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3" priority="1038" stopIfTrue="1" operator="lessThan">
      <formula>0</formula>
    </cfRule>
  </conditionalFormatting>
  <conditionalFormatting sqref="AG12:AG27 AG144:AG146 AG149:AG151 AG154:AG159 AG162:AG166 AG32:AG38 AG43:AG48 AG52:AG55 AG59:AG66 AG70:AG74 AG78:AG81 AG85:AG89 AG93:AG101 AG105:AG116 AG119:AG124 AG127:AG134 AG137:AG141">
    <cfRule type="cellIs" dxfId="1032" priority="1037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31" priority="1036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30" priority="1035" stopIfTrue="1" operator="lessThan">
      <formula>0</formula>
    </cfRule>
  </conditionalFormatting>
  <conditionalFormatting sqref="AH12:AH27 AH144:AH146 AH149:AH151 AH154:AH159 AH162:AH166 AH32:AH38 AH43:AH48 AH52:AH55 AH59:AH66 AH70:AH74 AH78:AH81 AH85:AH89 AH93:AH101 AH105:AH116 AH119:AH124 AH127:AH134 AH137:AH141">
    <cfRule type="cellIs" dxfId="1029" priority="1034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8" priority="1033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7" priority="1032" stopIfTrue="1" operator="lessThan">
      <formula>0</formula>
    </cfRule>
  </conditionalFormatting>
  <conditionalFormatting sqref="AI12:AI27 AI144:AI146 AI149:AI151 AI154:AI159 AI162:AI166 AI32:AI38 AI43:AI48 AI52:AI55 AI59:AI66 AI70:AI74 AI78:AI81 AI85:AI89 AI93:AI101 AI105:AI116 AI119:AI124 AI127:AI134 AI137:AI141">
    <cfRule type="cellIs" dxfId="1026" priority="1031" stopIfTrue="1" operator="lessThan">
      <formula>0</formula>
    </cfRule>
  </conditionalFormatting>
  <conditionalFormatting sqref="AC7">
    <cfRule type="cellIs" dxfId="1025" priority="1030" stopIfTrue="1" operator="lessThan">
      <formula>0</formula>
    </cfRule>
  </conditionalFormatting>
  <conditionalFormatting sqref="AB8:AB27 AB32:AB38 AB43:AB48 AB52:AB55 AB59:AB66 AB70:AB74 AB78:AB81 AB85:AB89 AB93:AB101 AB105:AB109 AB154:AB159 AB162:AB166 AB112:AB116 AB119:AB124 AB127:AB134 AB137:AB141 AB144:AB146 AB149:AB151">
    <cfRule type="cellIs" dxfId="1024" priority="1029" stopIfTrue="1" operator="lessThan">
      <formula>0</formula>
    </cfRule>
  </conditionalFormatting>
  <conditionalFormatting sqref="AB8:AB27 AB32:AB38 AB43:AB48 AB52:AB55 AB59:AB66 AB70:AB74 AB78:AB81 AB85:AB89 AB93:AB101 AB105:AB109 AB154:AB159 AB162:AB166 AB112:AB116 AB119:AB124 AB127:AB134 AB137:AB141 AB144:AB146 AB149:AB151">
    <cfRule type="cellIs" dxfId="1023" priority="1028" stopIfTrue="1" operator="lessThan">
      <formula>0</formula>
    </cfRule>
  </conditionalFormatting>
  <conditionalFormatting sqref="AA8:AA27 AA32:AA38 AA43:AA48 AA52:AA55 AA59:AA66 AA70:AA74 AA78:AA81 AA85:AA89 AA93:AA101 AA105:AA109 AA154:AA159 AA162:AA166 AA112:AA116 AA119:AA124 AA127:AA134 AA137:AA141 AA144:AA146 AA149:AA151">
    <cfRule type="cellIs" dxfId="1022" priority="1027" stopIfTrue="1" operator="lessThan">
      <formula>0</formula>
    </cfRule>
  </conditionalFormatting>
  <conditionalFormatting sqref="AA8:AA27 AA32:AA38 AA43:AA48 AA52:AA55 AA59:AA66 AA70:AA74 AA78:AA81 AA85:AA89 AA93:AA101 AA105:AA109 AA154:AA159 AA162:AA166 AA112:AA116 AA119:AA124 AA127:AA134 AA137:AA141 AA144:AA146 AA149:AA151">
    <cfRule type="cellIs" dxfId="1021" priority="1026" stopIfTrue="1" operator="lessThan">
      <formula>0</formula>
    </cfRule>
  </conditionalFormatting>
  <conditionalFormatting sqref="AC8:AC27 AC32:AC38 AC43:AC48 AC52:AC55 AC59:AC66 AC70:AC74 AC78:AC81 AC85:AC89 AC93:AC101 AC105:AC109 AC154:AC159 AC162:AC166 AC112:AC116 AC119:AC124 AC127:AC134 AC137:AC141 AC144:AC146 AC149:AC151">
    <cfRule type="cellIs" dxfId="1020" priority="1025" stopIfTrue="1" operator="lessThan">
      <formula>0</formula>
    </cfRule>
  </conditionalFormatting>
  <conditionalFormatting sqref="AF29:AI31">
    <cfRule type="cellIs" dxfId="1019" priority="1024" stopIfTrue="1" operator="lessThan">
      <formula>0</formula>
    </cfRule>
  </conditionalFormatting>
  <conditionalFormatting sqref="AF29:AI31">
    <cfRule type="cellIs" dxfId="1018" priority="1023" stopIfTrue="1" operator="lessThan">
      <formula>0</formula>
    </cfRule>
  </conditionalFormatting>
  <conditionalFormatting sqref="AF29:AF31">
    <cfRule type="cellIs" dxfId="1017" priority="1022" stopIfTrue="1" operator="lessThan">
      <formula>0</formula>
    </cfRule>
  </conditionalFormatting>
  <conditionalFormatting sqref="AF29:AF31">
    <cfRule type="cellIs" dxfId="1016" priority="1021" stopIfTrue="1" operator="lessThan">
      <formula>0</formula>
    </cfRule>
  </conditionalFormatting>
  <conditionalFormatting sqref="AG29:AG31">
    <cfRule type="cellIs" dxfId="1015" priority="1020" stopIfTrue="1" operator="lessThan">
      <formula>0</formula>
    </cfRule>
  </conditionalFormatting>
  <conditionalFormatting sqref="AG29:AG31">
    <cfRule type="cellIs" dxfId="1014" priority="1019" stopIfTrue="1" operator="lessThan">
      <formula>0</formula>
    </cfRule>
  </conditionalFormatting>
  <conditionalFormatting sqref="AG29:AG31">
    <cfRule type="cellIs" dxfId="1013" priority="1018" stopIfTrue="1" operator="lessThan">
      <formula>0</formula>
    </cfRule>
  </conditionalFormatting>
  <conditionalFormatting sqref="AH29:AH31">
    <cfRule type="cellIs" dxfId="1012" priority="1017" stopIfTrue="1" operator="lessThan">
      <formula>0</formula>
    </cfRule>
  </conditionalFormatting>
  <conditionalFormatting sqref="AH29:AH31">
    <cfRule type="cellIs" dxfId="1011" priority="1016" stopIfTrue="1" operator="lessThan">
      <formula>0</formula>
    </cfRule>
  </conditionalFormatting>
  <conditionalFormatting sqref="AH29:AH31">
    <cfRule type="cellIs" dxfId="1010" priority="1015" stopIfTrue="1" operator="lessThan">
      <formula>0</formula>
    </cfRule>
  </conditionalFormatting>
  <conditionalFormatting sqref="AI29:AI31">
    <cfRule type="cellIs" dxfId="1009" priority="1014" stopIfTrue="1" operator="lessThan">
      <formula>0</formula>
    </cfRule>
  </conditionalFormatting>
  <conditionalFormatting sqref="AI29:AI31">
    <cfRule type="cellIs" dxfId="1008" priority="1013" stopIfTrue="1" operator="lessThan">
      <formula>0</formula>
    </cfRule>
  </conditionalFormatting>
  <conditionalFormatting sqref="AI29:AI31">
    <cfRule type="cellIs" dxfId="1007" priority="1012" stopIfTrue="1" operator="lessThan">
      <formula>0</formula>
    </cfRule>
  </conditionalFormatting>
  <conditionalFormatting sqref="AF28">
    <cfRule type="cellIs" dxfId="1006" priority="1011" stopIfTrue="1" operator="lessThan">
      <formula>0</formula>
    </cfRule>
  </conditionalFormatting>
  <conditionalFormatting sqref="AF28">
    <cfRule type="cellIs" dxfId="1005" priority="1010" stopIfTrue="1" operator="lessThan">
      <formula>0</formula>
    </cfRule>
  </conditionalFormatting>
  <conditionalFormatting sqref="AF28">
    <cfRule type="cellIs" dxfId="1004" priority="1009" stopIfTrue="1" operator="lessThan">
      <formula>0</formula>
    </cfRule>
  </conditionalFormatting>
  <conditionalFormatting sqref="AG28">
    <cfRule type="cellIs" dxfId="1003" priority="1008" stopIfTrue="1" operator="lessThan">
      <formula>0</formula>
    </cfRule>
  </conditionalFormatting>
  <conditionalFormatting sqref="AG28">
    <cfRule type="cellIs" dxfId="1002" priority="1007" stopIfTrue="1" operator="lessThan">
      <formula>0</formula>
    </cfRule>
  </conditionalFormatting>
  <conditionalFormatting sqref="AG28">
    <cfRule type="cellIs" dxfId="1001" priority="1006" stopIfTrue="1" operator="lessThan">
      <formula>0</formula>
    </cfRule>
  </conditionalFormatting>
  <conditionalFormatting sqref="AH28">
    <cfRule type="cellIs" dxfId="1000" priority="1005" stopIfTrue="1" operator="lessThan">
      <formula>0</formula>
    </cfRule>
  </conditionalFormatting>
  <conditionalFormatting sqref="AH28">
    <cfRule type="cellIs" dxfId="999" priority="1004" stopIfTrue="1" operator="lessThan">
      <formula>0</formula>
    </cfRule>
  </conditionalFormatting>
  <conditionalFormatting sqref="AH28">
    <cfRule type="cellIs" dxfId="998" priority="1003" stopIfTrue="1" operator="lessThan">
      <formula>0</formula>
    </cfRule>
  </conditionalFormatting>
  <conditionalFormatting sqref="AI28">
    <cfRule type="cellIs" dxfId="997" priority="1002" stopIfTrue="1" operator="lessThan">
      <formula>0</formula>
    </cfRule>
  </conditionalFormatting>
  <conditionalFormatting sqref="AI28">
    <cfRule type="cellIs" dxfId="996" priority="1001" stopIfTrue="1" operator="lessThan">
      <formula>0</formula>
    </cfRule>
  </conditionalFormatting>
  <conditionalFormatting sqref="AI28">
    <cfRule type="cellIs" dxfId="995" priority="1000" stopIfTrue="1" operator="lessThan">
      <formula>0</formula>
    </cfRule>
  </conditionalFormatting>
  <conditionalFormatting sqref="AF40:AI41">
    <cfRule type="cellIs" dxfId="994" priority="999" stopIfTrue="1" operator="lessThan">
      <formula>0</formula>
    </cfRule>
  </conditionalFormatting>
  <conditionalFormatting sqref="AF40:AI41">
    <cfRule type="cellIs" dxfId="993" priority="998" stopIfTrue="1" operator="lessThan">
      <formula>0</formula>
    </cfRule>
  </conditionalFormatting>
  <conditionalFormatting sqref="AF40:AF41">
    <cfRule type="cellIs" dxfId="992" priority="997" stopIfTrue="1" operator="lessThan">
      <formula>0</formula>
    </cfRule>
  </conditionalFormatting>
  <conditionalFormatting sqref="AF40:AF41">
    <cfRule type="cellIs" dxfId="991" priority="996" stopIfTrue="1" operator="lessThan">
      <formula>0</formula>
    </cfRule>
  </conditionalFormatting>
  <conditionalFormatting sqref="AG40:AG41">
    <cfRule type="cellIs" dxfId="990" priority="995" stopIfTrue="1" operator="lessThan">
      <formula>0</formula>
    </cfRule>
  </conditionalFormatting>
  <conditionalFormatting sqref="AG40:AG41">
    <cfRule type="cellIs" dxfId="989" priority="994" stopIfTrue="1" operator="lessThan">
      <formula>0</formula>
    </cfRule>
  </conditionalFormatting>
  <conditionalFormatting sqref="AG40:AG41">
    <cfRule type="cellIs" dxfId="988" priority="993" stopIfTrue="1" operator="lessThan">
      <formula>0</formula>
    </cfRule>
  </conditionalFormatting>
  <conditionalFormatting sqref="AH40:AH41">
    <cfRule type="cellIs" dxfId="987" priority="992" stopIfTrue="1" operator="lessThan">
      <formula>0</formula>
    </cfRule>
  </conditionalFormatting>
  <conditionalFormatting sqref="AH40:AH41">
    <cfRule type="cellIs" dxfId="986" priority="991" stopIfTrue="1" operator="lessThan">
      <formula>0</formula>
    </cfRule>
  </conditionalFormatting>
  <conditionalFormatting sqref="AH40:AH41">
    <cfRule type="cellIs" dxfId="985" priority="990" stopIfTrue="1" operator="lessThan">
      <formula>0</formula>
    </cfRule>
  </conditionalFormatting>
  <conditionalFormatting sqref="AI40:AI41">
    <cfRule type="cellIs" dxfId="984" priority="989" stopIfTrue="1" operator="lessThan">
      <formula>0</formula>
    </cfRule>
  </conditionalFormatting>
  <conditionalFormatting sqref="AI40:AI41">
    <cfRule type="cellIs" dxfId="983" priority="988" stopIfTrue="1" operator="lessThan">
      <formula>0</formula>
    </cfRule>
  </conditionalFormatting>
  <conditionalFormatting sqref="AI40:AI41">
    <cfRule type="cellIs" dxfId="982" priority="987" stopIfTrue="1" operator="lessThan">
      <formula>0</formula>
    </cfRule>
  </conditionalFormatting>
  <conditionalFormatting sqref="AF39">
    <cfRule type="cellIs" dxfId="981" priority="986" stopIfTrue="1" operator="lessThan">
      <formula>0</formula>
    </cfRule>
  </conditionalFormatting>
  <conditionalFormatting sqref="AF39">
    <cfRule type="cellIs" dxfId="980" priority="985" stopIfTrue="1" operator="lessThan">
      <formula>0</formula>
    </cfRule>
  </conditionalFormatting>
  <conditionalFormatting sqref="AF39">
    <cfRule type="cellIs" dxfId="979" priority="984" stopIfTrue="1" operator="lessThan">
      <formula>0</formula>
    </cfRule>
  </conditionalFormatting>
  <conditionalFormatting sqref="AG39">
    <cfRule type="cellIs" dxfId="978" priority="983" stopIfTrue="1" operator="lessThan">
      <formula>0</formula>
    </cfRule>
  </conditionalFormatting>
  <conditionalFormatting sqref="AG39">
    <cfRule type="cellIs" dxfId="977" priority="982" stopIfTrue="1" operator="lessThan">
      <formula>0</formula>
    </cfRule>
  </conditionalFormatting>
  <conditionalFormatting sqref="AG39">
    <cfRule type="cellIs" dxfId="976" priority="981" stopIfTrue="1" operator="lessThan">
      <formula>0</formula>
    </cfRule>
  </conditionalFormatting>
  <conditionalFormatting sqref="AH39">
    <cfRule type="cellIs" dxfId="975" priority="980" stopIfTrue="1" operator="lessThan">
      <formula>0</formula>
    </cfRule>
  </conditionalFormatting>
  <conditionalFormatting sqref="AH39">
    <cfRule type="cellIs" dxfId="974" priority="979" stopIfTrue="1" operator="lessThan">
      <formula>0</formula>
    </cfRule>
  </conditionalFormatting>
  <conditionalFormatting sqref="AH39">
    <cfRule type="cellIs" dxfId="973" priority="978" stopIfTrue="1" operator="lessThan">
      <formula>0</formula>
    </cfRule>
  </conditionalFormatting>
  <conditionalFormatting sqref="AI39">
    <cfRule type="cellIs" dxfId="972" priority="977" stopIfTrue="1" operator="lessThan">
      <formula>0</formula>
    </cfRule>
  </conditionalFormatting>
  <conditionalFormatting sqref="AI39">
    <cfRule type="cellIs" dxfId="971" priority="976" stopIfTrue="1" operator="lessThan">
      <formula>0</formula>
    </cfRule>
  </conditionalFormatting>
  <conditionalFormatting sqref="AI39">
    <cfRule type="cellIs" dxfId="970" priority="975" stopIfTrue="1" operator="lessThan">
      <formula>0</formula>
    </cfRule>
  </conditionalFormatting>
  <conditionalFormatting sqref="AF42:AI42">
    <cfRule type="cellIs" dxfId="969" priority="974" stopIfTrue="1" operator="lessThan">
      <formula>0</formula>
    </cfRule>
  </conditionalFormatting>
  <conditionalFormatting sqref="AF42:AI42">
    <cfRule type="cellIs" dxfId="968" priority="973" stopIfTrue="1" operator="lessThan">
      <formula>0</formula>
    </cfRule>
  </conditionalFormatting>
  <conditionalFormatting sqref="AF42">
    <cfRule type="cellIs" dxfId="967" priority="972" stopIfTrue="1" operator="lessThan">
      <formula>0</formula>
    </cfRule>
  </conditionalFormatting>
  <conditionalFormatting sqref="AF42">
    <cfRule type="cellIs" dxfId="966" priority="971" stopIfTrue="1" operator="lessThan">
      <formula>0</formula>
    </cfRule>
  </conditionalFormatting>
  <conditionalFormatting sqref="AG42">
    <cfRule type="cellIs" dxfId="965" priority="970" stopIfTrue="1" operator="lessThan">
      <formula>0</formula>
    </cfRule>
  </conditionalFormatting>
  <conditionalFormatting sqref="AG42">
    <cfRule type="cellIs" dxfId="964" priority="969" stopIfTrue="1" operator="lessThan">
      <formula>0</formula>
    </cfRule>
  </conditionalFormatting>
  <conditionalFormatting sqref="AG42">
    <cfRule type="cellIs" dxfId="963" priority="968" stopIfTrue="1" operator="lessThan">
      <formula>0</formula>
    </cfRule>
  </conditionalFormatting>
  <conditionalFormatting sqref="AH42">
    <cfRule type="cellIs" dxfId="962" priority="967" stopIfTrue="1" operator="lessThan">
      <formula>0</formula>
    </cfRule>
  </conditionalFormatting>
  <conditionalFormatting sqref="AH42">
    <cfRule type="cellIs" dxfId="961" priority="966" stopIfTrue="1" operator="lessThan">
      <formula>0</formula>
    </cfRule>
  </conditionalFormatting>
  <conditionalFormatting sqref="AH42">
    <cfRule type="cellIs" dxfId="960" priority="965" stopIfTrue="1" operator="lessThan">
      <formula>0</formula>
    </cfRule>
  </conditionalFormatting>
  <conditionalFormatting sqref="AI42">
    <cfRule type="cellIs" dxfId="959" priority="964" stopIfTrue="1" operator="lessThan">
      <formula>0</formula>
    </cfRule>
  </conditionalFormatting>
  <conditionalFormatting sqref="AI42">
    <cfRule type="cellIs" dxfId="958" priority="963" stopIfTrue="1" operator="lessThan">
      <formula>0</formula>
    </cfRule>
  </conditionalFormatting>
  <conditionalFormatting sqref="AI42">
    <cfRule type="cellIs" dxfId="957" priority="962" stopIfTrue="1" operator="lessThan">
      <formula>0</formula>
    </cfRule>
  </conditionalFormatting>
  <conditionalFormatting sqref="AB42">
    <cfRule type="cellIs" dxfId="956" priority="961" stopIfTrue="1" operator="lessThan">
      <formula>0</formula>
    </cfRule>
  </conditionalFormatting>
  <conditionalFormatting sqref="AB42">
    <cfRule type="cellIs" dxfId="955" priority="960" stopIfTrue="1" operator="lessThan">
      <formula>0</formula>
    </cfRule>
  </conditionalFormatting>
  <conditionalFormatting sqref="AA42">
    <cfRule type="cellIs" dxfId="954" priority="959" stopIfTrue="1" operator="lessThan">
      <formula>0</formula>
    </cfRule>
  </conditionalFormatting>
  <conditionalFormatting sqref="AA42">
    <cfRule type="cellIs" dxfId="953" priority="958" stopIfTrue="1" operator="lessThan">
      <formula>0</formula>
    </cfRule>
  </conditionalFormatting>
  <conditionalFormatting sqref="AC42">
    <cfRule type="cellIs" dxfId="952" priority="957" stopIfTrue="1" operator="lessThan">
      <formula>0</formula>
    </cfRule>
  </conditionalFormatting>
  <conditionalFormatting sqref="AA7">
    <cfRule type="cellIs" dxfId="951" priority="956" stopIfTrue="1" operator="lessThan">
      <formula>0</formula>
    </cfRule>
  </conditionalFormatting>
  <conditionalFormatting sqref="AA7">
    <cfRule type="cellIs" dxfId="950" priority="955" stopIfTrue="1" operator="lessThan">
      <formula>0</formula>
    </cfRule>
  </conditionalFormatting>
  <conditionalFormatting sqref="AB28:AB31">
    <cfRule type="cellIs" dxfId="949" priority="954" stopIfTrue="1" operator="lessThan">
      <formula>0</formula>
    </cfRule>
  </conditionalFormatting>
  <conditionalFormatting sqref="AB28:AB31">
    <cfRule type="cellIs" dxfId="948" priority="953" stopIfTrue="1" operator="lessThan">
      <formula>0</formula>
    </cfRule>
  </conditionalFormatting>
  <conditionalFormatting sqref="AA28:AA31">
    <cfRule type="cellIs" dxfId="947" priority="952" stopIfTrue="1" operator="lessThan">
      <formula>0</formula>
    </cfRule>
  </conditionalFormatting>
  <conditionalFormatting sqref="AA28:AA31">
    <cfRule type="cellIs" dxfId="946" priority="951" stopIfTrue="1" operator="lessThan">
      <formula>0</formula>
    </cfRule>
  </conditionalFormatting>
  <conditionalFormatting sqref="AC28:AC31">
    <cfRule type="cellIs" dxfId="945" priority="950" stopIfTrue="1" operator="lessThan">
      <formula>0</formula>
    </cfRule>
  </conditionalFormatting>
  <conditionalFormatting sqref="AB39:AB40">
    <cfRule type="cellIs" dxfId="944" priority="949" stopIfTrue="1" operator="lessThan">
      <formula>0</formula>
    </cfRule>
  </conditionalFormatting>
  <conditionalFormatting sqref="AB39:AB40">
    <cfRule type="cellIs" dxfId="943" priority="948" stopIfTrue="1" operator="lessThan">
      <formula>0</formula>
    </cfRule>
  </conditionalFormatting>
  <conditionalFormatting sqref="AA39:AA40">
    <cfRule type="cellIs" dxfId="942" priority="947" stopIfTrue="1" operator="lessThan">
      <formula>0</formula>
    </cfRule>
  </conditionalFormatting>
  <conditionalFormatting sqref="AA39:AA40">
    <cfRule type="cellIs" dxfId="941" priority="946" stopIfTrue="1" operator="lessThan">
      <formula>0</formula>
    </cfRule>
  </conditionalFormatting>
  <conditionalFormatting sqref="AC39:AC40">
    <cfRule type="cellIs" dxfId="940" priority="945" stopIfTrue="1" operator="lessThan">
      <formula>0</formula>
    </cfRule>
  </conditionalFormatting>
  <conditionalFormatting sqref="AB110:AB111">
    <cfRule type="cellIs" dxfId="939" priority="944" stopIfTrue="1" operator="lessThan">
      <formula>0</formula>
    </cfRule>
  </conditionalFormatting>
  <conditionalFormatting sqref="AB110:AB111">
    <cfRule type="cellIs" dxfId="938" priority="943" stopIfTrue="1" operator="lessThan">
      <formula>0</formula>
    </cfRule>
  </conditionalFormatting>
  <conditionalFormatting sqref="AA110:AA111">
    <cfRule type="cellIs" dxfId="937" priority="942" stopIfTrue="1" operator="lessThan">
      <formula>0</formula>
    </cfRule>
  </conditionalFormatting>
  <conditionalFormatting sqref="AA110:AA111">
    <cfRule type="cellIs" dxfId="936" priority="941" stopIfTrue="1" operator="lessThan">
      <formula>0</formula>
    </cfRule>
  </conditionalFormatting>
  <conditionalFormatting sqref="AC110:AC111">
    <cfRule type="cellIs" dxfId="935" priority="940" stopIfTrue="1" operator="lessThan">
      <formula>0</formula>
    </cfRule>
  </conditionalFormatting>
  <conditionalFormatting sqref="AB41">
    <cfRule type="cellIs" dxfId="934" priority="939" stopIfTrue="1" operator="lessThan">
      <formula>0</formula>
    </cfRule>
  </conditionalFormatting>
  <conditionalFormatting sqref="AB41">
    <cfRule type="cellIs" dxfId="933" priority="938" stopIfTrue="1" operator="lessThan">
      <formula>0</formula>
    </cfRule>
  </conditionalFormatting>
  <conditionalFormatting sqref="AA41">
    <cfRule type="cellIs" dxfId="932" priority="937" stopIfTrue="1" operator="lessThan">
      <formula>0</formula>
    </cfRule>
  </conditionalFormatting>
  <conditionalFormatting sqref="AA41">
    <cfRule type="cellIs" dxfId="931" priority="936" stopIfTrue="1" operator="lessThan">
      <formula>0</formula>
    </cfRule>
  </conditionalFormatting>
  <conditionalFormatting sqref="AC41">
    <cfRule type="cellIs" dxfId="930" priority="935" stopIfTrue="1" operator="lessThan">
      <formula>0</formula>
    </cfRule>
  </conditionalFormatting>
  <conditionalFormatting sqref="AF50:AI51">
    <cfRule type="cellIs" dxfId="929" priority="934" stopIfTrue="1" operator="lessThan">
      <formula>0</formula>
    </cfRule>
  </conditionalFormatting>
  <conditionalFormatting sqref="AF50:AI51">
    <cfRule type="cellIs" dxfId="928" priority="933" stopIfTrue="1" operator="lessThan">
      <formula>0</formula>
    </cfRule>
  </conditionalFormatting>
  <conditionalFormatting sqref="AF50:AF51">
    <cfRule type="cellIs" dxfId="927" priority="932" stopIfTrue="1" operator="lessThan">
      <formula>0</formula>
    </cfRule>
  </conditionalFormatting>
  <conditionalFormatting sqref="AF50:AF51">
    <cfRule type="cellIs" dxfId="926" priority="931" stopIfTrue="1" operator="lessThan">
      <formula>0</formula>
    </cfRule>
  </conditionalFormatting>
  <conditionalFormatting sqref="AG50:AG51">
    <cfRule type="cellIs" dxfId="925" priority="930" stopIfTrue="1" operator="lessThan">
      <formula>0</formula>
    </cfRule>
  </conditionalFormatting>
  <conditionalFormatting sqref="AG50:AG51">
    <cfRule type="cellIs" dxfId="924" priority="929" stopIfTrue="1" operator="lessThan">
      <formula>0</formula>
    </cfRule>
  </conditionalFormatting>
  <conditionalFormatting sqref="AG50:AG51">
    <cfRule type="cellIs" dxfId="923" priority="928" stopIfTrue="1" operator="lessThan">
      <formula>0</formula>
    </cfRule>
  </conditionalFormatting>
  <conditionalFormatting sqref="AH50:AH51">
    <cfRule type="cellIs" dxfId="922" priority="927" stopIfTrue="1" operator="lessThan">
      <formula>0</formula>
    </cfRule>
  </conditionalFormatting>
  <conditionalFormatting sqref="AH50:AH51">
    <cfRule type="cellIs" dxfId="921" priority="926" stopIfTrue="1" operator="lessThan">
      <formula>0</formula>
    </cfRule>
  </conditionalFormatting>
  <conditionalFormatting sqref="AH50:AH51">
    <cfRule type="cellIs" dxfId="920" priority="925" stopIfTrue="1" operator="lessThan">
      <formula>0</formula>
    </cfRule>
  </conditionalFormatting>
  <conditionalFormatting sqref="AI50:AI51">
    <cfRule type="cellIs" dxfId="919" priority="924" stopIfTrue="1" operator="lessThan">
      <formula>0</formula>
    </cfRule>
  </conditionalFormatting>
  <conditionalFormatting sqref="AI50:AI51">
    <cfRule type="cellIs" dxfId="918" priority="923" stopIfTrue="1" operator="lessThan">
      <formula>0</formula>
    </cfRule>
  </conditionalFormatting>
  <conditionalFormatting sqref="AI50:AI51">
    <cfRule type="cellIs" dxfId="917" priority="922" stopIfTrue="1" operator="lessThan">
      <formula>0</formula>
    </cfRule>
  </conditionalFormatting>
  <conditionalFormatting sqref="AF49">
    <cfRule type="cellIs" dxfId="916" priority="921" stopIfTrue="1" operator="lessThan">
      <formula>0</formula>
    </cfRule>
  </conditionalFormatting>
  <conditionalFormatting sqref="AF49">
    <cfRule type="cellIs" dxfId="915" priority="920" stopIfTrue="1" operator="lessThan">
      <formula>0</formula>
    </cfRule>
  </conditionalFormatting>
  <conditionalFormatting sqref="AF49">
    <cfRule type="cellIs" dxfId="914" priority="919" stopIfTrue="1" operator="lessThan">
      <formula>0</formula>
    </cfRule>
  </conditionalFormatting>
  <conditionalFormatting sqref="AG49">
    <cfRule type="cellIs" dxfId="913" priority="918" stopIfTrue="1" operator="lessThan">
      <formula>0</formula>
    </cfRule>
  </conditionalFormatting>
  <conditionalFormatting sqref="AG49">
    <cfRule type="cellIs" dxfId="912" priority="917" stopIfTrue="1" operator="lessThan">
      <formula>0</formula>
    </cfRule>
  </conditionalFormatting>
  <conditionalFormatting sqref="AG49">
    <cfRule type="cellIs" dxfId="911" priority="916" stopIfTrue="1" operator="lessThan">
      <formula>0</formula>
    </cfRule>
  </conditionalFormatting>
  <conditionalFormatting sqref="AH49">
    <cfRule type="cellIs" dxfId="910" priority="915" stopIfTrue="1" operator="lessThan">
      <formula>0</formula>
    </cfRule>
  </conditionalFormatting>
  <conditionalFormatting sqref="AH49">
    <cfRule type="cellIs" dxfId="909" priority="914" stopIfTrue="1" operator="lessThan">
      <formula>0</formula>
    </cfRule>
  </conditionalFormatting>
  <conditionalFormatting sqref="AH49">
    <cfRule type="cellIs" dxfId="908" priority="913" stopIfTrue="1" operator="lessThan">
      <formula>0</formula>
    </cfRule>
  </conditionalFormatting>
  <conditionalFormatting sqref="AI49">
    <cfRule type="cellIs" dxfId="907" priority="912" stopIfTrue="1" operator="lessThan">
      <formula>0</formula>
    </cfRule>
  </conditionalFormatting>
  <conditionalFormatting sqref="AI49">
    <cfRule type="cellIs" dxfId="906" priority="911" stopIfTrue="1" operator="lessThan">
      <formula>0</formula>
    </cfRule>
  </conditionalFormatting>
  <conditionalFormatting sqref="AI49">
    <cfRule type="cellIs" dxfId="905" priority="910" stopIfTrue="1" operator="lessThan">
      <formula>0</formula>
    </cfRule>
  </conditionalFormatting>
  <conditionalFormatting sqref="AB49:AB50">
    <cfRule type="cellIs" dxfId="904" priority="909" stopIfTrue="1" operator="lessThan">
      <formula>0</formula>
    </cfRule>
  </conditionalFormatting>
  <conditionalFormatting sqref="AB49:AB50">
    <cfRule type="cellIs" dxfId="903" priority="908" stopIfTrue="1" operator="lessThan">
      <formula>0</formula>
    </cfRule>
  </conditionalFormatting>
  <conditionalFormatting sqref="AA49:AA50">
    <cfRule type="cellIs" dxfId="902" priority="907" stopIfTrue="1" operator="lessThan">
      <formula>0</formula>
    </cfRule>
  </conditionalFormatting>
  <conditionalFormatting sqref="AA49:AA50">
    <cfRule type="cellIs" dxfId="901" priority="906" stopIfTrue="1" operator="lessThan">
      <formula>0</formula>
    </cfRule>
  </conditionalFormatting>
  <conditionalFormatting sqref="AC49:AC50">
    <cfRule type="cellIs" dxfId="900" priority="905" stopIfTrue="1" operator="lessThan">
      <formula>0</formula>
    </cfRule>
  </conditionalFormatting>
  <conditionalFormatting sqref="AB51">
    <cfRule type="cellIs" dxfId="899" priority="904" stopIfTrue="1" operator="lessThan">
      <formula>0</formula>
    </cfRule>
  </conditionalFormatting>
  <conditionalFormatting sqref="AB51">
    <cfRule type="cellIs" dxfId="898" priority="903" stopIfTrue="1" operator="lessThan">
      <formula>0</formula>
    </cfRule>
  </conditionalFormatting>
  <conditionalFormatting sqref="AA51">
    <cfRule type="cellIs" dxfId="897" priority="902" stopIfTrue="1" operator="lessThan">
      <formula>0</formula>
    </cfRule>
  </conditionalFormatting>
  <conditionalFormatting sqref="AA51">
    <cfRule type="cellIs" dxfId="896" priority="901" stopIfTrue="1" operator="lessThan">
      <formula>0</formula>
    </cfRule>
  </conditionalFormatting>
  <conditionalFormatting sqref="AC51">
    <cfRule type="cellIs" dxfId="895" priority="900" stopIfTrue="1" operator="lessThan">
      <formula>0</formula>
    </cfRule>
  </conditionalFormatting>
  <conditionalFormatting sqref="AF57:AI58">
    <cfRule type="cellIs" dxfId="894" priority="899" stopIfTrue="1" operator="lessThan">
      <formula>0</formula>
    </cfRule>
  </conditionalFormatting>
  <conditionalFormatting sqref="AF57:AI58">
    <cfRule type="cellIs" dxfId="893" priority="898" stopIfTrue="1" operator="lessThan">
      <formula>0</formula>
    </cfRule>
  </conditionalFormatting>
  <conditionalFormatting sqref="AF57:AF58">
    <cfRule type="cellIs" dxfId="892" priority="897" stopIfTrue="1" operator="lessThan">
      <formula>0</formula>
    </cfRule>
  </conditionalFormatting>
  <conditionalFormatting sqref="AF57:AF58">
    <cfRule type="cellIs" dxfId="891" priority="896" stopIfTrue="1" operator="lessThan">
      <formula>0</formula>
    </cfRule>
  </conditionalFormatting>
  <conditionalFormatting sqref="AG57:AG58">
    <cfRule type="cellIs" dxfId="890" priority="895" stopIfTrue="1" operator="lessThan">
      <formula>0</formula>
    </cfRule>
  </conditionalFormatting>
  <conditionalFormatting sqref="AG57:AG58">
    <cfRule type="cellIs" dxfId="889" priority="894" stopIfTrue="1" operator="lessThan">
      <formula>0</formula>
    </cfRule>
  </conditionalFormatting>
  <conditionalFormatting sqref="AG57:AG58">
    <cfRule type="cellIs" dxfId="888" priority="893" stopIfTrue="1" operator="lessThan">
      <formula>0</formula>
    </cfRule>
  </conditionalFormatting>
  <conditionalFormatting sqref="AH57:AH58">
    <cfRule type="cellIs" dxfId="887" priority="892" stopIfTrue="1" operator="lessThan">
      <formula>0</formula>
    </cfRule>
  </conditionalFormatting>
  <conditionalFormatting sqref="AH57:AH58">
    <cfRule type="cellIs" dxfId="886" priority="891" stopIfTrue="1" operator="lessThan">
      <formula>0</formula>
    </cfRule>
  </conditionalFormatting>
  <conditionalFormatting sqref="AH57:AH58">
    <cfRule type="cellIs" dxfId="885" priority="890" stopIfTrue="1" operator="lessThan">
      <formula>0</formula>
    </cfRule>
  </conditionalFormatting>
  <conditionalFormatting sqref="AI57:AI58">
    <cfRule type="cellIs" dxfId="884" priority="889" stopIfTrue="1" operator="lessThan">
      <formula>0</formula>
    </cfRule>
  </conditionalFormatting>
  <conditionalFormatting sqref="AI57:AI58">
    <cfRule type="cellIs" dxfId="883" priority="888" stopIfTrue="1" operator="lessThan">
      <formula>0</formula>
    </cfRule>
  </conditionalFormatting>
  <conditionalFormatting sqref="AI57:AI58">
    <cfRule type="cellIs" dxfId="882" priority="887" stopIfTrue="1" operator="lessThan">
      <formula>0</formula>
    </cfRule>
  </conditionalFormatting>
  <conditionalFormatting sqref="AF56">
    <cfRule type="cellIs" dxfId="881" priority="886" stopIfTrue="1" operator="lessThan">
      <formula>0</formula>
    </cfRule>
  </conditionalFormatting>
  <conditionalFormatting sqref="AF56">
    <cfRule type="cellIs" dxfId="880" priority="885" stopIfTrue="1" operator="lessThan">
      <formula>0</formula>
    </cfRule>
  </conditionalFormatting>
  <conditionalFormatting sqref="AF56">
    <cfRule type="cellIs" dxfId="879" priority="884" stopIfTrue="1" operator="lessThan">
      <formula>0</formula>
    </cfRule>
  </conditionalFormatting>
  <conditionalFormatting sqref="AG56">
    <cfRule type="cellIs" dxfId="878" priority="883" stopIfTrue="1" operator="lessThan">
      <formula>0</formula>
    </cfRule>
  </conditionalFormatting>
  <conditionalFormatting sqref="AG56">
    <cfRule type="cellIs" dxfId="877" priority="882" stopIfTrue="1" operator="lessThan">
      <formula>0</formula>
    </cfRule>
  </conditionalFormatting>
  <conditionalFormatting sqref="AG56">
    <cfRule type="cellIs" dxfId="876" priority="881" stopIfTrue="1" operator="lessThan">
      <formula>0</formula>
    </cfRule>
  </conditionalFormatting>
  <conditionalFormatting sqref="AH56">
    <cfRule type="cellIs" dxfId="875" priority="880" stopIfTrue="1" operator="lessThan">
      <formula>0</formula>
    </cfRule>
  </conditionalFormatting>
  <conditionalFormatting sqref="AH56">
    <cfRule type="cellIs" dxfId="874" priority="879" stopIfTrue="1" operator="lessThan">
      <formula>0</formula>
    </cfRule>
  </conditionalFormatting>
  <conditionalFormatting sqref="AH56">
    <cfRule type="cellIs" dxfId="873" priority="878" stopIfTrue="1" operator="lessThan">
      <formula>0</formula>
    </cfRule>
  </conditionalFormatting>
  <conditionalFormatting sqref="AI56">
    <cfRule type="cellIs" dxfId="872" priority="877" stopIfTrue="1" operator="lessThan">
      <formula>0</formula>
    </cfRule>
  </conditionalFormatting>
  <conditionalFormatting sqref="AI56">
    <cfRule type="cellIs" dxfId="871" priority="876" stopIfTrue="1" operator="lessThan">
      <formula>0</formula>
    </cfRule>
  </conditionalFormatting>
  <conditionalFormatting sqref="AI56">
    <cfRule type="cellIs" dxfId="870" priority="875" stopIfTrue="1" operator="lessThan">
      <formula>0</formula>
    </cfRule>
  </conditionalFormatting>
  <conditionalFormatting sqref="AB56:AB57">
    <cfRule type="cellIs" dxfId="869" priority="874" stopIfTrue="1" operator="lessThan">
      <formula>0</formula>
    </cfRule>
  </conditionalFormatting>
  <conditionalFormatting sqref="AB56:AB57">
    <cfRule type="cellIs" dxfId="868" priority="873" stopIfTrue="1" operator="lessThan">
      <formula>0</formula>
    </cfRule>
  </conditionalFormatting>
  <conditionalFormatting sqref="AA56:AA57">
    <cfRule type="cellIs" dxfId="867" priority="872" stopIfTrue="1" operator="lessThan">
      <formula>0</formula>
    </cfRule>
  </conditionalFormatting>
  <conditionalFormatting sqref="AA56:AA57">
    <cfRule type="cellIs" dxfId="866" priority="871" stopIfTrue="1" operator="lessThan">
      <formula>0</formula>
    </cfRule>
  </conditionalFormatting>
  <conditionalFormatting sqref="AC56:AC57">
    <cfRule type="cellIs" dxfId="865" priority="870" stopIfTrue="1" operator="lessThan">
      <formula>0</formula>
    </cfRule>
  </conditionalFormatting>
  <conditionalFormatting sqref="AB58">
    <cfRule type="cellIs" dxfId="864" priority="869" stopIfTrue="1" operator="lessThan">
      <formula>0</formula>
    </cfRule>
  </conditionalFormatting>
  <conditionalFormatting sqref="AB58">
    <cfRule type="cellIs" dxfId="863" priority="868" stopIfTrue="1" operator="lessThan">
      <formula>0</formula>
    </cfRule>
  </conditionalFormatting>
  <conditionalFormatting sqref="AA58">
    <cfRule type="cellIs" dxfId="862" priority="867" stopIfTrue="1" operator="lessThan">
      <formula>0</formula>
    </cfRule>
  </conditionalFormatting>
  <conditionalFormatting sqref="AA58">
    <cfRule type="cellIs" dxfId="861" priority="866" stopIfTrue="1" operator="lessThan">
      <formula>0</formula>
    </cfRule>
  </conditionalFormatting>
  <conditionalFormatting sqref="AC58">
    <cfRule type="cellIs" dxfId="860" priority="865" stopIfTrue="1" operator="lessThan">
      <formula>0</formula>
    </cfRule>
  </conditionalFormatting>
  <conditionalFormatting sqref="AF68:AI69">
    <cfRule type="cellIs" dxfId="859" priority="864" stopIfTrue="1" operator="lessThan">
      <formula>0</formula>
    </cfRule>
  </conditionalFormatting>
  <conditionalFormatting sqref="AF68:AI69">
    <cfRule type="cellIs" dxfId="858" priority="863" stopIfTrue="1" operator="lessThan">
      <formula>0</formula>
    </cfRule>
  </conditionalFormatting>
  <conditionalFormatting sqref="AF68:AF69">
    <cfRule type="cellIs" dxfId="857" priority="862" stopIfTrue="1" operator="lessThan">
      <formula>0</formula>
    </cfRule>
  </conditionalFormatting>
  <conditionalFormatting sqref="AF68:AF69">
    <cfRule type="cellIs" dxfId="856" priority="861" stopIfTrue="1" operator="lessThan">
      <formula>0</formula>
    </cfRule>
  </conditionalFormatting>
  <conditionalFormatting sqref="AG68:AG69">
    <cfRule type="cellIs" dxfId="855" priority="860" stopIfTrue="1" operator="lessThan">
      <formula>0</formula>
    </cfRule>
  </conditionalFormatting>
  <conditionalFormatting sqref="AG68:AG69">
    <cfRule type="cellIs" dxfId="854" priority="859" stopIfTrue="1" operator="lessThan">
      <formula>0</formula>
    </cfRule>
  </conditionalFormatting>
  <conditionalFormatting sqref="AG68:AG69">
    <cfRule type="cellIs" dxfId="853" priority="858" stopIfTrue="1" operator="lessThan">
      <formula>0</formula>
    </cfRule>
  </conditionalFormatting>
  <conditionalFormatting sqref="AH68:AH69">
    <cfRule type="cellIs" dxfId="852" priority="857" stopIfTrue="1" operator="lessThan">
      <formula>0</formula>
    </cfRule>
  </conditionalFormatting>
  <conditionalFormatting sqref="AH68:AH69">
    <cfRule type="cellIs" dxfId="851" priority="856" stopIfTrue="1" operator="lessThan">
      <formula>0</formula>
    </cfRule>
  </conditionalFormatting>
  <conditionalFormatting sqref="AH68:AH69">
    <cfRule type="cellIs" dxfId="850" priority="855" stopIfTrue="1" operator="lessThan">
      <formula>0</formula>
    </cfRule>
  </conditionalFormatting>
  <conditionalFormatting sqref="AI68:AI69">
    <cfRule type="cellIs" dxfId="849" priority="854" stopIfTrue="1" operator="lessThan">
      <formula>0</formula>
    </cfRule>
  </conditionalFormatting>
  <conditionalFormatting sqref="AI68:AI69">
    <cfRule type="cellIs" dxfId="848" priority="853" stopIfTrue="1" operator="lessThan">
      <formula>0</formula>
    </cfRule>
  </conditionalFormatting>
  <conditionalFormatting sqref="AI68:AI69">
    <cfRule type="cellIs" dxfId="847" priority="852" stopIfTrue="1" operator="lessThan">
      <formula>0</formula>
    </cfRule>
  </conditionalFormatting>
  <conditionalFormatting sqref="AF67">
    <cfRule type="cellIs" dxfId="846" priority="851" stopIfTrue="1" operator="lessThan">
      <formula>0</formula>
    </cfRule>
  </conditionalFormatting>
  <conditionalFormatting sqref="AF67">
    <cfRule type="cellIs" dxfId="845" priority="850" stopIfTrue="1" operator="lessThan">
      <formula>0</formula>
    </cfRule>
  </conditionalFormatting>
  <conditionalFormatting sqref="AF67">
    <cfRule type="cellIs" dxfId="844" priority="849" stopIfTrue="1" operator="lessThan">
      <formula>0</formula>
    </cfRule>
  </conditionalFormatting>
  <conditionalFormatting sqref="AG67">
    <cfRule type="cellIs" dxfId="843" priority="848" stopIfTrue="1" operator="lessThan">
      <formula>0</formula>
    </cfRule>
  </conditionalFormatting>
  <conditionalFormatting sqref="AG67">
    <cfRule type="cellIs" dxfId="842" priority="847" stopIfTrue="1" operator="lessThan">
      <formula>0</formula>
    </cfRule>
  </conditionalFormatting>
  <conditionalFormatting sqref="AG67">
    <cfRule type="cellIs" dxfId="841" priority="846" stopIfTrue="1" operator="lessThan">
      <formula>0</formula>
    </cfRule>
  </conditionalFormatting>
  <conditionalFormatting sqref="AH67">
    <cfRule type="cellIs" dxfId="840" priority="845" stopIfTrue="1" operator="lessThan">
      <formula>0</formula>
    </cfRule>
  </conditionalFormatting>
  <conditionalFormatting sqref="AH67">
    <cfRule type="cellIs" dxfId="839" priority="844" stopIfTrue="1" operator="lessThan">
      <formula>0</formula>
    </cfRule>
  </conditionalFormatting>
  <conditionalFormatting sqref="AH67">
    <cfRule type="cellIs" dxfId="838" priority="843" stopIfTrue="1" operator="lessThan">
      <formula>0</formula>
    </cfRule>
  </conditionalFormatting>
  <conditionalFormatting sqref="AI67">
    <cfRule type="cellIs" dxfId="837" priority="842" stopIfTrue="1" operator="lessThan">
      <formula>0</formula>
    </cfRule>
  </conditionalFormatting>
  <conditionalFormatting sqref="AI67">
    <cfRule type="cellIs" dxfId="836" priority="841" stopIfTrue="1" operator="lessThan">
      <formula>0</formula>
    </cfRule>
  </conditionalFormatting>
  <conditionalFormatting sqref="AI67">
    <cfRule type="cellIs" dxfId="835" priority="840" stopIfTrue="1" operator="lessThan">
      <formula>0</formula>
    </cfRule>
  </conditionalFormatting>
  <conditionalFormatting sqref="AB67:AB68">
    <cfRule type="cellIs" dxfId="834" priority="839" stopIfTrue="1" operator="lessThan">
      <formula>0</formula>
    </cfRule>
  </conditionalFormatting>
  <conditionalFormatting sqref="AB67:AB68">
    <cfRule type="cellIs" dxfId="833" priority="838" stopIfTrue="1" operator="lessThan">
      <formula>0</formula>
    </cfRule>
  </conditionalFormatting>
  <conditionalFormatting sqref="AA67:AA68">
    <cfRule type="cellIs" dxfId="832" priority="837" stopIfTrue="1" operator="lessThan">
      <formula>0</formula>
    </cfRule>
  </conditionalFormatting>
  <conditionalFormatting sqref="AA67:AA68">
    <cfRule type="cellIs" dxfId="831" priority="836" stopIfTrue="1" operator="lessThan">
      <formula>0</formula>
    </cfRule>
  </conditionalFormatting>
  <conditionalFormatting sqref="AC67:AC68">
    <cfRule type="cellIs" dxfId="830" priority="835" stopIfTrue="1" operator="lessThan">
      <formula>0</formula>
    </cfRule>
  </conditionalFormatting>
  <conditionalFormatting sqref="AB69">
    <cfRule type="cellIs" dxfId="829" priority="834" stopIfTrue="1" operator="lessThan">
      <formula>0</formula>
    </cfRule>
  </conditionalFormatting>
  <conditionalFormatting sqref="AB69">
    <cfRule type="cellIs" dxfId="828" priority="833" stopIfTrue="1" operator="lessThan">
      <formula>0</formula>
    </cfRule>
  </conditionalFormatting>
  <conditionalFormatting sqref="AA69">
    <cfRule type="cellIs" dxfId="827" priority="832" stopIfTrue="1" operator="lessThan">
      <formula>0</formula>
    </cfRule>
  </conditionalFormatting>
  <conditionalFormatting sqref="AA69">
    <cfRule type="cellIs" dxfId="826" priority="831" stopIfTrue="1" operator="lessThan">
      <formula>0</formula>
    </cfRule>
  </conditionalFormatting>
  <conditionalFormatting sqref="AC69">
    <cfRule type="cellIs" dxfId="825" priority="830" stopIfTrue="1" operator="lessThan">
      <formula>0</formula>
    </cfRule>
  </conditionalFormatting>
  <conditionalFormatting sqref="AF76:AI77">
    <cfRule type="cellIs" dxfId="824" priority="829" stopIfTrue="1" operator="lessThan">
      <formula>0</formula>
    </cfRule>
  </conditionalFormatting>
  <conditionalFormatting sqref="AF76:AI77">
    <cfRule type="cellIs" dxfId="823" priority="828" stopIfTrue="1" operator="lessThan">
      <formula>0</formula>
    </cfRule>
  </conditionalFormatting>
  <conditionalFormatting sqref="AF76:AF77">
    <cfRule type="cellIs" dxfId="822" priority="827" stopIfTrue="1" operator="lessThan">
      <formula>0</formula>
    </cfRule>
  </conditionalFormatting>
  <conditionalFormatting sqref="AF76:AF77">
    <cfRule type="cellIs" dxfId="821" priority="826" stopIfTrue="1" operator="lessThan">
      <formula>0</formula>
    </cfRule>
  </conditionalFormatting>
  <conditionalFormatting sqref="AG76:AG77">
    <cfRule type="cellIs" dxfId="820" priority="825" stopIfTrue="1" operator="lessThan">
      <formula>0</formula>
    </cfRule>
  </conditionalFormatting>
  <conditionalFormatting sqref="AG76:AG77">
    <cfRule type="cellIs" dxfId="819" priority="824" stopIfTrue="1" operator="lessThan">
      <formula>0</formula>
    </cfRule>
  </conditionalFormatting>
  <conditionalFormatting sqref="AG76:AG77">
    <cfRule type="cellIs" dxfId="818" priority="823" stopIfTrue="1" operator="lessThan">
      <formula>0</formula>
    </cfRule>
  </conditionalFormatting>
  <conditionalFormatting sqref="AH76:AH77">
    <cfRule type="cellIs" dxfId="817" priority="822" stopIfTrue="1" operator="lessThan">
      <formula>0</formula>
    </cfRule>
  </conditionalFormatting>
  <conditionalFormatting sqref="AH76:AH77">
    <cfRule type="cellIs" dxfId="816" priority="821" stopIfTrue="1" operator="lessThan">
      <formula>0</formula>
    </cfRule>
  </conditionalFormatting>
  <conditionalFormatting sqref="AH76:AH77">
    <cfRule type="cellIs" dxfId="815" priority="820" stopIfTrue="1" operator="lessThan">
      <formula>0</formula>
    </cfRule>
  </conditionalFormatting>
  <conditionalFormatting sqref="AI76:AI77">
    <cfRule type="cellIs" dxfId="814" priority="819" stopIfTrue="1" operator="lessThan">
      <formula>0</formula>
    </cfRule>
  </conditionalFormatting>
  <conditionalFormatting sqref="AI76:AI77">
    <cfRule type="cellIs" dxfId="813" priority="818" stopIfTrue="1" operator="lessThan">
      <formula>0</formula>
    </cfRule>
  </conditionalFormatting>
  <conditionalFormatting sqref="AI76:AI77">
    <cfRule type="cellIs" dxfId="812" priority="817" stopIfTrue="1" operator="lessThan">
      <formula>0</formula>
    </cfRule>
  </conditionalFormatting>
  <conditionalFormatting sqref="AF75">
    <cfRule type="cellIs" dxfId="811" priority="816" stopIfTrue="1" operator="lessThan">
      <formula>0</formula>
    </cfRule>
  </conditionalFormatting>
  <conditionalFormatting sqref="AF75">
    <cfRule type="cellIs" dxfId="810" priority="815" stopIfTrue="1" operator="lessThan">
      <formula>0</formula>
    </cfRule>
  </conditionalFormatting>
  <conditionalFormatting sqref="AF75">
    <cfRule type="cellIs" dxfId="809" priority="814" stopIfTrue="1" operator="lessThan">
      <formula>0</formula>
    </cfRule>
  </conditionalFormatting>
  <conditionalFormatting sqref="AG75">
    <cfRule type="cellIs" dxfId="808" priority="813" stopIfTrue="1" operator="lessThan">
      <formula>0</formula>
    </cfRule>
  </conditionalFormatting>
  <conditionalFormatting sqref="AG75">
    <cfRule type="cellIs" dxfId="807" priority="812" stopIfTrue="1" operator="lessThan">
      <formula>0</formula>
    </cfRule>
  </conditionalFormatting>
  <conditionalFormatting sqref="AG75">
    <cfRule type="cellIs" dxfId="806" priority="811" stopIfTrue="1" operator="lessThan">
      <formula>0</formula>
    </cfRule>
  </conditionalFormatting>
  <conditionalFormatting sqref="AH75">
    <cfRule type="cellIs" dxfId="805" priority="810" stopIfTrue="1" operator="lessThan">
      <formula>0</formula>
    </cfRule>
  </conditionalFormatting>
  <conditionalFormatting sqref="AH75">
    <cfRule type="cellIs" dxfId="804" priority="809" stopIfTrue="1" operator="lessThan">
      <formula>0</formula>
    </cfRule>
  </conditionalFormatting>
  <conditionalFormatting sqref="AH75">
    <cfRule type="cellIs" dxfId="803" priority="808" stopIfTrue="1" operator="lessThan">
      <formula>0</formula>
    </cfRule>
  </conditionalFormatting>
  <conditionalFormatting sqref="AI75">
    <cfRule type="cellIs" dxfId="802" priority="807" stopIfTrue="1" operator="lessThan">
      <formula>0</formula>
    </cfRule>
  </conditionalFormatting>
  <conditionalFormatting sqref="AI75">
    <cfRule type="cellIs" dxfId="801" priority="806" stopIfTrue="1" operator="lessThan">
      <formula>0</formula>
    </cfRule>
  </conditionalFormatting>
  <conditionalFormatting sqref="AI75">
    <cfRule type="cellIs" dxfId="800" priority="805" stopIfTrue="1" operator="lessThan">
      <formula>0</formula>
    </cfRule>
  </conditionalFormatting>
  <conditionalFormatting sqref="AB75:AB76">
    <cfRule type="cellIs" dxfId="799" priority="804" stopIfTrue="1" operator="lessThan">
      <formula>0</formula>
    </cfRule>
  </conditionalFormatting>
  <conditionalFormatting sqref="AB75:AB76">
    <cfRule type="cellIs" dxfId="798" priority="803" stopIfTrue="1" operator="lessThan">
      <formula>0</formula>
    </cfRule>
  </conditionalFormatting>
  <conditionalFormatting sqref="AA75:AA76">
    <cfRule type="cellIs" dxfId="797" priority="802" stopIfTrue="1" operator="lessThan">
      <formula>0</formula>
    </cfRule>
  </conditionalFormatting>
  <conditionalFormatting sqref="AA75:AA76">
    <cfRule type="cellIs" dxfId="796" priority="801" stopIfTrue="1" operator="lessThan">
      <formula>0</formula>
    </cfRule>
  </conditionalFormatting>
  <conditionalFormatting sqref="AC75:AC76">
    <cfRule type="cellIs" dxfId="795" priority="800" stopIfTrue="1" operator="lessThan">
      <formula>0</formula>
    </cfRule>
  </conditionalFormatting>
  <conditionalFormatting sqref="AB77">
    <cfRule type="cellIs" dxfId="794" priority="799" stopIfTrue="1" operator="lessThan">
      <formula>0</formula>
    </cfRule>
  </conditionalFormatting>
  <conditionalFormatting sqref="AB77">
    <cfRule type="cellIs" dxfId="793" priority="798" stopIfTrue="1" operator="lessThan">
      <formula>0</formula>
    </cfRule>
  </conditionalFormatting>
  <conditionalFormatting sqref="AA77">
    <cfRule type="cellIs" dxfId="792" priority="797" stopIfTrue="1" operator="lessThan">
      <formula>0</formula>
    </cfRule>
  </conditionalFormatting>
  <conditionalFormatting sqref="AA77">
    <cfRule type="cellIs" dxfId="791" priority="796" stopIfTrue="1" operator="lessThan">
      <formula>0</formula>
    </cfRule>
  </conditionalFormatting>
  <conditionalFormatting sqref="AC77">
    <cfRule type="cellIs" dxfId="790" priority="795" stopIfTrue="1" operator="lessThan">
      <formula>0</formula>
    </cfRule>
  </conditionalFormatting>
  <conditionalFormatting sqref="AF83:AI84">
    <cfRule type="cellIs" dxfId="789" priority="794" stopIfTrue="1" operator="lessThan">
      <formula>0</formula>
    </cfRule>
  </conditionalFormatting>
  <conditionalFormatting sqref="AF83:AI84">
    <cfRule type="cellIs" dxfId="788" priority="793" stopIfTrue="1" operator="lessThan">
      <formula>0</formula>
    </cfRule>
  </conditionalFormatting>
  <conditionalFormatting sqref="AF83:AF84">
    <cfRule type="cellIs" dxfId="787" priority="792" stopIfTrue="1" operator="lessThan">
      <formula>0</formula>
    </cfRule>
  </conditionalFormatting>
  <conditionalFormatting sqref="AF83:AF84">
    <cfRule type="cellIs" dxfId="786" priority="791" stopIfTrue="1" operator="lessThan">
      <formula>0</formula>
    </cfRule>
  </conditionalFormatting>
  <conditionalFormatting sqref="AG83:AG84">
    <cfRule type="cellIs" dxfId="785" priority="790" stopIfTrue="1" operator="lessThan">
      <formula>0</formula>
    </cfRule>
  </conditionalFormatting>
  <conditionalFormatting sqref="AG83:AG84">
    <cfRule type="cellIs" dxfId="784" priority="789" stopIfTrue="1" operator="lessThan">
      <formula>0</formula>
    </cfRule>
  </conditionalFormatting>
  <conditionalFormatting sqref="AG83:AG84">
    <cfRule type="cellIs" dxfId="783" priority="788" stopIfTrue="1" operator="lessThan">
      <formula>0</formula>
    </cfRule>
  </conditionalFormatting>
  <conditionalFormatting sqref="AH83:AH84">
    <cfRule type="cellIs" dxfId="782" priority="787" stopIfTrue="1" operator="lessThan">
      <formula>0</formula>
    </cfRule>
  </conditionalFormatting>
  <conditionalFormatting sqref="AH83:AH84">
    <cfRule type="cellIs" dxfId="781" priority="786" stopIfTrue="1" operator="lessThan">
      <formula>0</formula>
    </cfRule>
  </conditionalFormatting>
  <conditionalFormatting sqref="AH83:AH84">
    <cfRule type="cellIs" dxfId="780" priority="785" stopIfTrue="1" operator="lessThan">
      <formula>0</formula>
    </cfRule>
  </conditionalFormatting>
  <conditionalFormatting sqref="AI83:AI84">
    <cfRule type="cellIs" dxfId="779" priority="784" stopIfTrue="1" operator="lessThan">
      <formula>0</formula>
    </cfRule>
  </conditionalFormatting>
  <conditionalFormatting sqref="AI83:AI84">
    <cfRule type="cellIs" dxfId="778" priority="783" stopIfTrue="1" operator="lessThan">
      <formula>0</formula>
    </cfRule>
  </conditionalFormatting>
  <conditionalFormatting sqref="AI83:AI84">
    <cfRule type="cellIs" dxfId="777" priority="782" stopIfTrue="1" operator="lessThan">
      <formula>0</formula>
    </cfRule>
  </conditionalFormatting>
  <conditionalFormatting sqref="AF82">
    <cfRule type="cellIs" dxfId="776" priority="781" stopIfTrue="1" operator="lessThan">
      <formula>0</formula>
    </cfRule>
  </conditionalFormatting>
  <conditionalFormatting sqref="AF82">
    <cfRule type="cellIs" dxfId="775" priority="780" stopIfTrue="1" operator="lessThan">
      <formula>0</formula>
    </cfRule>
  </conditionalFormatting>
  <conditionalFormatting sqref="AF82">
    <cfRule type="cellIs" dxfId="774" priority="779" stopIfTrue="1" operator="lessThan">
      <formula>0</formula>
    </cfRule>
  </conditionalFormatting>
  <conditionalFormatting sqref="AG82">
    <cfRule type="cellIs" dxfId="773" priority="778" stopIfTrue="1" operator="lessThan">
      <formula>0</formula>
    </cfRule>
  </conditionalFormatting>
  <conditionalFormatting sqref="AG82">
    <cfRule type="cellIs" dxfId="772" priority="777" stopIfTrue="1" operator="lessThan">
      <formula>0</formula>
    </cfRule>
  </conditionalFormatting>
  <conditionalFormatting sqref="AG82">
    <cfRule type="cellIs" dxfId="771" priority="776" stopIfTrue="1" operator="lessThan">
      <formula>0</formula>
    </cfRule>
  </conditionalFormatting>
  <conditionalFormatting sqref="AH82">
    <cfRule type="cellIs" dxfId="770" priority="775" stopIfTrue="1" operator="lessThan">
      <formula>0</formula>
    </cfRule>
  </conditionalFormatting>
  <conditionalFormatting sqref="AH82">
    <cfRule type="cellIs" dxfId="769" priority="774" stopIfTrue="1" operator="lessThan">
      <formula>0</formula>
    </cfRule>
  </conditionalFormatting>
  <conditionalFormatting sqref="AH82">
    <cfRule type="cellIs" dxfId="768" priority="773" stopIfTrue="1" operator="lessThan">
      <formula>0</formula>
    </cfRule>
  </conditionalFormatting>
  <conditionalFormatting sqref="AI82">
    <cfRule type="cellIs" dxfId="767" priority="772" stopIfTrue="1" operator="lessThan">
      <formula>0</formula>
    </cfRule>
  </conditionalFormatting>
  <conditionalFormatting sqref="AI82">
    <cfRule type="cellIs" dxfId="766" priority="771" stopIfTrue="1" operator="lessThan">
      <formula>0</formula>
    </cfRule>
  </conditionalFormatting>
  <conditionalFormatting sqref="AI82">
    <cfRule type="cellIs" dxfId="765" priority="770" stopIfTrue="1" operator="lessThan">
      <formula>0</formula>
    </cfRule>
  </conditionalFormatting>
  <conditionalFormatting sqref="AB82:AB83">
    <cfRule type="cellIs" dxfId="764" priority="769" stopIfTrue="1" operator="lessThan">
      <formula>0</formula>
    </cfRule>
  </conditionalFormatting>
  <conditionalFormatting sqref="AB82:AB83">
    <cfRule type="cellIs" dxfId="763" priority="768" stopIfTrue="1" operator="lessThan">
      <formula>0</formula>
    </cfRule>
  </conditionalFormatting>
  <conditionalFormatting sqref="AA82:AA83">
    <cfRule type="cellIs" dxfId="762" priority="767" stopIfTrue="1" operator="lessThan">
      <formula>0</formula>
    </cfRule>
  </conditionalFormatting>
  <conditionalFormatting sqref="AA82:AA83">
    <cfRule type="cellIs" dxfId="761" priority="766" stopIfTrue="1" operator="lessThan">
      <formula>0</formula>
    </cfRule>
  </conditionalFormatting>
  <conditionalFormatting sqref="AC82:AC83">
    <cfRule type="cellIs" dxfId="760" priority="765" stopIfTrue="1" operator="lessThan">
      <formula>0</formula>
    </cfRule>
  </conditionalFormatting>
  <conditionalFormatting sqref="AB84">
    <cfRule type="cellIs" dxfId="759" priority="764" stopIfTrue="1" operator="lessThan">
      <formula>0</formula>
    </cfRule>
  </conditionalFormatting>
  <conditionalFormatting sqref="AB84">
    <cfRule type="cellIs" dxfId="758" priority="763" stopIfTrue="1" operator="lessThan">
      <formula>0</formula>
    </cfRule>
  </conditionalFormatting>
  <conditionalFormatting sqref="AA84">
    <cfRule type="cellIs" dxfId="757" priority="762" stopIfTrue="1" operator="lessThan">
      <formula>0</formula>
    </cfRule>
  </conditionalFormatting>
  <conditionalFormatting sqref="AA84">
    <cfRule type="cellIs" dxfId="756" priority="761" stopIfTrue="1" operator="lessThan">
      <formula>0</formula>
    </cfRule>
  </conditionalFormatting>
  <conditionalFormatting sqref="AC84">
    <cfRule type="cellIs" dxfId="755" priority="760" stopIfTrue="1" operator="lessThan">
      <formula>0</formula>
    </cfRule>
  </conditionalFormatting>
  <conditionalFormatting sqref="AF91:AI92">
    <cfRule type="cellIs" dxfId="754" priority="759" stopIfTrue="1" operator="lessThan">
      <formula>0</formula>
    </cfRule>
  </conditionalFormatting>
  <conditionalFormatting sqref="AF91:AI92">
    <cfRule type="cellIs" dxfId="753" priority="758" stopIfTrue="1" operator="lessThan">
      <formula>0</formula>
    </cfRule>
  </conditionalFormatting>
  <conditionalFormatting sqref="AF91:AF92">
    <cfRule type="cellIs" dxfId="752" priority="757" stopIfTrue="1" operator="lessThan">
      <formula>0</formula>
    </cfRule>
  </conditionalFormatting>
  <conditionalFormatting sqref="AF91:AF92">
    <cfRule type="cellIs" dxfId="751" priority="756" stopIfTrue="1" operator="lessThan">
      <formula>0</formula>
    </cfRule>
  </conditionalFormatting>
  <conditionalFormatting sqref="AG91:AG92">
    <cfRule type="cellIs" dxfId="750" priority="755" stopIfTrue="1" operator="lessThan">
      <formula>0</formula>
    </cfRule>
  </conditionalFormatting>
  <conditionalFormatting sqref="AG91:AG92">
    <cfRule type="cellIs" dxfId="749" priority="754" stopIfTrue="1" operator="lessThan">
      <formula>0</formula>
    </cfRule>
  </conditionalFormatting>
  <conditionalFormatting sqref="AG91:AG92">
    <cfRule type="cellIs" dxfId="748" priority="753" stopIfTrue="1" operator="lessThan">
      <formula>0</formula>
    </cfRule>
  </conditionalFormatting>
  <conditionalFormatting sqref="AH91:AH92">
    <cfRule type="cellIs" dxfId="747" priority="752" stopIfTrue="1" operator="lessThan">
      <formula>0</formula>
    </cfRule>
  </conditionalFormatting>
  <conditionalFormatting sqref="AH91:AH92">
    <cfRule type="cellIs" dxfId="746" priority="751" stopIfTrue="1" operator="lessThan">
      <formula>0</formula>
    </cfRule>
  </conditionalFormatting>
  <conditionalFormatting sqref="AH91:AH92">
    <cfRule type="cellIs" dxfId="745" priority="750" stopIfTrue="1" operator="lessThan">
      <formula>0</formula>
    </cfRule>
  </conditionalFormatting>
  <conditionalFormatting sqref="AI91:AI92">
    <cfRule type="cellIs" dxfId="744" priority="749" stopIfTrue="1" operator="lessThan">
      <formula>0</formula>
    </cfRule>
  </conditionalFormatting>
  <conditionalFormatting sqref="AI91:AI92">
    <cfRule type="cellIs" dxfId="743" priority="748" stopIfTrue="1" operator="lessThan">
      <formula>0</formula>
    </cfRule>
  </conditionalFormatting>
  <conditionalFormatting sqref="AI91:AI92">
    <cfRule type="cellIs" dxfId="742" priority="747" stopIfTrue="1" operator="lessThan">
      <formula>0</formula>
    </cfRule>
  </conditionalFormatting>
  <conditionalFormatting sqref="AF90">
    <cfRule type="cellIs" dxfId="741" priority="746" stopIfTrue="1" operator="lessThan">
      <formula>0</formula>
    </cfRule>
  </conditionalFormatting>
  <conditionalFormatting sqref="AF90">
    <cfRule type="cellIs" dxfId="740" priority="745" stopIfTrue="1" operator="lessThan">
      <formula>0</formula>
    </cfRule>
  </conditionalFormatting>
  <conditionalFormatting sqref="AF90">
    <cfRule type="cellIs" dxfId="739" priority="744" stopIfTrue="1" operator="lessThan">
      <formula>0</formula>
    </cfRule>
  </conditionalFormatting>
  <conditionalFormatting sqref="AG90">
    <cfRule type="cellIs" dxfId="738" priority="743" stopIfTrue="1" operator="lessThan">
      <formula>0</formula>
    </cfRule>
  </conditionalFormatting>
  <conditionalFormatting sqref="AG90">
    <cfRule type="cellIs" dxfId="737" priority="742" stopIfTrue="1" operator="lessThan">
      <formula>0</formula>
    </cfRule>
  </conditionalFormatting>
  <conditionalFormatting sqref="AG90">
    <cfRule type="cellIs" dxfId="736" priority="741" stopIfTrue="1" operator="lessThan">
      <formula>0</formula>
    </cfRule>
  </conditionalFormatting>
  <conditionalFormatting sqref="AH90">
    <cfRule type="cellIs" dxfId="735" priority="740" stopIfTrue="1" operator="lessThan">
      <formula>0</formula>
    </cfRule>
  </conditionalFormatting>
  <conditionalFormatting sqref="AH90">
    <cfRule type="cellIs" dxfId="734" priority="739" stopIfTrue="1" operator="lessThan">
      <formula>0</formula>
    </cfRule>
  </conditionalFormatting>
  <conditionalFormatting sqref="AH90">
    <cfRule type="cellIs" dxfId="733" priority="738" stopIfTrue="1" operator="lessThan">
      <formula>0</formula>
    </cfRule>
  </conditionalFormatting>
  <conditionalFormatting sqref="AI90">
    <cfRule type="cellIs" dxfId="732" priority="737" stopIfTrue="1" operator="lessThan">
      <formula>0</formula>
    </cfRule>
  </conditionalFormatting>
  <conditionalFormatting sqref="AI90">
    <cfRule type="cellIs" dxfId="731" priority="736" stopIfTrue="1" operator="lessThan">
      <formula>0</formula>
    </cfRule>
  </conditionalFormatting>
  <conditionalFormatting sqref="AI90">
    <cfRule type="cellIs" dxfId="730" priority="735" stopIfTrue="1" operator="lessThan">
      <formula>0</formula>
    </cfRule>
  </conditionalFormatting>
  <conditionalFormatting sqref="AB90:AB91">
    <cfRule type="cellIs" dxfId="729" priority="734" stopIfTrue="1" operator="lessThan">
      <formula>0</formula>
    </cfRule>
  </conditionalFormatting>
  <conditionalFormatting sqref="AB90:AB91">
    <cfRule type="cellIs" dxfId="728" priority="733" stopIfTrue="1" operator="lessThan">
      <formula>0</formula>
    </cfRule>
  </conditionalFormatting>
  <conditionalFormatting sqref="AA90:AA91">
    <cfRule type="cellIs" dxfId="727" priority="732" stopIfTrue="1" operator="lessThan">
      <formula>0</formula>
    </cfRule>
  </conditionalFormatting>
  <conditionalFormatting sqref="AA90:AA91">
    <cfRule type="cellIs" dxfId="726" priority="731" stopIfTrue="1" operator="lessThan">
      <formula>0</formula>
    </cfRule>
  </conditionalFormatting>
  <conditionalFormatting sqref="AC90:AC91">
    <cfRule type="cellIs" dxfId="725" priority="730" stopIfTrue="1" operator="lessThan">
      <formula>0</formula>
    </cfRule>
  </conditionalFormatting>
  <conditionalFormatting sqref="AB92">
    <cfRule type="cellIs" dxfId="724" priority="729" stopIfTrue="1" operator="lessThan">
      <formula>0</formula>
    </cfRule>
  </conditionalFormatting>
  <conditionalFormatting sqref="AB92">
    <cfRule type="cellIs" dxfId="723" priority="728" stopIfTrue="1" operator="lessThan">
      <formula>0</formula>
    </cfRule>
  </conditionalFormatting>
  <conditionalFormatting sqref="AA92">
    <cfRule type="cellIs" dxfId="722" priority="727" stopIfTrue="1" operator="lessThan">
      <formula>0</formula>
    </cfRule>
  </conditionalFormatting>
  <conditionalFormatting sqref="AA92">
    <cfRule type="cellIs" dxfId="721" priority="726" stopIfTrue="1" operator="lessThan">
      <formula>0</formula>
    </cfRule>
  </conditionalFormatting>
  <conditionalFormatting sqref="AC92">
    <cfRule type="cellIs" dxfId="720" priority="725" stopIfTrue="1" operator="lessThan">
      <formula>0</formula>
    </cfRule>
  </conditionalFormatting>
  <conditionalFormatting sqref="AF103:AI104">
    <cfRule type="cellIs" dxfId="719" priority="724" stopIfTrue="1" operator="lessThan">
      <formula>0</formula>
    </cfRule>
  </conditionalFormatting>
  <conditionalFormatting sqref="AF103:AI104">
    <cfRule type="cellIs" dxfId="718" priority="723" stopIfTrue="1" operator="lessThan">
      <formula>0</formula>
    </cfRule>
  </conditionalFormatting>
  <conditionalFormatting sqref="AF103:AF104">
    <cfRule type="cellIs" dxfId="717" priority="722" stopIfTrue="1" operator="lessThan">
      <formula>0</formula>
    </cfRule>
  </conditionalFormatting>
  <conditionalFormatting sqref="AF103:AF104">
    <cfRule type="cellIs" dxfId="716" priority="721" stopIfTrue="1" operator="lessThan">
      <formula>0</formula>
    </cfRule>
  </conditionalFormatting>
  <conditionalFormatting sqref="AG103:AG104">
    <cfRule type="cellIs" dxfId="715" priority="720" stopIfTrue="1" operator="lessThan">
      <formula>0</formula>
    </cfRule>
  </conditionalFormatting>
  <conditionalFormatting sqref="AG103:AG104">
    <cfRule type="cellIs" dxfId="714" priority="719" stopIfTrue="1" operator="lessThan">
      <formula>0</formula>
    </cfRule>
  </conditionalFormatting>
  <conditionalFormatting sqref="AG103:AG104">
    <cfRule type="cellIs" dxfId="713" priority="718" stopIfTrue="1" operator="lessThan">
      <formula>0</formula>
    </cfRule>
  </conditionalFormatting>
  <conditionalFormatting sqref="AH103:AH104">
    <cfRule type="cellIs" dxfId="712" priority="717" stopIfTrue="1" operator="lessThan">
      <formula>0</formula>
    </cfRule>
  </conditionalFormatting>
  <conditionalFormatting sqref="AH103:AH104">
    <cfRule type="cellIs" dxfId="711" priority="716" stopIfTrue="1" operator="lessThan">
      <formula>0</formula>
    </cfRule>
  </conditionalFormatting>
  <conditionalFormatting sqref="AH103:AH104">
    <cfRule type="cellIs" dxfId="710" priority="715" stopIfTrue="1" operator="lessThan">
      <formula>0</formula>
    </cfRule>
  </conditionalFormatting>
  <conditionalFormatting sqref="AI103:AI104">
    <cfRule type="cellIs" dxfId="709" priority="714" stopIfTrue="1" operator="lessThan">
      <formula>0</formula>
    </cfRule>
  </conditionalFormatting>
  <conditionalFormatting sqref="AI103:AI104">
    <cfRule type="cellIs" dxfId="708" priority="713" stopIfTrue="1" operator="lessThan">
      <formula>0</formula>
    </cfRule>
  </conditionalFormatting>
  <conditionalFormatting sqref="AI103:AI104">
    <cfRule type="cellIs" dxfId="707" priority="712" stopIfTrue="1" operator="lessThan">
      <formula>0</formula>
    </cfRule>
  </conditionalFormatting>
  <conditionalFormatting sqref="AF102">
    <cfRule type="cellIs" dxfId="706" priority="711" stopIfTrue="1" operator="lessThan">
      <formula>0</formula>
    </cfRule>
  </conditionalFormatting>
  <conditionalFormatting sqref="AF102">
    <cfRule type="cellIs" dxfId="705" priority="710" stopIfTrue="1" operator="lessThan">
      <formula>0</formula>
    </cfRule>
  </conditionalFormatting>
  <conditionalFormatting sqref="AF102">
    <cfRule type="cellIs" dxfId="704" priority="709" stopIfTrue="1" operator="lessThan">
      <formula>0</formula>
    </cfRule>
  </conditionalFormatting>
  <conditionalFormatting sqref="AG102">
    <cfRule type="cellIs" dxfId="703" priority="708" stopIfTrue="1" operator="lessThan">
      <formula>0</formula>
    </cfRule>
  </conditionalFormatting>
  <conditionalFormatting sqref="AG102">
    <cfRule type="cellIs" dxfId="702" priority="707" stopIfTrue="1" operator="lessThan">
      <formula>0</formula>
    </cfRule>
  </conditionalFormatting>
  <conditionalFormatting sqref="AG102">
    <cfRule type="cellIs" dxfId="701" priority="706" stopIfTrue="1" operator="lessThan">
      <formula>0</formula>
    </cfRule>
  </conditionalFormatting>
  <conditionalFormatting sqref="AH102">
    <cfRule type="cellIs" dxfId="700" priority="705" stopIfTrue="1" operator="lessThan">
      <formula>0</formula>
    </cfRule>
  </conditionalFormatting>
  <conditionalFormatting sqref="AH102">
    <cfRule type="cellIs" dxfId="699" priority="704" stopIfTrue="1" operator="lessThan">
      <formula>0</formula>
    </cfRule>
  </conditionalFormatting>
  <conditionalFormatting sqref="AH102">
    <cfRule type="cellIs" dxfId="698" priority="703" stopIfTrue="1" operator="lessThan">
      <formula>0</formula>
    </cfRule>
  </conditionalFormatting>
  <conditionalFormatting sqref="AI102">
    <cfRule type="cellIs" dxfId="697" priority="702" stopIfTrue="1" operator="lessThan">
      <formula>0</formula>
    </cfRule>
  </conditionalFormatting>
  <conditionalFormatting sqref="AI102">
    <cfRule type="cellIs" dxfId="696" priority="701" stopIfTrue="1" operator="lessThan">
      <formula>0</formula>
    </cfRule>
  </conditionalFormatting>
  <conditionalFormatting sqref="AI102">
    <cfRule type="cellIs" dxfId="695" priority="700" stopIfTrue="1" operator="lessThan">
      <formula>0</formula>
    </cfRule>
  </conditionalFormatting>
  <conditionalFormatting sqref="AB102:AB103">
    <cfRule type="cellIs" dxfId="694" priority="699" stopIfTrue="1" operator="lessThan">
      <formula>0</formula>
    </cfRule>
  </conditionalFormatting>
  <conditionalFormatting sqref="AB102:AB103">
    <cfRule type="cellIs" dxfId="693" priority="698" stopIfTrue="1" operator="lessThan">
      <formula>0</formula>
    </cfRule>
  </conditionalFormatting>
  <conditionalFormatting sqref="AA102:AA103">
    <cfRule type="cellIs" dxfId="692" priority="697" stopIfTrue="1" operator="lessThan">
      <formula>0</formula>
    </cfRule>
  </conditionalFormatting>
  <conditionalFormatting sqref="AA102:AA103">
    <cfRule type="cellIs" dxfId="691" priority="696" stopIfTrue="1" operator="lessThan">
      <formula>0</formula>
    </cfRule>
  </conditionalFormatting>
  <conditionalFormatting sqref="AC102:AC103">
    <cfRule type="cellIs" dxfId="690" priority="695" stopIfTrue="1" operator="lessThan">
      <formula>0</formula>
    </cfRule>
  </conditionalFormatting>
  <conditionalFormatting sqref="AB104">
    <cfRule type="cellIs" dxfId="689" priority="694" stopIfTrue="1" operator="lessThan">
      <formula>0</formula>
    </cfRule>
  </conditionalFormatting>
  <conditionalFormatting sqref="AB104">
    <cfRule type="cellIs" dxfId="688" priority="693" stopIfTrue="1" operator="lessThan">
      <formula>0</formula>
    </cfRule>
  </conditionalFormatting>
  <conditionalFormatting sqref="AA104">
    <cfRule type="cellIs" dxfId="687" priority="692" stopIfTrue="1" operator="lessThan">
      <formula>0</formula>
    </cfRule>
  </conditionalFormatting>
  <conditionalFormatting sqref="AA104">
    <cfRule type="cellIs" dxfId="686" priority="691" stopIfTrue="1" operator="lessThan">
      <formula>0</formula>
    </cfRule>
  </conditionalFormatting>
  <conditionalFormatting sqref="AC104">
    <cfRule type="cellIs" dxfId="685" priority="690" stopIfTrue="1" operator="lessThan">
      <formula>0</formula>
    </cfRule>
  </conditionalFormatting>
  <conditionalFormatting sqref="AF117:AI118">
    <cfRule type="cellIs" dxfId="684" priority="689" stopIfTrue="1" operator="lessThan">
      <formula>0</formula>
    </cfRule>
  </conditionalFormatting>
  <conditionalFormatting sqref="AF117:AI118">
    <cfRule type="cellIs" dxfId="683" priority="688" stopIfTrue="1" operator="lessThan">
      <formula>0</formula>
    </cfRule>
  </conditionalFormatting>
  <conditionalFormatting sqref="AF117:AF118">
    <cfRule type="cellIs" dxfId="682" priority="687" stopIfTrue="1" operator="lessThan">
      <formula>0</formula>
    </cfRule>
  </conditionalFormatting>
  <conditionalFormatting sqref="AF117:AF118">
    <cfRule type="cellIs" dxfId="681" priority="686" stopIfTrue="1" operator="lessThan">
      <formula>0</formula>
    </cfRule>
  </conditionalFormatting>
  <conditionalFormatting sqref="AG117:AG118">
    <cfRule type="cellIs" dxfId="680" priority="685" stopIfTrue="1" operator="lessThan">
      <formula>0</formula>
    </cfRule>
  </conditionalFormatting>
  <conditionalFormatting sqref="AG117:AG118">
    <cfRule type="cellIs" dxfId="679" priority="684" stopIfTrue="1" operator="lessThan">
      <formula>0</formula>
    </cfRule>
  </conditionalFormatting>
  <conditionalFormatting sqref="AG117:AG118">
    <cfRule type="cellIs" dxfId="678" priority="683" stopIfTrue="1" operator="lessThan">
      <formula>0</formula>
    </cfRule>
  </conditionalFormatting>
  <conditionalFormatting sqref="AH117:AH118">
    <cfRule type="cellIs" dxfId="677" priority="682" stopIfTrue="1" operator="lessThan">
      <formula>0</formula>
    </cfRule>
  </conditionalFormatting>
  <conditionalFormatting sqref="AH117:AH118">
    <cfRule type="cellIs" dxfId="676" priority="681" stopIfTrue="1" operator="lessThan">
      <formula>0</formula>
    </cfRule>
  </conditionalFormatting>
  <conditionalFormatting sqref="AH117:AH118">
    <cfRule type="cellIs" dxfId="675" priority="680" stopIfTrue="1" operator="lessThan">
      <formula>0</formula>
    </cfRule>
  </conditionalFormatting>
  <conditionalFormatting sqref="AI117:AI118">
    <cfRule type="cellIs" dxfId="674" priority="679" stopIfTrue="1" operator="lessThan">
      <formula>0</formula>
    </cfRule>
  </conditionalFormatting>
  <conditionalFormatting sqref="AI117:AI118">
    <cfRule type="cellIs" dxfId="673" priority="678" stopIfTrue="1" operator="lessThan">
      <formula>0</formula>
    </cfRule>
  </conditionalFormatting>
  <conditionalFormatting sqref="AI117:AI118">
    <cfRule type="cellIs" dxfId="672" priority="677" stopIfTrue="1" operator="lessThan">
      <formula>0</formula>
    </cfRule>
  </conditionalFormatting>
  <conditionalFormatting sqref="AB117:AB118">
    <cfRule type="cellIs" dxfId="671" priority="676" stopIfTrue="1" operator="lessThan">
      <formula>0</formula>
    </cfRule>
  </conditionalFormatting>
  <conditionalFormatting sqref="AB117:AB118">
    <cfRule type="cellIs" dxfId="670" priority="675" stopIfTrue="1" operator="lessThan">
      <formula>0</formula>
    </cfRule>
  </conditionalFormatting>
  <conditionalFormatting sqref="AA117:AA118">
    <cfRule type="cellIs" dxfId="669" priority="674" stopIfTrue="1" operator="lessThan">
      <formula>0</formula>
    </cfRule>
  </conditionalFormatting>
  <conditionalFormatting sqref="AA117:AA118">
    <cfRule type="cellIs" dxfId="668" priority="673" stopIfTrue="1" operator="lessThan">
      <formula>0</formula>
    </cfRule>
  </conditionalFormatting>
  <conditionalFormatting sqref="AC117:AC118">
    <cfRule type="cellIs" dxfId="667" priority="672" stopIfTrue="1" operator="lessThan">
      <formula>0</formula>
    </cfRule>
  </conditionalFormatting>
  <conditionalFormatting sqref="AF125:AI126">
    <cfRule type="cellIs" dxfId="666" priority="671" stopIfTrue="1" operator="lessThan">
      <formula>0</formula>
    </cfRule>
  </conditionalFormatting>
  <conditionalFormatting sqref="AF125:AI126">
    <cfRule type="cellIs" dxfId="665" priority="670" stopIfTrue="1" operator="lessThan">
      <formula>0</formula>
    </cfRule>
  </conditionalFormatting>
  <conditionalFormatting sqref="AF125:AF126">
    <cfRule type="cellIs" dxfId="664" priority="669" stopIfTrue="1" operator="lessThan">
      <formula>0</formula>
    </cfRule>
  </conditionalFormatting>
  <conditionalFormatting sqref="AF125:AF126">
    <cfRule type="cellIs" dxfId="663" priority="668" stopIfTrue="1" operator="lessThan">
      <formula>0</formula>
    </cfRule>
  </conditionalFormatting>
  <conditionalFormatting sqref="AG125:AG126">
    <cfRule type="cellIs" dxfId="662" priority="667" stopIfTrue="1" operator="lessThan">
      <formula>0</formula>
    </cfRule>
  </conditionalFormatting>
  <conditionalFormatting sqref="AG125:AG126">
    <cfRule type="cellIs" dxfId="661" priority="666" stopIfTrue="1" operator="lessThan">
      <formula>0</formula>
    </cfRule>
  </conditionalFormatting>
  <conditionalFormatting sqref="AG125:AG126">
    <cfRule type="cellIs" dxfId="660" priority="665" stopIfTrue="1" operator="lessThan">
      <formula>0</formula>
    </cfRule>
  </conditionalFormatting>
  <conditionalFormatting sqref="AH125:AH126">
    <cfRule type="cellIs" dxfId="659" priority="664" stopIfTrue="1" operator="lessThan">
      <formula>0</formula>
    </cfRule>
  </conditionalFormatting>
  <conditionalFormatting sqref="AH125:AH126">
    <cfRule type="cellIs" dxfId="658" priority="663" stopIfTrue="1" operator="lessThan">
      <formula>0</formula>
    </cfRule>
  </conditionalFormatting>
  <conditionalFormatting sqref="AH125:AH126">
    <cfRule type="cellIs" dxfId="657" priority="662" stopIfTrue="1" operator="lessThan">
      <formula>0</formula>
    </cfRule>
  </conditionalFormatting>
  <conditionalFormatting sqref="AI125:AI126">
    <cfRule type="cellIs" dxfId="656" priority="661" stopIfTrue="1" operator="lessThan">
      <formula>0</formula>
    </cfRule>
  </conditionalFormatting>
  <conditionalFormatting sqref="AI125:AI126">
    <cfRule type="cellIs" dxfId="655" priority="660" stopIfTrue="1" operator="lessThan">
      <formula>0</formula>
    </cfRule>
  </conditionalFormatting>
  <conditionalFormatting sqref="AI125:AI126">
    <cfRule type="cellIs" dxfId="654" priority="659" stopIfTrue="1" operator="lessThan">
      <formula>0</formula>
    </cfRule>
  </conditionalFormatting>
  <conditionalFormatting sqref="AB125:AB126">
    <cfRule type="cellIs" dxfId="653" priority="658" stopIfTrue="1" operator="lessThan">
      <formula>0</formula>
    </cfRule>
  </conditionalFormatting>
  <conditionalFormatting sqref="AB125:AB126">
    <cfRule type="cellIs" dxfId="652" priority="657" stopIfTrue="1" operator="lessThan">
      <formula>0</formula>
    </cfRule>
  </conditionalFormatting>
  <conditionalFormatting sqref="AA125:AA126">
    <cfRule type="cellIs" dxfId="651" priority="656" stopIfTrue="1" operator="lessThan">
      <formula>0</formula>
    </cfRule>
  </conditionalFormatting>
  <conditionalFormatting sqref="AA125:AA126">
    <cfRule type="cellIs" dxfId="650" priority="655" stopIfTrue="1" operator="lessThan">
      <formula>0</formula>
    </cfRule>
  </conditionalFormatting>
  <conditionalFormatting sqref="AC125:AC126">
    <cfRule type="cellIs" dxfId="649" priority="654" stopIfTrue="1" operator="lessThan">
      <formula>0</formula>
    </cfRule>
  </conditionalFormatting>
  <conditionalFormatting sqref="AF135:AI136">
    <cfRule type="cellIs" dxfId="648" priority="653" stopIfTrue="1" operator="lessThan">
      <formula>0</formula>
    </cfRule>
  </conditionalFormatting>
  <conditionalFormatting sqref="AF135:AI136">
    <cfRule type="cellIs" dxfId="647" priority="652" stopIfTrue="1" operator="lessThan">
      <formula>0</formula>
    </cfRule>
  </conditionalFormatting>
  <conditionalFormatting sqref="AF135:AF136">
    <cfRule type="cellIs" dxfId="646" priority="651" stopIfTrue="1" operator="lessThan">
      <formula>0</formula>
    </cfRule>
  </conditionalFormatting>
  <conditionalFormatting sqref="AF135:AF136">
    <cfRule type="cellIs" dxfId="645" priority="650" stopIfTrue="1" operator="lessThan">
      <formula>0</formula>
    </cfRule>
  </conditionalFormatting>
  <conditionalFormatting sqref="AG135:AG136">
    <cfRule type="cellIs" dxfId="644" priority="649" stopIfTrue="1" operator="lessThan">
      <formula>0</formula>
    </cfRule>
  </conditionalFormatting>
  <conditionalFormatting sqref="AG135:AG136">
    <cfRule type="cellIs" dxfId="643" priority="648" stopIfTrue="1" operator="lessThan">
      <formula>0</formula>
    </cfRule>
  </conditionalFormatting>
  <conditionalFormatting sqref="AG135:AG136">
    <cfRule type="cellIs" dxfId="642" priority="647" stopIfTrue="1" operator="lessThan">
      <formula>0</formula>
    </cfRule>
  </conditionalFormatting>
  <conditionalFormatting sqref="AH135:AH136">
    <cfRule type="cellIs" dxfId="641" priority="646" stopIfTrue="1" operator="lessThan">
      <formula>0</formula>
    </cfRule>
  </conditionalFormatting>
  <conditionalFormatting sqref="AH135:AH136">
    <cfRule type="cellIs" dxfId="640" priority="645" stopIfTrue="1" operator="lessThan">
      <formula>0</formula>
    </cfRule>
  </conditionalFormatting>
  <conditionalFormatting sqref="AH135:AH136">
    <cfRule type="cellIs" dxfId="639" priority="644" stopIfTrue="1" operator="lessThan">
      <formula>0</formula>
    </cfRule>
  </conditionalFormatting>
  <conditionalFormatting sqref="AI135:AI136">
    <cfRule type="cellIs" dxfId="638" priority="643" stopIfTrue="1" operator="lessThan">
      <formula>0</formula>
    </cfRule>
  </conditionalFormatting>
  <conditionalFormatting sqref="AI135:AI136">
    <cfRule type="cellIs" dxfId="637" priority="642" stopIfTrue="1" operator="lessThan">
      <formula>0</formula>
    </cfRule>
  </conditionalFormatting>
  <conditionalFormatting sqref="AI135:AI136">
    <cfRule type="cellIs" dxfId="636" priority="641" stopIfTrue="1" operator="lessThan">
      <formula>0</formula>
    </cfRule>
  </conditionalFormatting>
  <conditionalFormatting sqref="AB135:AB136">
    <cfRule type="cellIs" dxfId="635" priority="640" stopIfTrue="1" operator="lessThan">
      <formula>0</formula>
    </cfRule>
  </conditionalFormatting>
  <conditionalFormatting sqref="AB135:AB136">
    <cfRule type="cellIs" dxfId="634" priority="639" stopIfTrue="1" operator="lessThan">
      <formula>0</formula>
    </cfRule>
  </conditionalFormatting>
  <conditionalFormatting sqref="AA135:AA136">
    <cfRule type="cellIs" dxfId="633" priority="638" stopIfTrue="1" operator="lessThan">
      <formula>0</formula>
    </cfRule>
  </conditionalFormatting>
  <conditionalFormatting sqref="AA135:AA136">
    <cfRule type="cellIs" dxfId="632" priority="637" stopIfTrue="1" operator="lessThan">
      <formula>0</formula>
    </cfRule>
  </conditionalFormatting>
  <conditionalFormatting sqref="AC135:AC136">
    <cfRule type="cellIs" dxfId="631" priority="636" stopIfTrue="1" operator="lessThan">
      <formula>0</formula>
    </cfRule>
  </conditionalFormatting>
  <conditionalFormatting sqref="AF142:AI143">
    <cfRule type="cellIs" dxfId="630" priority="635" stopIfTrue="1" operator="lessThan">
      <formula>0</formula>
    </cfRule>
  </conditionalFormatting>
  <conditionalFormatting sqref="AF142:AI143">
    <cfRule type="cellIs" dxfId="629" priority="634" stopIfTrue="1" operator="lessThan">
      <formula>0</formula>
    </cfRule>
  </conditionalFormatting>
  <conditionalFormatting sqref="AF142:AF143">
    <cfRule type="cellIs" dxfId="628" priority="633" stopIfTrue="1" operator="lessThan">
      <formula>0</formula>
    </cfRule>
  </conditionalFormatting>
  <conditionalFormatting sqref="AF142:AF143">
    <cfRule type="cellIs" dxfId="627" priority="632" stopIfTrue="1" operator="lessThan">
      <formula>0</formula>
    </cfRule>
  </conditionalFormatting>
  <conditionalFormatting sqref="AG142:AG143">
    <cfRule type="cellIs" dxfId="626" priority="631" stopIfTrue="1" operator="lessThan">
      <formula>0</formula>
    </cfRule>
  </conditionalFormatting>
  <conditionalFormatting sqref="AG142:AG143">
    <cfRule type="cellIs" dxfId="625" priority="630" stopIfTrue="1" operator="lessThan">
      <formula>0</formula>
    </cfRule>
  </conditionalFormatting>
  <conditionalFormatting sqref="AG142:AG143">
    <cfRule type="cellIs" dxfId="624" priority="629" stopIfTrue="1" operator="lessThan">
      <formula>0</formula>
    </cfRule>
  </conditionalFormatting>
  <conditionalFormatting sqref="AH142:AH143">
    <cfRule type="cellIs" dxfId="623" priority="628" stopIfTrue="1" operator="lessThan">
      <formula>0</formula>
    </cfRule>
  </conditionalFormatting>
  <conditionalFormatting sqref="AH142:AH143">
    <cfRule type="cellIs" dxfId="622" priority="627" stopIfTrue="1" operator="lessThan">
      <formula>0</formula>
    </cfRule>
  </conditionalFormatting>
  <conditionalFormatting sqref="AH142:AH143">
    <cfRule type="cellIs" dxfId="621" priority="626" stopIfTrue="1" operator="lessThan">
      <formula>0</formula>
    </cfRule>
  </conditionalFormatting>
  <conditionalFormatting sqref="AI142:AI143">
    <cfRule type="cellIs" dxfId="620" priority="625" stopIfTrue="1" operator="lessThan">
      <formula>0</formula>
    </cfRule>
  </conditionalFormatting>
  <conditionalFormatting sqref="AI142:AI143">
    <cfRule type="cellIs" dxfId="619" priority="624" stopIfTrue="1" operator="lessThan">
      <formula>0</formula>
    </cfRule>
  </conditionalFormatting>
  <conditionalFormatting sqref="AI142:AI143">
    <cfRule type="cellIs" dxfId="618" priority="623" stopIfTrue="1" operator="lessThan">
      <formula>0</formula>
    </cfRule>
  </conditionalFormatting>
  <conditionalFormatting sqref="AB142:AB143">
    <cfRule type="cellIs" dxfId="617" priority="622" stopIfTrue="1" operator="lessThan">
      <formula>0</formula>
    </cfRule>
  </conditionalFormatting>
  <conditionalFormatting sqref="AB142:AB143">
    <cfRule type="cellIs" dxfId="616" priority="621" stopIfTrue="1" operator="lessThan">
      <formula>0</formula>
    </cfRule>
  </conditionalFormatting>
  <conditionalFormatting sqref="AA142:AA143">
    <cfRule type="cellIs" dxfId="615" priority="620" stopIfTrue="1" operator="lessThan">
      <formula>0</formula>
    </cfRule>
  </conditionalFormatting>
  <conditionalFormatting sqref="AA142:AA143">
    <cfRule type="cellIs" dxfId="614" priority="619" stopIfTrue="1" operator="lessThan">
      <formula>0</formula>
    </cfRule>
  </conditionalFormatting>
  <conditionalFormatting sqref="AC142:AC143">
    <cfRule type="cellIs" dxfId="613" priority="618" stopIfTrue="1" operator="lessThan">
      <formula>0</formula>
    </cfRule>
  </conditionalFormatting>
  <conditionalFormatting sqref="AF147:AI148">
    <cfRule type="cellIs" dxfId="612" priority="617" stopIfTrue="1" operator="lessThan">
      <formula>0</formula>
    </cfRule>
  </conditionalFormatting>
  <conditionalFormatting sqref="AF147:AI148">
    <cfRule type="cellIs" dxfId="611" priority="616" stopIfTrue="1" operator="lessThan">
      <formula>0</formula>
    </cfRule>
  </conditionalFormatting>
  <conditionalFormatting sqref="AF147:AF148">
    <cfRule type="cellIs" dxfId="610" priority="615" stopIfTrue="1" operator="lessThan">
      <formula>0</formula>
    </cfRule>
  </conditionalFormatting>
  <conditionalFormatting sqref="AF147:AF148">
    <cfRule type="cellIs" dxfId="609" priority="614" stopIfTrue="1" operator="lessThan">
      <formula>0</formula>
    </cfRule>
  </conditionalFormatting>
  <conditionalFormatting sqref="AG147:AG148">
    <cfRule type="cellIs" dxfId="608" priority="613" stopIfTrue="1" operator="lessThan">
      <formula>0</formula>
    </cfRule>
  </conditionalFormatting>
  <conditionalFormatting sqref="AG147:AG148">
    <cfRule type="cellIs" dxfId="607" priority="612" stopIfTrue="1" operator="lessThan">
      <formula>0</formula>
    </cfRule>
  </conditionalFormatting>
  <conditionalFormatting sqref="AG147:AG148">
    <cfRule type="cellIs" dxfId="606" priority="611" stopIfTrue="1" operator="lessThan">
      <formula>0</formula>
    </cfRule>
  </conditionalFormatting>
  <conditionalFormatting sqref="AH147:AH148">
    <cfRule type="cellIs" dxfId="605" priority="610" stopIfTrue="1" operator="lessThan">
      <formula>0</formula>
    </cfRule>
  </conditionalFormatting>
  <conditionalFormatting sqref="AH147:AH148">
    <cfRule type="cellIs" dxfId="604" priority="609" stopIfTrue="1" operator="lessThan">
      <formula>0</formula>
    </cfRule>
  </conditionalFormatting>
  <conditionalFormatting sqref="AH147:AH148">
    <cfRule type="cellIs" dxfId="603" priority="608" stopIfTrue="1" operator="lessThan">
      <formula>0</formula>
    </cfRule>
  </conditionalFormatting>
  <conditionalFormatting sqref="AI147:AI148">
    <cfRule type="cellIs" dxfId="602" priority="607" stopIfTrue="1" operator="lessThan">
      <formula>0</formula>
    </cfRule>
  </conditionalFormatting>
  <conditionalFormatting sqref="AI147:AI148">
    <cfRule type="cellIs" dxfId="601" priority="606" stopIfTrue="1" operator="lessThan">
      <formula>0</formula>
    </cfRule>
  </conditionalFormatting>
  <conditionalFormatting sqref="AI147:AI148">
    <cfRule type="cellIs" dxfId="600" priority="605" stopIfTrue="1" operator="lessThan">
      <formula>0</formula>
    </cfRule>
  </conditionalFormatting>
  <conditionalFormatting sqref="AB147:AB148">
    <cfRule type="cellIs" dxfId="599" priority="604" stopIfTrue="1" operator="lessThan">
      <formula>0</formula>
    </cfRule>
  </conditionalFormatting>
  <conditionalFormatting sqref="AB147:AB148">
    <cfRule type="cellIs" dxfId="598" priority="603" stopIfTrue="1" operator="lessThan">
      <formula>0</formula>
    </cfRule>
  </conditionalFormatting>
  <conditionalFormatting sqref="AA147:AA148">
    <cfRule type="cellIs" dxfId="597" priority="602" stopIfTrue="1" operator="lessThan">
      <formula>0</formula>
    </cfRule>
  </conditionalFormatting>
  <conditionalFormatting sqref="AA147:AA148">
    <cfRule type="cellIs" dxfId="596" priority="601" stopIfTrue="1" operator="lessThan">
      <formula>0</formula>
    </cfRule>
  </conditionalFormatting>
  <conditionalFormatting sqref="AC147:AC148">
    <cfRule type="cellIs" dxfId="595" priority="600" stopIfTrue="1" operator="lessThan">
      <formula>0</formula>
    </cfRule>
  </conditionalFormatting>
  <conditionalFormatting sqref="AF152:AI153">
    <cfRule type="cellIs" dxfId="594" priority="599" stopIfTrue="1" operator="lessThan">
      <formula>0</formula>
    </cfRule>
  </conditionalFormatting>
  <conditionalFormatting sqref="AF152:AI153">
    <cfRule type="cellIs" dxfId="593" priority="598" stopIfTrue="1" operator="lessThan">
      <formula>0</formula>
    </cfRule>
  </conditionalFormatting>
  <conditionalFormatting sqref="AF152:AF153">
    <cfRule type="cellIs" dxfId="592" priority="597" stopIfTrue="1" operator="lessThan">
      <formula>0</formula>
    </cfRule>
  </conditionalFormatting>
  <conditionalFormatting sqref="AF152:AF153">
    <cfRule type="cellIs" dxfId="591" priority="596" stopIfTrue="1" operator="lessThan">
      <formula>0</formula>
    </cfRule>
  </conditionalFormatting>
  <conditionalFormatting sqref="AG152:AG153">
    <cfRule type="cellIs" dxfId="590" priority="595" stopIfTrue="1" operator="lessThan">
      <formula>0</formula>
    </cfRule>
  </conditionalFormatting>
  <conditionalFormatting sqref="AG152:AG153">
    <cfRule type="cellIs" dxfId="589" priority="594" stopIfTrue="1" operator="lessThan">
      <formula>0</formula>
    </cfRule>
  </conditionalFormatting>
  <conditionalFormatting sqref="AG152:AG153">
    <cfRule type="cellIs" dxfId="588" priority="593" stopIfTrue="1" operator="lessThan">
      <formula>0</formula>
    </cfRule>
  </conditionalFormatting>
  <conditionalFormatting sqref="AH152:AH153">
    <cfRule type="cellIs" dxfId="587" priority="592" stopIfTrue="1" operator="lessThan">
      <formula>0</formula>
    </cfRule>
  </conditionalFormatting>
  <conditionalFormatting sqref="AH152:AH153">
    <cfRule type="cellIs" dxfId="586" priority="591" stopIfTrue="1" operator="lessThan">
      <formula>0</formula>
    </cfRule>
  </conditionalFormatting>
  <conditionalFormatting sqref="AH152:AH153">
    <cfRule type="cellIs" dxfId="585" priority="590" stopIfTrue="1" operator="lessThan">
      <formula>0</formula>
    </cfRule>
  </conditionalFormatting>
  <conditionalFormatting sqref="AI152:AI153">
    <cfRule type="cellIs" dxfId="584" priority="589" stopIfTrue="1" operator="lessThan">
      <formula>0</formula>
    </cfRule>
  </conditionalFormatting>
  <conditionalFormatting sqref="AI152:AI153">
    <cfRule type="cellIs" dxfId="583" priority="588" stopIfTrue="1" operator="lessThan">
      <formula>0</formula>
    </cfRule>
  </conditionalFormatting>
  <conditionalFormatting sqref="AI152:AI153">
    <cfRule type="cellIs" dxfId="582" priority="587" stopIfTrue="1" operator="lessThan">
      <formula>0</formula>
    </cfRule>
  </conditionalFormatting>
  <conditionalFormatting sqref="AB152:AB153">
    <cfRule type="cellIs" dxfId="581" priority="586" stopIfTrue="1" operator="lessThan">
      <formula>0</formula>
    </cfRule>
  </conditionalFormatting>
  <conditionalFormatting sqref="AB152:AB153">
    <cfRule type="cellIs" dxfId="580" priority="585" stopIfTrue="1" operator="lessThan">
      <formula>0</formula>
    </cfRule>
  </conditionalFormatting>
  <conditionalFormatting sqref="AA152:AA153">
    <cfRule type="cellIs" dxfId="579" priority="584" stopIfTrue="1" operator="lessThan">
      <formula>0</formula>
    </cfRule>
  </conditionalFormatting>
  <conditionalFormatting sqref="AA152:AA153">
    <cfRule type="cellIs" dxfId="578" priority="583" stopIfTrue="1" operator="lessThan">
      <formula>0</formula>
    </cfRule>
  </conditionalFormatting>
  <conditionalFormatting sqref="AC152:AC153">
    <cfRule type="cellIs" dxfId="577" priority="582" stopIfTrue="1" operator="lessThan">
      <formula>0</formula>
    </cfRule>
  </conditionalFormatting>
  <conditionalFormatting sqref="AF160:AI161">
    <cfRule type="cellIs" dxfId="576" priority="581" stopIfTrue="1" operator="lessThan">
      <formula>0</formula>
    </cfRule>
  </conditionalFormatting>
  <conditionalFormatting sqref="AF160:AI161">
    <cfRule type="cellIs" dxfId="575" priority="580" stopIfTrue="1" operator="lessThan">
      <formula>0</formula>
    </cfRule>
  </conditionalFormatting>
  <conditionalFormatting sqref="AF160:AF161">
    <cfRule type="cellIs" dxfId="574" priority="579" stopIfTrue="1" operator="lessThan">
      <formula>0</formula>
    </cfRule>
  </conditionalFormatting>
  <conditionalFormatting sqref="AF160:AF161">
    <cfRule type="cellIs" dxfId="573" priority="578" stopIfTrue="1" operator="lessThan">
      <formula>0</formula>
    </cfRule>
  </conditionalFormatting>
  <conditionalFormatting sqref="AG160:AG161">
    <cfRule type="cellIs" dxfId="572" priority="577" stopIfTrue="1" operator="lessThan">
      <formula>0</formula>
    </cfRule>
  </conditionalFormatting>
  <conditionalFormatting sqref="AG160:AG161">
    <cfRule type="cellIs" dxfId="571" priority="576" stopIfTrue="1" operator="lessThan">
      <formula>0</formula>
    </cfRule>
  </conditionalFormatting>
  <conditionalFormatting sqref="AG160:AG161">
    <cfRule type="cellIs" dxfId="570" priority="575" stopIfTrue="1" operator="lessThan">
      <formula>0</formula>
    </cfRule>
  </conditionalFormatting>
  <conditionalFormatting sqref="AH160:AH161">
    <cfRule type="cellIs" dxfId="569" priority="574" stopIfTrue="1" operator="lessThan">
      <formula>0</formula>
    </cfRule>
  </conditionalFormatting>
  <conditionalFormatting sqref="AH160:AH161">
    <cfRule type="cellIs" dxfId="568" priority="573" stopIfTrue="1" operator="lessThan">
      <formula>0</formula>
    </cfRule>
  </conditionalFormatting>
  <conditionalFormatting sqref="AH160:AH161">
    <cfRule type="cellIs" dxfId="567" priority="572" stopIfTrue="1" operator="lessThan">
      <formula>0</formula>
    </cfRule>
  </conditionalFormatting>
  <conditionalFormatting sqref="AI160:AI161">
    <cfRule type="cellIs" dxfId="566" priority="571" stopIfTrue="1" operator="lessThan">
      <formula>0</formula>
    </cfRule>
  </conditionalFormatting>
  <conditionalFormatting sqref="AI160:AI161">
    <cfRule type="cellIs" dxfId="565" priority="570" stopIfTrue="1" operator="lessThan">
      <formula>0</formula>
    </cfRule>
  </conditionalFormatting>
  <conditionalFormatting sqref="AI160:AI161">
    <cfRule type="cellIs" dxfId="564" priority="569" stopIfTrue="1" operator="lessThan">
      <formula>0</formula>
    </cfRule>
  </conditionalFormatting>
  <conditionalFormatting sqref="AB160:AB161">
    <cfRule type="cellIs" dxfId="563" priority="568" stopIfTrue="1" operator="lessThan">
      <formula>0</formula>
    </cfRule>
  </conditionalFormatting>
  <conditionalFormatting sqref="AB160:AB161">
    <cfRule type="cellIs" dxfId="562" priority="567" stopIfTrue="1" operator="lessThan">
      <formula>0</formula>
    </cfRule>
  </conditionalFormatting>
  <conditionalFormatting sqref="AA160:AA161">
    <cfRule type="cellIs" dxfId="561" priority="566" stopIfTrue="1" operator="lessThan">
      <formula>0</formula>
    </cfRule>
  </conditionalFormatting>
  <conditionalFormatting sqref="AA160:AA161">
    <cfRule type="cellIs" dxfId="560" priority="565" stopIfTrue="1" operator="lessThan">
      <formula>0</formula>
    </cfRule>
  </conditionalFormatting>
  <conditionalFormatting sqref="AC160:AC161">
    <cfRule type="cellIs" dxfId="559" priority="564" stopIfTrue="1" operator="lessThan">
      <formula>0</formula>
    </cfRule>
  </conditionalFormatting>
  <conditionalFormatting sqref="AE7:AE10">
    <cfRule type="colorScale" priority="563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E13:AE27 AE29:AE38 AE40:AE48 AE50:AE55 AE57:AE66 AE68:AE74 AE76:AE81 AE83:AE89 AE91:AE101 AE103:AE109 AE111:AE116 AE118:AE124 AE126:AE134 AE136:AE141 AE143:AE146 AE148:AE151 AE153:AE159 AE161:AE166">
    <cfRule type="colorScale" priority="562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E12">
    <cfRule type="cellIs" dxfId="558" priority="561" operator="lessThan">
      <formula>0</formula>
    </cfRule>
    <cfRule type="cellIs" dxfId="557" priority="560" operator="greaterThan">
      <formula>0</formula>
    </cfRule>
  </conditionalFormatting>
  <conditionalFormatting sqref="AE28">
    <cfRule type="cellIs" dxfId="556" priority="559" operator="lessThan">
      <formula>0</formula>
    </cfRule>
    <cfRule type="cellIs" dxfId="555" priority="558" operator="greaterThan">
      <formula>0</formula>
    </cfRule>
  </conditionalFormatting>
  <conditionalFormatting sqref="AE39">
    <cfRule type="cellIs" dxfId="554" priority="557" operator="lessThan">
      <formula>0</formula>
    </cfRule>
    <cfRule type="cellIs" dxfId="553" priority="556" operator="greaterThan">
      <formula>0</formula>
    </cfRule>
  </conditionalFormatting>
  <conditionalFormatting sqref="AE49">
    <cfRule type="cellIs" dxfId="552" priority="555" operator="lessThan">
      <formula>0</formula>
    </cfRule>
    <cfRule type="cellIs" dxfId="551" priority="554" operator="greaterThan">
      <formula>0</formula>
    </cfRule>
  </conditionalFormatting>
  <conditionalFormatting sqref="AE56">
    <cfRule type="cellIs" dxfId="550" priority="553" operator="lessThan">
      <formula>0</formula>
    </cfRule>
    <cfRule type="cellIs" dxfId="549" priority="552" operator="greaterThan">
      <formula>0</formula>
    </cfRule>
  </conditionalFormatting>
  <conditionalFormatting sqref="AE67">
    <cfRule type="cellIs" dxfId="548" priority="551" operator="lessThan">
      <formula>0</formula>
    </cfRule>
    <cfRule type="cellIs" dxfId="547" priority="550" operator="greaterThan">
      <formula>0</formula>
    </cfRule>
  </conditionalFormatting>
  <conditionalFormatting sqref="AE75">
    <cfRule type="cellIs" dxfId="546" priority="549" operator="lessThan">
      <formula>0</formula>
    </cfRule>
    <cfRule type="cellIs" dxfId="545" priority="548" operator="greaterThan">
      <formula>0</formula>
    </cfRule>
  </conditionalFormatting>
  <conditionalFormatting sqref="AE82">
    <cfRule type="cellIs" dxfId="544" priority="547" operator="lessThan">
      <formula>0</formula>
    </cfRule>
    <cfRule type="cellIs" dxfId="543" priority="546" operator="greaterThan">
      <formula>0</formula>
    </cfRule>
  </conditionalFormatting>
  <conditionalFormatting sqref="AE90">
    <cfRule type="cellIs" dxfId="542" priority="545" operator="lessThan">
      <formula>0</formula>
    </cfRule>
    <cfRule type="cellIs" dxfId="541" priority="544" operator="greaterThan">
      <formula>0</formula>
    </cfRule>
  </conditionalFormatting>
  <conditionalFormatting sqref="AE102">
    <cfRule type="cellIs" dxfId="540" priority="543" operator="lessThan">
      <formula>0</formula>
    </cfRule>
    <cfRule type="cellIs" dxfId="539" priority="542" operator="greaterThan">
      <formula>0</formula>
    </cfRule>
  </conditionalFormatting>
  <conditionalFormatting sqref="AE110">
    <cfRule type="cellIs" dxfId="538" priority="541" operator="lessThan">
      <formula>0</formula>
    </cfRule>
    <cfRule type="cellIs" dxfId="537" priority="540" operator="greaterThan">
      <formula>0</formula>
    </cfRule>
  </conditionalFormatting>
  <conditionalFormatting sqref="AE117">
    <cfRule type="cellIs" dxfId="536" priority="539" operator="lessThan">
      <formula>0</formula>
    </cfRule>
    <cfRule type="cellIs" dxfId="535" priority="538" operator="greaterThan">
      <formula>0</formula>
    </cfRule>
  </conditionalFormatting>
  <conditionalFormatting sqref="AE125">
    <cfRule type="cellIs" dxfId="534" priority="537" operator="lessThan">
      <formula>0</formula>
    </cfRule>
    <cfRule type="cellIs" dxfId="533" priority="536" operator="greaterThan">
      <formula>0</formula>
    </cfRule>
  </conditionalFormatting>
  <conditionalFormatting sqref="AE135">
    <cfRule type="cellIs" dxfId="532" priority="535" operator="lessThan">
      <formula>0</formula>
    </cfRule>
    <cfRule type="cellIs" dxfId="531" priority="534" operator="greaterThan">
      <formula>0</formula>
    </cfRule>
  </conditionalFormatting>
  <conditionalFormatting sqref="AE142">
    <cfRule type="cellIs" dxfId="530" priority="533" operator="lessThan">
      <formula>0</formula>
    </cfRule>
    <cfRule type="cellIs" dxfId="529" priority="532" operator="greaterThan">
      <formula>0</formula>
    </cfRule>
  </conditionalFormatting>
  <conditionalFormatting sqref="AE147">
    <cfRule type="cellIs" dxfId="528" priority="531" operator="lessThan">
      <formula>0</formula>
    </cfRule>
    <cfRule type="cellIs" dxfId="527" priority="530" operator="greaterThan">
      <formula>0</formula>
    </cfRule>
  </conditionalFormatting>
  <conditionalFormatting sqref="AE152">
    <cfRule type="cellIs" dxfId="526" priority="529" operator="lessThan">
      <formula>0</formula>
    </cfRule>
    <cfRule type="cellIs" dxfId="525" priority="528" operator="greaterThan">
      <formula>0</formula>
    </cfRule>
  </conditionalFormatting>
  <conditionalFormatting sqref="AE160">
    <cfRule type="cellIs" dxfId="524" priority="527" operator="lessThan">
      <formula>0</formula>
    </cfRule>
    <cfRule type="cellIs" dxfId="523" priority="526" operator="greaterThan">
      <formula>0</formula>
    </cfRule>
  </conditionalFormatting>
  <conditionalFormatting sqref="AL7 AP7:AS7">
    <cfRule type="cellIs" dxfId="522" priority="525" stopIfTrue="1" operator="lessThan">
      <formula>0</formula>
    </cfRule>
  </conditionalFormatting>
  <conditionalFormatting sqref="AL7 AP7:AS10">
    <cfRule type="cellIs" dxfId="521" priority="524" stopIfTrue="1" operator="lessThan">
      <formula>0</formula>
    </cfRule>
  </conditionalFormatting>
  <conditionalFormatting sqref="AP8:AS10">
    <cfRule type="cellIs" dxfId="520" priority="523" stopIfTrue="1" operator="lessThan">
      <formula>0</formula>
    </cfRule>
  </conditionalFormatting>
  <conditionalFormatting sqref="AP8:AS10">
    <cfRule type="cellIs" dxfId="519" priority="522" stopIfTrue="1" operator="lessThan">
      <formula>0</formula>
    </cfRule>
  </conditionalFormatting>
  <conditionalFormatting sqref="AP16:AS16 AP20:AS20 AP24:AS24 AP32:AS32 AP36:AS36 AP44:AS44 AP48:AS48 AP52:AS52 AP60:AS60 AP64:AS64 AP72:AS72 AP80:AS80 AP88:AS88 AP96:AS96 AP100:AS100 AP108:AS108 AP112:AS112 AP116:AS116 AP120:AS120 AP124:AS124 AP128:AS128 AP132:AS132 AP140:AS140 AP144:AS144 AP156:AS156 AP164:AS164">
    <cfRule type="cellIs" dxfId="518" priority="521" stopIfTrue="1" operator="lessThan">
      <formula>0</formula>
    </cfRule>
  </conditionalFormatting>
  <conditionalFormatting sqref="AP16:AS16 AP20:AS20 AP24:AS24 AP32:AS32 AP36:AS36 AP44:AS44 AP48:AS48 AP52:AS52 AP60:AS60 AP64:AS64 AP72:AS72 AP80:AS80 AP88:AS88 AP96:AS96 AP100:AS100 AP108:AS108 AP112:AS112 AP116:AS116 AP120:AS120 AP124:AS124 AP128:AS128 AP132:AS132 AP140:AS140 AP144:AS144 AP156:AS156 AP164:AS164">
    <cfRule type="cellIs" dxfId="517" priority="520" stopIfTrue="1" operator="lessThan">
      <formula>0</formula>
    </cfRule>
  </conditionalFormatting>
  <conditionalFormatting sqref="AP13:AS15 AP17:AS19 AP21:AS23 AP25:AS27 AP33:AS35 AP43:AS43 AP45:AS47 AP53:AS55 AP61:AS63 AP65:AS66 AP70:AS71 AP73:AS74 AP78:AS79 AP81:AS81 AP85:AS87 AP89:AS89 AP93:AS95 AP97:AS99 AP101:AS101 AP105:AS107 AP109:AS111 AP113:AS115 AP119:AS119 AP121:AS123 AP127:AS127 AP129:AS131 AP133:AS134 AP137:AS139 AP141:AS141 AP145:AS146 AP149:AS151 AP154:AS155 AP157:AS159 AP162:AS163 AP165:AS166 AP37:AS38 AP59:AS59">
    <cfRule type="cellIs" dxfId="516" priority="519" stopIfTrue="1" operator="lessThan">
      <formula>0</formula>
    </cfRule>
  </conditionalFormatting>
  <conditionalFormatting sqref="AP13:AS15 AP17:AS19 AP21:AS23 AP25:AS27 AP33:AS35 AP43:AS43 AP45:AS47 AP53:AS55 AP61:AS63 AP65:AS66 AP70:AS71 AP73:AS74 AP78:AS79 AP81:AS81 AP85:AS87 AP89:AS89 AP93:AS95 AP97:AS99 AP101:AS101 AP105:AS107 AP109:AS111 AP113:AS115 AP119:AS119 AP121:AS123 AP127:AS127 AP129:AS131 AP133:AS134 AP137:AS139 AP141:AS141 AP145:AS146 AP149:AS151 AP154:AS155 AP157:AS159 AP162:AS163 AP165:AS166 AP37:AS38 AP59:AS59">
    <cfRule type="cellIs" dxfId="515" priority="518" stopIfTrue="1" operator="lessThan">
      <formula>0</formula>
    </cfRule>
  </conditionalFormatting>
  <conditionalFormatting sqref="AP12">
    <cfRule type="cellIs" dxfId="514" priority="517" stopIfTrue="1" operator="lessThan">
      <formula>0</formula>
    </cfRule>
  </conditionalFormatting>
  <conditionalFormatting sqref="AP12:AP27 AP144:AP146 AP149:AP151 AP154:AP159 AP162:AP166 AP32:AP38 AP43:AP48 AP52:AP55 AP59:AP66 AP70:AP74 AP78:AP81 AP85:AP89 AP93:AP101 AP105:AP116 AP119:AP124 AP127:AP134 AP137:AP141">
    <cfRule type="cellIs" dxfId="513" priority="516" stopIfTrue="1" operator="lessThan">
      <formula>0</formula>
    </cfRule>
  </conditionalFormatting>
  <conditionalFormatting sqref="AP12:AP27 AP144:AP146 AP149:AP151 AP154:AP159 AP162:AP166 AP32:AP38 AP43:AP48 AP52:AP55 AP59:AP66 AP70:AP74 AP78:AP81 AP85:AP89 AP93:AP101 AP105:AP116 AP119:AP124 AP127:AP134 AP137:AP141">
    <cfRule type="cellIs" dxfId="512" priority="515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11" priority="514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10" priority="513" stopIfTrue="1" operator="lessThan">
      <formula>0</formula>
    </cfRule>
  </conditionalFormatting>
  <conditionalFormatting sqref="AQ12:AQ27 AQ144:AQ146 AQ149:AQ151 AQ154:AQ159 AQ162:AQ166 AQ32:AQ38 AQ43:AQ48 AQ52:AQ55 AQ59:AQ66 AQ70:AQ74 AQ78:AQ81 AQ85:AQ89 AQ93:AQ101 AQ105:AQ116 AQ119:AQ124 AQ127:AQ134 AQ137:AQ141">
    <cfRule type="cellIs" dxfId="509" priority="512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8" priority="511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7" priority="510" stopIfTrue="1" operator="lessThan">
      <formula>0</formula>
    </cfRule>
  </conditionalFormatting>
  <conditionalFormatting sqref="AR12:AR27 AR144:AR146 AR149:AR151 AR154:AR159 AR162:AR166 AR32:AR38 AR43:AR48 AR52:AR55 AR59:AR66 AR70:AR74 AR78:AR81 AR85:AR89 AR93:AR101 AR105:AR116 AR119:AR124 AR127:AR134 AR137:AR141">
    <cfRule type="cellIs" dxfId="506" priority="509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5" priority="508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4" priority="507" stopIfTrue="1" operator="lessThan">
      <formula>0</formula>
    </cfRule>
  </conditionalFormatting>
  <conditionalFormatting sqref="AS12:AS27 AS144:AS146 AS149:AS151 AS154:AS159 AS162:AS166 AS32:AS38 AS43:AS48 AS52:AS55 AS59:AS66 AS70:AS74 AS78:AS81 AS85:AS89 AS93:AS101 AS105:AS116 AS119:AS124 AS127:AS134 AS137:AS141">
    <cfRule type="cellIs" dxfId="503" priority="506" stopIfTrue="1" operator="lessThan">
      <formula>0</formula>
    </cfRule>
  </conditionalFormatting>
  <conditionalFormatting sqref="AM7">
    <cfRule type="cellIs" dxfId="502" priority="505" stopIfTrue="1" operator="lessThan">
      <formula>0</formula>
    </cfRule>
  </conditionalFormatting>
  <conditionalFormatting sqref="AL8:AL27 AL32:AL38 AL43:AL48 AL52:AL55 AL59:AL66 AL70:AL74 AL78:AL81 AL85:AL89 AL93:AL101 AL105:AL109 AL154:AL159 AL162:AL166 AL112:AL116 AL119:AL124 AL127:AL134 AL137:AL141 AL144:AL146 AL149:AL151">
    <cfRule type="cellIs" dxfId="501" priority="504" stopIfTrue="1" operator="lessThan">
      <formula>0</formula>
    </cfRule>
  </conditionalFormatting>
  <conditionalFormatting sqref="AL8:AL27 AL32:AL38 AL43:AL48 AL52:AL55 AL59:AL66 AL70:AL74 AL78:AL81 AL85:AL89 AL93:AL101 AL105:AL109 AL154:AL159 AL162:AL166 AL112:AL116 AL119:AL124 AL127:AL134 AL137:AL141 AL144:AL146 AL149:AL151">
    <cfRule type="cellIs" dxfId="500" priority="503" stopIfTrue="1" operator="lessThan">
      <formula>0</formula>
    </cfRule>
  </conditionalFormatting>
  <conditionalFormatting sqref="AK8:AK27 AK32:AK38 AK43:AK48 AK52:AK55 AK59:AK66 AK70:AK74 AK78:AK81 AK85:AK89 AK93:AK101 AK105:AK109 AK154:AK159 AK162:AK166 AK112:AK116 AK119:AK124 AK127:AK134 AK137:AK141 AK144:AK146 AK149:AK151">
    <cfRule type="cellIs" dxfId="499" priority="502" stopIfTrue="1" operator="lessThan">
      <formula>0</formula>
    </cfRule>
  </conditionalFormatting>
  <conditionalFormatting sqref="AK8:AK27 AK32:AK38 AK43:AK48 AK52:AK55 AK59:AK66 AK70:AK74 AK78:AK81 AK85:AK89 AK93:AK101 AK105:AK109 AK154:AK159 AK162:AK166 AK112:AK116 AK119:AK124 AK127:AK134 AK137:AK141 AK144:AK146 AK149:AK151">
    <cfRule type="cellIs" dxfId="498" priority="501" stopIfTrue="1" operator="lessThan">
      <formula>0</formula>
    </cfRule>
  </conditionalFormatting>
  <conditionalFormatting sqref="AM8:AM27 AM32:AM38 AM43:AM48 AM52:AM55 AM59:AM66 AM70:AM74 AM78:AM81 AM85:AM89 AM93:AM101 AM105:AM109 AM154:AM159 AM162:AM166 AM112:AM116 AM119:AM124 AM127:AM134 AM137:AM141 AM144:AM146 AM149:AM151">
    <cfRule type="cellIs" dxfId="497" priority="500" stopIfTrue="1" operator="lessThan">
      <formula>0</formula>
    </cfRule>
  </conditionalFormatting>
  <conditionalFormatting sqref="AP29:AS31">
    <cfRule type="cellIs" dxfId="496" priority="499" stopIfTrue="1" operator="lessThan">
      <formula>0</formula>
    </cfRule>
  </conditionalFormatting>
  <conditionalFormatting sqref="AP29:AS31">
    <cfRule type="cellIs" dxfId="495" priority="498" stopIfTrue="1" operator="lessThan">
      <formula>0</formula>
    </cfRule>
  </conditionalFormatting>
  <conditionalFormatting sqref="AP29:AP31">
    <cfRule type="cellIs" dxfId="494" priority="497" stopIfTrue="1" operator="lessThan">
      <formula>0</formula>
    </cfRule>
  </conditionalFormatting>
  <conditionalFormatting sqref="AP29:AP31">
    <cfRule type="cellIs" dxfId="493" priority="496" stopIfTrue="1" operator="lessThan">
      <formula>0</formula>
    </cfRule>
  </conditionalFormatting>
  <conditionalFormatting sqref="AQ29:AQ31">
    <cfRule type="cellIs" dxfId="492" priority="495" stopIfTrue="1" operator="lessThan">
      <formula>0</formula>
    </cfRule>
  </conditionalFormatting>
  <conditionalFormatting sqref="AQ29:AQ31">
    <cfRule type="cellIs" dxfId="491" priority="494" stopIfTrue="1" operator="lessThan">
      <formula>0</formula>
    </cfRule>
  </conditionalFormatting>
  <conditionalFormatting sqref="AQ29:AQ31">
    <cfRule type="cellIs" dxfId="490" priority="493" stopIfTrue="1" operator="lessThan">
      <formula>0</formula>
    </cfRule>
  </conditionalFormatting>
  <conditionalFormatting sqref="AR29:AR31">
    <cfRule type="cellIs" dxfId="489" priority="492" stopIfTrue="1" operator="lessThan">
      <formula>0</formula>
    </cfRule>
  </conditionalFormatting>
  <conditionalFormatting sqref="AR29:AR31">
    <cfRule type="cellIs" dxfId="488" priority="491" stopIfTrue="1" operator="lessThan">
      <formula>0</formula>
    </cfRule>
  </conditionalFormatting>
  <conditionalFormatting sqref="AR29:AR31">
    <cfRule type="cellIs" dxfId="487" priority="490" stopIfTrue="1" operator="lessThan">
      <formula>0</formula>
    </cfRule>
  </conditionalFormatting>
  <conditionalFormatting sqref="AS29:AS31">
    <cfRule type="cellIs" dxfId="486" priority="489" stopIfTrue="1" operator="lessThan">
      <formula>0</formula>
    </cfRule>
  </conditionalFormatting>
  <conditionalFormatting sqref="AS29:AS31">
    <cfRule type="cellIs" dxfId="485" priority="488" stopIfTrue="1" operator="lessThan">
      <formula>0</formula>
    </cfRule>
  </conditionalFormatting>
  <conditionalFormatting sqref="AS29:AS31">
    <cfRule type="cellIs" dxfId="484" priority="487" stopIfTrue="1" operator="lessThan">
      <formula>0</formula>
    </cfRule>
  </conditionalFormatting>
  <conditionalFormatting sqref="AP28">
    <cfRule type="cellIs" dxfId="483" priority="486" stopIfTrue="1" operator="lessThan">
      <formula>0</formula>
    </cfRule>
  </conditionalFormatting>
  <conditionalFormatting sqref="AP28">
    <cfRule type="cellIs" dxfId="482" priority="485" stopIfTrue="1" operator="lessThan">
      <formula>0</formula>
    </cfRule>
  </conditionalFormatting>
  <conditionalFormatting sqref="AP28">
    <cfRule type="cellIs" dxfId="481" priority="484" stopIfTrue="1" operator="lessThan">
      <formula>0</formula>
    </cfRule>
  </conditionalFormatting>
  <conditionalFormatting sqref="AQ28">
    <cfRule type="cellIs" dxfId="480" priority="483" stopIfTrue="1" operator="lessThan">
      <formula>0</formula>
    </cfRule>
  </conditionalFormatting>
  <conditionalFormatting sqref="AQ28">
    <cfRule type="cellIs" dxfId="479" priority="482" stopIfTrue="1" operator="lessThan">
      <formula>0</formula>
    </cfRule>
  </conditionalFormatting>
  <conditionalFormatting sqref="AQ28">
    <cfRule type="cellIs" dxfId="478" priority="481" stopIfTrue="1" operator="lessThan">
      <formula>0</formula>
    </cfRule>
  </conditionalFormatting>
  <conditionalFormatting sqref="AR28">
    <cfRule type="cellIs" dxfId="477" priority="480" stopIfTrue="1" operator="lessThan">
      <formula>0</formula>
    </cfRule>
  </conditionalFormatting>
  <conditionalFormatting sqref="AR28">
    <cfRule type="cellIs" dxfId="476" priority="479" stopIfTrue="1" operator="lessThan">
      <formula>0</formula>
    </cfRule>
  </conditionalFormatting>
  <conditionalFormatting sqref="AR28">
    <cfRule type="cellIs" dxfId="475" priority="478" stopIfTrue="1" operator="lessThan">
      <formula>0</formula>
    </cfRule>
  </conditionalFormatting>
  <conditionalFormatting sqref="AS28">
    <cfRule type="cellIs" dxfId="474" priority="477" stopIfTrue="1" operator="lessThan">
      <formula>0</formula>
    </cfRule>
  </conditionalFormatting>
  <conditionalFormatting sqref="AS28">
    <cfRule type="cellIs" dxfId="473" priority="476" stopIfTrue="1" operator="lessThan">
      <formula>0</formula>
    </cfRule>
  </conditionalFormatting>
  <conditionalFormatting sqref="AS28">
    <cfRule type="cellIs" dxfId="472" priority="475" stopIfTrue="1" operator="lessThan">
      <formula>0</formula>
    </cfRule>
  </conditionalFormatting>
  <conditionalFormatting sqref="AP40:AS41">
    <cfRule type="cellIs" dxfId="471" priority="474" stopIfTrue="1" operator="lessThan">
      <formula>0</formula>
    </cfRule>
  </conditionalFormatting>
  <conditionalFormatting sqref="AP40:AS41">
    <cfRule type="cellIs" dxfId="470" priority="473" stopIfTrue="1" operator="lessThan">
      <formula>0</formula>
    </cfRule>
  </conditionalFormatting>
  <conditionalFormatting sqref="AP40:AP41">
    <cfRule type="cellIs" dxfId="469" priority="472" stopIfTrue="1" operator="lessThan">
      <formula>0</formula>
    </cfRule>
  </conditionalFormatting>
  <conditionalFormatting sqref="AP40:AP41">
    <cfRule type="cellIs" dxfId="468" priority="471" stopIfTrue="1" operator="lessThan">
      <formula>0</formula>
    </cfRule>
  </conditionalFormatting>
  <conditionalFormatting sqref="AQ40:AQ41">
    <cfRule type="cellIs" dxfId="467" priority="470" stopIfTrue="1" operator="lessThan">
      <formula>0</formula>
    </cfRule>
  </conditionalFormatting>
  <conditionalFormatting sqref="AQ40:AQ41">
    <cfRule type="cellIs" dxfId="466" priority="469" stopIfTrue="1" operator="lessThan">
      <formula>0</formula>
    </cfRule>
  </conditionalFormatting>
  <conditionalFormatting sqref="AQ40:AQ41">
    <cfRule type="cellIs" dxfId="465" priority="468" stopIfTrue="1" operator="lessThan">
      <formula>0</formula>
    </cfRule>
  </conditionalFormatting>
  <conditionalFormatting sqref="AR40:AR41">
    <cfRule type="cellIs" dxfId="464" priority="467" stopIfTrue="1" operator="lessThan">
      <formula>0</formula>
    </cfRule>
  </conditionalFormatting>
  <conditionalFormatting sqref="AR40:AR41">
    <cfRule type="cellIs" dxfId="463" priority="466" stopIfTrue="1" operator="lessThan">
      <formula>0</formula>
    </cfRule>
  </conditionalFormatting>
  <conditionalFormatting sqref="AR40:AR41">
    <cfRule type="cellIs" dxfId="462" priority="465" stopIfTrue="1" operator="lessThan">
      <formula>0</formula>
    </cfRule>
  </conditionalFormatting>
  <conditionalFormatting sqref="AS40:AS41">
    <cfRule type="cellIs" dxfId="461" priority="464" stopIfTrue="1" operator="lessThan">
      <formula>0</formula>
    </cfRule>
  </conditionalFormatting>
  <conditionalFormatting sqref="AS40:AS41">
    <cfRule type="cellIs" dxfId="460" priority="463" stopIfTrue="1" operator="lessThan">
      <formula>0</formula>
    </cfRule>
  </conditionalFormatting>
  <conditionalFormatting sqref="AS40:AS41">
    <cfRule type="cellIs" dxfId="459" priority="462" stopIfTrue="1" operator="lessThan">
      <formula>0</formula>
    </cfRule>
  </conditionalFormatting>
  <conditionalFormatting sqref="AP39">
    <cfRule type="cellIs" dxfId="458" priority="461" stopIfTrue="1" operator="lessThan">
      <formula>0</formula>
    </cfRule>
  </conditionalFormatting>
  <conditionalFormatting sqref="AP39">
    <cfRule type="cellIs" dxfId="457" priority="460" stopIfTrue="1" operator="lessThan">
      <formula>0</formula>
    </cfRule>
  </conditionalFormatting>
  <conditionalFormatting sqref="AP39">
    <cfRule type="cellIs" dxfId="456" priority="459" stopIfTrue="1" operator="lessThan">
      <formula>0</formula>
    </cfRule>
  </conditionalFormatting>
  <conditionalFormatting sqref="AQ39">
    <cfRule type="cellIs" dxfId="455" priority="458" stopIfTrue="1" operator="lessThan">
      <formula>0</formula>
    </cfRule>
  </conditionalFormatting>
  <conditionalFormatting sqref="AQ39">
    <cfRule type="cellIs" dxfId="454" priority="457" stopIfTrue="1" operator="lessThan">
      <formula>0</formula>
    </cfRule>
  </conditionalFormatting>
  <conditionalFormatting sqref="AQ39">
    <cfRule type="cellIs" dxfId="453" priority="456" stopIfTrue="1" operator="lessThan">
      <formula>0</formula>
    </cfRule>
  </conditionalFormatting>
  <conditionalFormatting sqref="AR39">
    <cfRule type="cellIs" dxfId="452" priority="455" stopIfTrue="1" operator="lessThan">
      <formula>0</formula>
    </cfRule>
  </conditionalFormatting>
  <conditionalFormatting sqref="AR39">
    <cfRule type="cellIs" dxfId="451" priority="454" stopIfTrue="1" operator="lessThan">
      <formula>0</formula>
    </cfRule>
  </conditionalFormatting>
  <conditionalFormatting sqref="AR39">
    <cfRule type="cellIs" dxfId="450" priority="453" stopIfTrue="1" operator="lessThan">
      <formula>0</formula>
    </cfRule>
  </conditionalFormatting>
  <conditionalFormatting sqref="AS39">
    <cfRule type="cellIs" dxfId="449" priority="452" stopIfTrue="1" operator="lessThan">
      <formula>0</formula>
    </cfRule>
  </conditionalFormatting>
  <conditionalFormatting sqref="AS39">
    <cfRule type="cellIs" dxfId="448" priority="451" stopIfTrue="1" operator="lessThan">
      <formula>0</formula>
    </cfRule>
  </conditionalFormatting>
  <conditionalFormatting sqref="AS39">
    <cfRule type="cellIs" dxfId="447" priority="450" stopIfTrue="1" operator="lessThan">
      <formula>0</formula>
    </cfRule>
  </conditionalFormatting>
  <conditionalFormatting sqref="AP42:AS42">
    <cfRule type="cellIs" dxfId="446" priority="449" stopIfTrue="1" operator="lessThan">
      <formula>0</formula>
    </cfRule>
  </conditionalFormatting>
  <conditionalFormatting sqref="AP42:AS42">
    <cfRule type="cellIs" dxfId="445" priority="448" stopIfTrue="1" operator="lessThan">
      <formula>0</formula>
    </cfRule>
  </conditionalFormatting>
  <conditionalFormatting sqref="AP42">
    <cfRule type="cellIs" dxfId="444" priority="447" stopIfTrue="1" operator="lessThan">
      <formula>0</formula>
    </cfRule>
  </conditionalFormatting>
  <conditionalFormatting sqref="AP42">
    <cfRule type="cellIs" dxfId="443" priority="446" stopIfTrue="1" operator="lessThan">
      <formula>0</formula>
    </cfRule>
  </conditionalFormatting>
  <conditionalFormatting sqref="AQ42">
    <cfRule type="cellIs" dxfId="442" priority="445" stopIfTrue="1" operator="lessThan">
      <formula>0</formula>
    </cfRule>
  </conditionalFormatting>
  <conditionalFormatting sqref="AQ42">
    <cfRule type="cellIs" dxfId="441" priority="444" stopIfTrue="1" operator="lessThan">
      <formula>0</formula>
    </cfRule>
  </conditionalFormatting>
  <conditionalFormatting sqref="AQ42">
    <cfRule type="cellIs" dxfId="440" priority="443" stopIfTrue="1" operator="lessThan">
      <formula>0</formula>
    </cfRule>
  </conditionalFormatting>
  <conditionalFormatting sqref="AR42">
    <cfRule type="cellIs" dxfId="439" priority="442" stopIfTrue="1" operator="lessThan">
      <formula>0</formula>
    </cfRule>
  </conditionalFormatting>
  <conditionalFormatting sqref="AR42">
    <cfRule type="cellIs" dxfId="438" priority="441" stopIfTrue="1" operator="lessThan">
      <formula>0</formula>
    </cfRule>
  </conditionalFormatting>
  <conditionalFormatting sqref="AR42">
    <cfRule type="cellIs" dxfId="437" priority="440" stopIfTrue="1" operator="lessThan">
      <formula>0</formula>
    </cfRule>
  </conditionalFormatting>
  <conditionalFormatting sqref="AS42">
    <cfRule type="cellIs" dxfId="436" priority="439" stopIfTrue="1" operator="lessThan">
      <formula>0</formula>
    </cfRule>
  </conditionalFormatting>
  <conditionalFormatting sqref="AS42">
    <cfRule type="cellIs" dxfId="435" priority="438" stopIfTrue="1" operator="lessThan">
      <formula>0</formula>
    </cfRule>
  </conditionalFormatting>
  <conditionalFormatting sqref="AS42">
    <cfRule type="cellIs" dxfId="434" priority="437" stopIfTrue="1" operator="lessThan">
      <formula>0</formula>
    </cfRule>
  </conditionalFormatting>
  <conditionalFormatting sqref="AL42">
    <cfRule type="cellIs" dxfId="433" priority="436" stopIfTrue="1" operator="lessThan">
      <formula>0</formula>
    </cfRule>
  </conditionalFormatting>
  <conditionalFormatting sqref="AL42">
    <cfRule type="cellIs" dxfId="432" priority="435" stopIfTrue="1" operator="lessThan">
      <formula>0</formula>
    </cfRule>
  </conditionalFormatting>
  <conditionalFormatting sqref="AK42">
    <cfRule type="cellIs" dxfId="431" priority="434" stopIfTrue="1" operator="lessThan">
      <formula>0</formula>
    </cfRule>
  </conditionalFormatting>
  <conditionalFormatting sqref="AK42">
    <cfRule type="cellIs" dxfId="430" priority="433" stopIfTrue="1" operator="lessThan">
      <formula>0</formula>
    </cfRule>
  </conditionalFormatting>
  <conditionalFormatting sqref="AM42">
    <cfRule type="cellIs" dxfId="429" priority="432" stopIfTrue="1" operator="lessThan">
      <formula>0</formula>
    </cfRule>
  </conditionalFormatting>
  <conditionalFormatting sqref="AK7">
    <cfRule type="cellIs" dxfId="428" priority="431" stopIfTrue="1" operator="lessThan">
      <formula>0</formula>
    </cfRule>
  </conditionalFormatting>
  <conditionalFormatting sqref="AK7">
    <cfRule type="cellIs" dxfId="427" priority="430" stopIfTrue="1" operator="lessThan">
      <formula>0</formula>
    </cfRule>
  </conditionalFormatting>
  <conditionalFormatting sqref="AL28:AL31">
    <cfRule type="cellIs" dxfId="426" priority="429" stopIfTrue="1" operator="lessThan">
      <formula>0</formula>
    </cfRule>
  </conditionalFormatting>
  <conditionalFormatting sqref="AL28:AL31">
    <cfRule type="cellIs" dxfId="425" priority="428" stopIfTrue="1" operator="lessThan">
      <formula>0</formula>
    </cfRule>
  </conditionalFormatting>
  <conditionalFormatting sqref="AK28:AK31">
    <cfRule type="cellIs" dxfId="424" priority="427" stopIfTrue="1" operator="lessThan">
      <formula>0</formula>
    </cfRule>
  </conditionalFormatting>
  <conditionalFormatting sqref="AK28:AK31">
    <cfRule type="cellIs" dxfId="423" priority="426" stopIfTrue="1" operator="lessThan">
      <formula>0</formula>
    </cfRule>
  </conditionalFormatting>
  <conditionalFormatting sqref="AM28:AM31">
    <cfRule type="cellIs" dxfId="422" priority="425" stopIfTrue="1" operator="lessThan">
      <formula>0</formula>
    </cfRule>
  </conditionalFormatting>
  <conditionalFormatting sqref="AL39:AL40">
    <cfRule type="cellIs" dxfId="421" priority="424" stopIfTrue="1" operator="lessThan">
      <formula>0</formula>
    </cfRule>
  </conditionalFormatting>
  <conditionalFormatting sqref="AL39:AL40">
    <cfRule type="cellIs" dxfId="420" priority="423" stopIfTrue="1" operator="lessThan">
      <formula>0</formula>
    </cfRule>
  </conditionalFormatting>
  <conditionalFormatting sqref="AK39:AK40">
    <cfRule type="cellIs" dxfId="419" priority="422" stopIfTrue="1" operator="lessThan">
      <formula>0</formula>
    </cfRule>
  </conditionalFormatting>
  <conditionalFormatting sqref="AK39:AK40">
    <cfRule type="cellIs" dxfId="418" priority="421" stopIfTrue="1" operator="lessThan">
      <formula>0</formula>
    </cfRule>
  </conditionalFormatting>
  <conditionalFormatting sqref="AM39:AM40">
    <cfRule type="cellIs" dxfId="417" priority="420" stopIfTrue="1" operator="lessThan">
      <formula>0</formula>
    </cfRule>
  </conditionalFormatting>
  <conditionalFormatting sqref="AL110:AL111">
    <cfRule type="cellIs" dxfId="416" priority="419" stopIfTrue="1" operator="lessThan">
      <formula>0</formula>
    </cfRule>
  </conditionalFormatting>
  <conditionalFormatting sqref="AL110:AL111">
    <cfRule type="cellIs" dxfId="415" priority="418" stopIfTrue="1" operator="lessThan">
      <formula>0</formula>
    </cfRule>
  </conditionalFormatting>
  <conditionalFormatting sqref="AK110:AK111">
    <cfRule type="cellIs" dxfId="414" priority="417" stopIfTrue="1" operator="lessThan">
      <formula>0</formula>
    </cfRule>
  </conditionalFormatting>
  <conditionalFormatting sqref="AK110:AK111">
    <cfRule type="cellIs" dxfId="413" priority="416" stopIfTrue="1" operator="lessThan">
      <formula>0</formula>
    </cfRule>
  </conditionalFormatting>
  <conditionalFormatting sqref="AM110:AM111">
    <cfRule type="cellIs" dxfId="412" priority="415" stopIfTrue="1" operator="lessThan">
      <formula>0</formula>
    </cfRule>
  </conditionalFormatting>
  <conditionalFormatting sqref="AL41">
    <cfRule type="cellIs" dxfId="411" priority="414" stopIfTrue="1" operator="lessThan">
      <formula>0</formula>
    </cfRule>
  </conditionalFormatting>
  <conditionalFormatting sqref="AL41">
    <cfRule type="cellIs" dxfId="410" priority="413" stopIfTrue="1" operator="lessThan">
      <formula>0</formula>
    </cfRule>
  </conditionalFormatting>
  <conditionalFormatting sqref="AK41">
    <cfRule type="cellIs" dxfId="409" priority="412" stopIfTrue="1" operator="lessThan">
      <formula>0</formula>
    </cfRule>
  </conditionalFormatting>
  <conditionalFormatting sqref="AK41">
    <cfRule type="cellIs" dxfId="408" priority="411" stopIfTrue="1" operator="lessThan">
      <formula>0</formula>
    </cfRule>
  </conditionalFormatting>
  <conditionalFormatting sqref="AM41">
    <cfRule type="cellIs" dxfId="407" priority="410" stopIfTrue="1" operator="lessThan">
      <formula>0</formula>
    </cfRule>
  </conditionalFormatting>
  <conditionalFormatting sqref="AP50:AS51">
    <cfRule type="cellIs" dxfId="406" priority="409" stopIfTrue="1" operator="lessThan">
      <formula>0</formula>
    </cfRule>
  </conditionalFormatting>
  <conditionalFormatting sqref="AP50:AS51">
    <cfRule type="cellIs" dxfId="405" priority="408" stopIfTrue="1" operator="lessThan">
      <formula>0</formula>
    </cfRule>
  </conditionalFormatting>
  <conditionalFormatting sqref="AP50:AP51">
    <cfRule type="cellIs" dxfId="404" priority="407" stopIfTrue="1" operator="lessThan">
      <formula>0</formula>
    </cfRule>
  </conditionalFormatting>
  <conditionalFormatting sqref="AP50:AP51">
    <cfRule type="cellIs" dxfId="403" priority="406" stopIfTrue="1" operator="lessThan">
      <formula>0</formula>
    </cfRule>
  </conditionalFormatting>
  <conditionalFormatting sqref="AQ50:AQ51">
    <cfRule type="cellIs" dxfId="402" priority="405" stopIfTrue="1" operator="lessThan">
      <formula>0</formula>
    </cfRule>
  </conditionalFormatting>
  <conditionalFormatting sqref="AQ50:AQ51">
    <cfRule type="cellIs" dxfId="401" priority="404" stopIfTrue="1" operator="lessThan">
      <formula>0</formula>
    </cfRule>
  </conditionalFormatting>
  <conditionalFormatting sqref="AQ50:AQ51">
    <cfRule type="cellIs" dxfId="400" priority="403" stopIfTrue="1" operator="lessThan">
      <formula>0</formula>
    </cfRule>
  </conditionalFormatting>
  <conditionalFormatting sqref="AR50:AR51">
    <cfRule type="cellIs" dxfId="399" priority="402" stopIfTrue="1" operator="lessThan">
      <formula>0</formula>
    </cfRule>
  </conditionalFormatting>
  <conditionalFormatting sqref="AR50:AR51">
    <cfRule type="cellIs" dxfId="398" priority="401" stopIfTrue="1" operator="lessThan">
      <formula>0</formula>
    </cfRule>
  </conditionalFormatting>
  <conditionalFormatting sqref="AR50:AR51">
    <cfRule type="cellIs" dxfId="397" priority="400" stopIfTrue="1" operator="lessThan">
      <formula>0</formula>
    </cfRule>
  </conditionalFormatting>
  <conditionalFormatting sqref="AS50:AS51">
    <cfRule type="cellIs" dxfId="396" priority="399" stopIfTrue="1" operator="lessThan">
      <formula>0</formula>
    </cfRule>
  </conditionalFormatting>
  <conditionalFormatting sqref="AS50:AS51">
    <cfRule type="cellIs" dxfId="395" priority="398" stopIfTrue="1" operator="lessThan">
      <formula>0</formula>
    </cfRule>
  </conditionalFormatting>
  <conditionalFormatting sqref="AS50:AS51">
    <cfRule type="cellIs" dxfId="394" priority="397" stopIfTrue="1" operator="lessThan">
      <formula>0</formula>
    </cfRule>
  </conditionalFormatting>
  <conditionalFormatting sqref="AP49">
    <cfRule type="cellIs" dxfId="393" priority="396" stopIfTrue="1" operator="lessThan">
      <formula>0</formula>
    </cfRule>
  </conditionalFormatting>
  <conditionalFormatting sqref="AP49">
    <cfRule type="cellIs" dxfId="392" priority="395" stopIfTrue="1" operator="lessThan">
      <formula>0</formula>
    </cfRule>
  </conditionalFormatting>
  <conditionalFormatting sqref="AP49">
    <cfRule type="cellIs" dxfId="391" priority="394" stopIfTrue="1" operator="lessThan">
      <formula>0</formula>
    </cfRule>
  </conditionalFormatting>
  <conditionalFormatting sqref="AQ49">
    <cfRule type="cellIs" dxfId="390" priority="393" stopIfTrue="1" operator="lessThan">
      <formula>0</formula>
    </cfRule>
  </conditionalFormatting>
  <conditionalFormatting sqref="AQ49">
    <cfRule type="cellIs" dxfId="389" priority="392" stopIfTrue="1" operator="lessThan">
      <formula>0</formula>
    </cfRule>
  </conditionalFormatting>
  <conditionalFormatting sqref="AQ49">
    <cfRule type="cellIs" dxfId="388" priority="391" stopIfTrue="1" operator="lessThan">
      <formula>0</formula>
    </cfRule>
  </conditionalFormatting>
  <conditionalFormatting sqref="AR49">
    <cfRule type="cellIs" dxfId="387" priority="390" stopIfTrue="1" operator="lessThan">
      <formula>0</formula>
    </cfRule>
  </conditionalFormatting>
  <conditionalFormatting sqref="AR49">
    <cfRule type="cellIs" dxfId="386" priority="389" stopIfTrue="1" operator="lessThan">
      <formula>0</formula>
    </cfRule>
  </conditionalFormatting>
  <conditionalFormatting sqref="AR49">
    <cfRule type="cellIs" dxfId="385" priority="388" stopIfTrue="1" operator="lessThan">
      <formula>0</formula>
    </cfRule>
  </conditionalFormatting>
  <conditionalFormatting sqref="AS49">
    <cfRule type="cellIs" dxfId="384" priority="387" stopIfTrue="1" operator="lessThan">
      <formula>0</formula>
    </cfRule>
  </conditionalFormatting>
  <conditionalFormatting sqref="AS49">
    <cfRule type="cellIs" dxfId="383" priority="386" stopIfTrue="1" operator="lessThan">
      <formula>0</formula>
    </cfRule>
  </conditionalFormatting>
  <conditionalFormatting sqref="AS49">
    <cfRule type="cellIs" dxfId="382" priority="385" stopIfTrue="1" operator="lessThan">
      <formula>0</formula>
    </cfRule>
  </conditionalFormatting>
  <conditionalFormatting sqref="AL49:AL50">
    <cfRule type="cellIs" dxfId="381" priority="384" stopIfTrue="1" operator="lessThan">
      <formula>0</formula>
    </cfRule>
  </conditionalFormatting>
  <conditionalFormatting sqref="AL49:AL50">
    <cfRule type="cellIs" dxfId="380" priority="383" stopIfTrue="1" operator="lessThan">
      <formula>0</formula>
    </cfRule>
  </conditionalFormatting>
  <conditionalFormatting sqref="AK49:AK50">
    <cfRule type="cellIs" dxfId="379" priority="382" stopIfTrue="1" operator="lessThan">
      <formula>0</formula>
    </cfRule>
  </conditionalFormatting>
  <conditionalFormatting sqref="AK49:AK50">
    <cfRule type="cellIs" dxfId="378" priority="381" stopIfTrue="1" operator="lessThan">
      <formula>0</formula>
    </cfRule>
  </conditionalFormatting>
  <conditionalFormatting sqref="AM49:AM50">
    <cfRule type="cellIs" dxfId="377" priority="380" stopIfTrue="1" operator="lessThan">
      <formula>0</formula>
    </cfRule>
  </conditionalFormatting>
  <conditionalFormatting sqref="AL51">
    <cfRule type="cellIs" dxfId="376" priority="379" stopIfTrue="1" operator="lessThan">
      <formula>0</formula>
    </cfRule>
  </conditionalFormatting>
  <conditionalFormatting sqref="AL51">
    <cfRule type="cellIs" dxfId="375" priority="378" stopIfTrue="1" operator="lessThan">
      <formula>0</formula>
    </cfRule>
  </conditionalFormatting>
  <conditionalFormatting sqref="AK51">
    <cfRule type="cellIs" dxfId="374" priority="377" stopIfTrue="1" operator="lessThan">
      <formula>0</formula>
    </cfRule>
  </conditionalFormatting>
  <conditionalFormatting sqref="AK51">
    <cfRule type="cellIs" dxfId="373" priority="376" stopIfTrue="1" operator="lessThan">
      <formula>0</formula>
    </cfRule>
  </conditionalFormatting>
  <conditionalFormatting sqref="AM51">
    <cfRule type="cellIs" dxfId="372" priority="375" stopIfTrue="1" operator="lessThan">
      <formula>0</formula>
    </cfRule>
  </conditionalFormatting>
  <conditionalFormatting sqref="AP57:AS58">
    <cfRule type="cellIs" dxfId="371" priority="374" stopIfTrue="1" operator="lessThan">
      <formula>0</formula>
    </cfRule>
  </conditionalFormatting>
  <conditionalFormatting sqref="AP57:AS58">
    <cfRule type="cellIs" dxfId="370" priority="373" stopIfTrue="1" operator="lessThan">
      <formula>0</formula>
    </cfRule>
  </conditionalFormatting>
  <conditionalFormatting sqref="AP57:AP58">
    <cfRule type="cellIs" dxfId="369" priority="372" stopIfTrue="1" operator="lessThan">
      <formula>0</formula>
    </cfRule>
  </conditionalFormatting>
  <conditionalFormatting sqref="AP57:AP58">
    <cfRule type="cellIs" dxfId="368" priority="371" stopIfTrue="1" operator="lessThan">
      <formula>0</formula>
    </cfRule>
  </conditionalFormatting>
  <conditionalFormatting sqref="AQ57:AQ58">
    <cfRule type="cellIs" dxfId="367" priority="370" stopIfTrue="1" operator="lessThan">
      <formula>0</formula>
    </cfRule>
  </conditionalFormatting>
  <conditionalFormatting sqref="AQ57:AQ58">
    <cfRule type="cellIs" dxfId="366" priority="369" stopIfTrue="1" operator="lessThan">
      <formula>0</formula>
    </cfRule>
  </conditionalFormatting>
  <conditionalFormatting sqref="AQ57:AQ58">
    <cfRule type="cellIs" dxfId="365" priority="368" stopIfTrue="1" operator="lessThan">
      <formula>0</formula>
    </cfRule>
  </conditionalFormatting>
  <conditionalFormatting sqref="AR57:AR58">
    <cfRule type="cellIs" dxfId="364" priority="367" stopIfTrue="1" operator="lessThan">
      <formula>0</formula>
    </cfRule>
  </conditionalFormatting>
  <conditionalFormatting sqref="AR57:AR58">
    <cfRule type="cellIs" dxfId="363" priority="366" stopIfTrue="1" operator="lessThan">
      <formula>0</formula>
    </cfRule>
  </conditionalFormatting>
  <conditionalFormatting sqref="AR57:AR58">
    <cfRule type="cellIs" dxfId="362" priority="365" stopIfTrue="1" operator="lessThan">
      <formula>0</formula>
    </cfRule>
  </conditionalFormatting>
  <conditionalFormatting sqref="AS57:AS58">
    <cfRule type="cellIs" dxfId="361" priority="364" stopIfTrue="1" operator="lessThan">
      <formula>0</formula>
    </cfRule>
  </conditionalFormatting>
  <conditionalFormatting sqref="AS57:AS58">
    <cfRule type="cellIs" dxfId="360" priority="363" stopIfTrue="1" operator="lessThan">
      <formula>0</formula>
    </cfRule>
  </conditionalFormatting>
  <conditionalFormatting sqref="AS57:AS58">
    <cfRule type="cellIs" dxfId="359" priority="362" stopIfTrue="1" operator="lessThan">
      <formula>0</formula>
    </cfRule>
  </conditionalFormatting>
  <conditionalFormatting sqref="AP56">
    <cfRule type="cellIs" dxfId="358" priority="361" stopIfTrue="1" operator="lessThan">
      <formula>0</formula>
    </cfRule>
  </conditionalFormatting>
  <conditionalFormatting sqref="AP56">
    <cfRule type="cellIs" dxfId="357" priority="360" stopIfTrue="1" operator="lessThan">
      <formula>0</formula>
    </cfRule>
  </conditionalFormatting>
  <conditionalFormatting sqref="AP56">
    <cfRule type="cellIs" dxfId="356" priority="359" stopIfTrue="1" operator="lessThan">
      <formula>0</formula>
    </cfRule>
  </conditionalFormatting>
  <conditionalFormatting sqref="AQ56">
    <cfRule type="cellIs" dxfId="355" priority="358" stopIfTrue="1" operator="lessThan">
      <formula>0</formula>
    </cfRule>
  </conditionalFormatting>
  <conditionalFormatting sqref="AQ56">
    <cfRule type="cellIs" dxfId="354" priority="357" stopIfTrue="1" operator="lessThan">
      <formula>0</formula>
    </cfRule>
  </conditionalFormatting>
  <conditionalFormatting sqref="AQ56">
    <cfRule type="cellIs" dxfId="353" priority="356" stopIfTrue="1" operator="lessThan">
      <formula>0</formula>
    </cfRule>
  </conditionalFormatting>
  <conditionalFormatting sqref="AR56">
    <cfRule type="cellIs" dxfId="352" priority="355" stopIfTrue="1" operator="lessThan">
      <formula>0</formula>
    </cfRule>
  </conditionalFormatting>
  <conditionalFormatting sqref="AR56">
    <cfRule type="cellIs" dxfId="351" priority="354" stopIfTrue="1" operator="lessThan">
      <formula>0</formula>
    </cfRule>
  </conditionalFormatting>
  <conditionalFormatting sqref="AR56">
    <cfRule type="cellIs" dxfId="350" priority="353" stopIfTrue="1" operator="lessThan">
      <formula>0</formula>
    </cfRule>
  </conditionalFormatting>
  <conditionalFormatting sqref="AS56">
    <cfRule type="cellIs" dxfId="349" priority="352" stopIfTrue="1" operator="lessThan">
      <formula>0</formula>
    </cfRule>
  </conditionalFormatting>
  <conditionalFormatting sqref="AS56">
    <cfRule type="cellIs" dxfId="348" priority="351" stopIfTrue="1" operator="lessThan">
      <formula>0</formula>
    </cfRule>
  </conditionalFormatting>
  <conditionalFormatting sqref="AS56">
    <cfRule type="cellIs" dxfId="347" priority="350" stopIfTrue="1" operator="lessThan">
      <formula>0</formula>
    </cfRule>
  </conditionalFormatting>
  <conditionalFormatting sqref="AL56:AL57">
    <cfRule type="cellIs" dxfId="346" priority="349" stopIfTrue="1" operator="lessThan">
      <formula>0</formula>
    </cfRule>
  </conditionalFormatting>
  <conditionalFormatting sqref="AL56:AL57">
    <cfRule type="cellIs" dxfId="345" priority="348" stopIfTrue="1" operator="lessThan">
      <formula>0</formula>
    </cfRule>
  </conditionalFormatting>
  <conditionalFormatting sqref="AK56:AK57">
    <cfRule type="cellIs" dxfId="344" priority="347" stopIfTrue="1" operator="lessThan">
      <formula>0</formula>
    </cfRule>
  </conditionalFormatting>
  <conditionalFormatting sqref="AK56:AK57">
    <cfRule type="cellIs" dxfId="343" priority="346" stopIfTrue="1" operator="lessThan">
      <formula>0</formula>
    </cfRule>
  </conditionalFormatting>
  <conditionalFormatting sqref="AM56:AM57">
    <cfRule type="cellIs" dxfId="342" priority="345" stopIfTrue="1" operator="lessThan">
      <formula>0</formula>
    </cfRule>
  </conditionalFormatting>
  <conditionalFormatting sqref="AL58">
    <cfRule type="cellIs" dxfId="341" priority="344" stopIfTrue="1" operator="lessThan">
      <formula>0</formula>
    </cfRule>
  </conditionalFormatting>
  <conditionalFormatting sqref="AL58">
    <cfRule type="cellIs" dxfId="340" priority="343" stopIfTrue="1" operator="lessThan">
      <formula>0</formula>
    </cfRule>
  </conditionalFormatting>
  <conditionalFormatting sqref="AK58">
    <cfRule type="cellIs" dxfId="339" priority="342" stopIfTrue="1" operator="lessThan">
      <formula>0</formula>
    </cfRule>
  </conditionalFormatting>
  <conditionalFormatting sqref="AK58">
    <cfRule type="cellIs" dxfId="338" priority="341" stopIfTrue="1" operator="lessThan">
      <formula>0</formula>
    </cfRule>
  </conditionalFormatting>
  <conditionalFormatting sqref="AM58">
    <cfRule type="cellIs" dxfId="337" priority="340" stopIfTrue="1" operator="lessThan">
      <formula>0</formula>
    </cfRule>
  </conditionalFormatting>
  <conditionalFormatting sqref="AP68:AS69">
    <cfRule type="cellIs" dxfId="336" priority="339" stopIfTrue="1" operator="lessThan">
      <formula>0</formula>
    </cfRule>
  </conditionalFormatting>
  <conditionalFormatting sqref="AP68:AS69">
    <cfRule type="cellIs" dxfId="335" priority="338" stopIfTrue="1" operator="lessThan">
      <formula>0</formula>
    </cfRule>
  </conditionalFormatting>
  <conditionalFormatting sqref="AP68:AP69">
    <cfRule type="cellIs" dxfId="334" priority="337" stopIfTrue="1" operator="lessThan">
      <formula>0</formula>
    </cfRule>
  </conditionalFormatting>
  <conditionalFormatting sqref="AP68:AP69">
    <cfRule type="cellIs" dxfId="333" priority="336" stopIfTrue="1" operator="lessThan">
      <formula>0</formula>
    </cfRule>
  </conditionalFormatting>
  <conditionalFormatting sqref="AQ68:AQ69">
    <cfRule type="cellIs" dxfId="332" priority="335" stopIfTrue="1" operator="lessThan">
      <formula>0</formula>
    </cfRule>
  </conditionalFormatting>
  <conditionalFormatting sqref="AQ68:AQ69">
    <cfRule type="cellIs" dxfId="331" priority="334" stopIfTrue="1" operator="lessThan">
      <formula>0</formula>
    </cfRule>
  </conditionalFormatting>
  <conditionalFormatting sqref="AQ68:AQ69">
    <cfRule type="cellIs" dxfId="330" priority="333" stopIfTrue="1" operator="lessThan">
      <formula>0</formula>
    </cfRule>
  </conditionalFormatting>
  <conditionalFormatting sqref="AR68:AR69">
    <cfRule type="cellIs" dxfId="329" priority="332" stopIfTrue="1" operator="lessThan">
      <formula>0</formula>
    </cfRule>
  </conditionalFormatting>
  <conditionalFormatting sqref="AR68:AR69">
    <cfRule type="cellIs" dxfId="328" priority="331" stopIfTrue="1" operator="lessThan">
      <formula>0</formula>
    </cfRule>
  </conditionalFormatting>
  <conditionalFormatting sqref="AR68:AR69">
    <cfRule type="cellIs" dxfId="327" priority="330" stopIfTrue="1" operator="lessThan">
      <formula>0</formula>
    </cfRule>
  </conditionalFormatting>
  <conditionalFormatting sqref="AS68:AS69">
    <cfRule type="cellIs" dxfId="326" priority="329" stopIfTrue="1" operator="lessThan">
      <formula>0</formula>
    </cfRule>
  </conditionalFormatting>
  <conditionalFormatting sqref="AS68:AS69">
    <cfRule type="cellIs" dxfId="325" priority="328" stopIfTrue="1" operator="lessThan">
      <formula>0</formula>
    </cfRule>
  </conditionalFormatting>
  <conditionalFormatting sqref="AS68:AS69">
    <cfRule type="cellIs" dxfId="324" priority="327" stopIfTrue="1" operator="lessThan">
      <formula>0</formula>
    </cfRule>
  </conditionalFormatting>
  <conditionalFormatting sqref="AP67">
    <cfRule type="cellIs" dxfId="323" priority="326" stopIfTrue="1" operator="lessThan">
      <formula>0</formula>
    </cfRule>
  </conditionalFormatting>
  <conditionalFormatting sqref="AP67">
    <cfRule type="cellIs" dxfId="322" priority="325" stopIfTrue="1" operator="lessThan">
      <formula>0</formula>
    </cfRule>
  </conditionalFormatting>
  <conditionalFormatting sqref="AP67">
    <cfRule type="cellIs" dxfId="321" priority="324" stopIfTrue="1" operator="lessThan">
      <formula>0</formula>
    </cfRule>
  </conditionalFormatting>
  <conditionalFormatting sqref="AQ67">
    <cfRule type="cellIs" dxfId="320" priority="323" stopIfTrue="1" operator="lessThan">
      <formula>0</formula>
    </cfRule>
  </conditionalFormatting>
  <conditionalFormatting sqref="AQ67">
    <cfRule type="cellIs" dxfId="319" priority="322" stopIfTrue="1" operator="lessThan">
      <formula>0</formula>
    </cfRule>
  </conditionalFormatting>
  <conditionalFormatting sqref="AQ67">
    <cfRule type="cellIs" dxfId="318" priority="321" stopIfTrue="1" operator="lessThan">
      <formula>0</formula>
    </cfRule>
  </conditionalFormatting>
  <conditionalFormatting sqref="AR67">
    <cfRule type="cellIs" dxfId="317" priority="320" stopIfTrue="1" operator="lessThan">
      <formula>0</formula>
    </cfRule>
  </conditionalFormatting>
  <conditionalFormatting sqref="AR67">
    <cfRule type="cellIs" dxfId="316" priority="319" stopIfTrue="1" operator="lessThan">
      <formula>0</formula>
    </cfRule>
  </conditionalFormatting>
  <conditionalFormatting sqref="AR67">
    <cfRule type="cellIs" dxfId="315" priority="318" stopIfTrue="1" operator="lessThan">
      <formula>0</formula>
    </cfRule>
  </conditionalFormatting>
  <conditionalFormatting sqref="AS67">
    <cfRule type="cellIs" dxfId="314" priority="317" stopIfTrue="1" operator="lessThan">
      <formula>0</formula>
    </cfRule>
  </conditionalFormatting>
  <conditionalFormatting sqref="AS67">
    <cfRule type="cellIs" dxfId="313" priority="316" stopIfTrue="1" operator="lessThan">
      <formula>0</formula>
    </cfRule>
  </conditionalFormatting>
  <conditionalFormatting sqref="AS67">
    <cfRule type="cellIs" dxfId="312" priority="315" stopIfTrue="1" operator="lessThan">
      <formula>0</formula>
    </cfRule>
  </conditionalFormatting>
  <conditionalFormatting sqref="AL67:AL68">
    <cfRule type="cellIs" dxfId="311" priority="314" stopIfTrue="1" operator="lessThan">
      <formula>0</formula>
    </cfRule>
  </conditionalFormatting>
  <conditionalFormatting sqref="AL67:AL68">
    <cfRule type="cellIs" dxfId="310" priority="313" stopIfTrue="1" operator="lessThan">
      <formula>0</formula>
    </cfRule>
  </conditionalFormatting>
  <conditionalFormatting sqref="AK67:AK68">
    <cfRule type="cellIs" dxfId="309" priority="312" stopIfTrue="1" operator="lessThan">
      <formula>0</formula>
    </cfRule>
  </conditionalFormatting>
  <conditionalFormatting sqref="AK67:AK68">
    <cfRule type="cellIs" dxfId="308" priority="311" stopIfTrue="1" operator="lessThan">
      <formula>0</formula>
    </cfRule>
  </conditionalFormatting>
  <conditionalFormatting sqref="AM67:AM68">
    <cfRule type="cellIs" dxfId="307" priority="310" stopIfTrue="1" operator="lessThan">
      <formula>0</formula>
    </cfRule>
  </conditionalFormatting>
  <conditionalFormatting sqref="AL69">
    <cfRule type="cellIs" dxfId="306" priority="309" stopIfTrue="1" operator="lessThan">
      <formula>0</formula>
    </cfRule>
  </conditionalFormatting>
  <conditionalFormatting sqref="AL69">
    <cfRule type="cellIs" dxfId="305" priority="308" stopIfTrue="1" operator="lessThan">
      <formula>0</formula>
    </cfRule>
  </conditionalFormatting>
  <conditionalFormatting sqref="AK69">
    <cfRule type="cellIs" dxfId="304" priority="307" stopIfTrue="1" operator="lessThan">
      <formula>0</formula>
    </cfRule>
  </conditionalFormatting>
  <conditionalFormatting sqref="AK69">
    <cfRule type="cellIs" dxfId="303" priority="306" stopIfTrue="1" operator="lessThan">
      <formula>0</formula>
    </cfRule>
  </conditionalFormatting>
  <conditionalFormatting sqref="AM69">
    <cfRule type="cellIs" dxfId="302" priority="305" stopIfTrue="1" operator="lessThan">
      <formula>0</formula>
    </cfRule>
  </conditionalFormatting>
  <conditionalFormatting sqref="AP76:AS77">
    <cfRule type="cellIs" dxfId="301" priority="304" stopIfTrue="1" operator="lessThan">
      <formula>0</formula>
    </cfRule>
  </conditionalFormatting>
  <conditionalFormatting sqref="AP76:AS77">
    <cfRule type="cellIs" dxfId="300" priority="303" stopIfTrue="1" operator="lessThan">
      <formula>0</formula>
    </cfRule>
  </conditionalFormatting>
  <conditionalFormatting sqref="AP76:AP77">
    <cfRule type="cellIs" dxfId="299" priority="302" stopIfTrue="1" operator="lessThan">
      <formula>0</formula>
    </cfRule>
  </conditionalFormatting>
  <conditionalFormatting sqref="AP76:AP77">
    <cfRule type="cellIs" dxfId="298" priority="301" stopIfTrue="1" operator="lessThan">
      <formula>0</formula>
    </cfRule>
  </conditionalFormatting>
  <conditionalFormatting sqref="AQ76:AQ77">
    <cfRule type="cellIs" dxfId="297" priority="300" stopIfTrue="1" operator="lessThan">
      <formula>0</formula>
    </cfRule>
  </conditionalFormatting>
  <conditionalFormatting sqref="AQ76:AQ77">
    <cfRule type="cellIs" dxfId="296" priority="299" stopIfTrue="1" operator="lessThan">
      <formula>0</formula>
    </cfRule>
  </conditionalFormatting>
  <conditionalFormatting sqref="AQ76:AQ77">
    <cfRule type="cellIs" dxfId="295" priority="298" stopIfTrue="1" operator="lessThan">
      <formula>0</formula>
    </cfRule>
  </conditionalFormatting>
  <conditionalFormatting sqref="AR76:AR77">
    <cfRule type="cellIs" dxfId="294" priority="297" stopIfTrue="1" operator="lessThan">
      <formula>0</formula>
    </cfRule>
  </conditionalFormatting>
  <conditionalFormatting sqref="AR76:AR77">
    <cfRule type="cellIs" dxfId="293" priority="296" stopIfTrue="1" operator="lessThan">
      <formula>0</formula>
    </cfRule>
  </conditionalFormatting>
  <conditionalFormatting sqref="AR76:AR77">
    <cfRule type="cellIs" dxfId="292" priority="295" stopIfTrue="1" operator="lessThan">
      <formula>0</formula>
    </cfRule>
  </conditionalFormatting>
  <conditionalFormatting sqref="AS76:AS77">
    <cfRule type="cellIs" dxfId="291" priority="294" stopIfTrue="1" operator="lessThan">
      <formula>0</formula>
    </cfRule>
  </conditionalFormatting>
  <conditionalFormatting sqref="AS76:AS77">
    <cfRule type="cellIs" dxfId="290" priority="293" stopIfTrue="1" operator="lessThan">
      <formula>0</formula>
    </cfRule>
  </conditionalFormatting>
  <conditionalFormatting sqref="AS76:AS77">
    <cfRule type="cellIs" dxfId="289" priority="292" stopIfTrue="1" operator="lessThan">
      <formula>0</formula>
    </cfRule>
  </conditionalFormatting>
  <conditionalFormatting sqref="AP75">
    <cfRule type="cellIs" dxfId="288" priority="291" stopIfTrue="1" operator="lessThan">
      <formula>0</formula>
    </cfRule>
  </conditionalFormatting>
  <conditionalFormatting sqref="AP75">
    <cfRule type="cellIs" dxfId="287" priority="290" stopIfTrue="1" operator="lessThan">
      <formula>0</formula>
    </cfRule>
  </conditionalFormatting>
  <conditionalFormatting sqref="AP75">
    <cfRule type="cellIs" dxfId="286" priority="289" stopIfTrue="1" operator="lessThan">
      <formula>0</formula>
    </cfRule>
  </conditionalFormatting>
  <conditionalFormatting sqref="AQ75">
    <cfRule type="cellIs" dxfId="285" priority="288" stopIfTrue="1" operator="lessThan">
      <formula>0</formula>
    </cfRule>
  </conditionalFormatting>
  <conditionalFormatting sqref="AQ75">
    <cfRule type="cellIs" dxfId="284" priority="287" stopIfTrue="1" operator="lessThan">
      <formula>0</formula>
    </cfRule>
  </conditionalFormatting>
  <conditionalFormatting sqref="AQ75">
    <cfRule type="cellIs" dxfId="283" priority="286" stopIfTrue="1" operator="lessThan">
      <formula>0</formula>
    </cfRule>
  </conditionalFormatting>
  <conditionalFormatting sqref="AR75">
    <cfRule type="cellIs" dxfId="282" priority="285" stopIfTrue="1" operator="lessThan">
      <formula>0</formula>
    </cfRule>
  </conditionalFormatting>
  <conditionalFormatting sqref="AR75">
    <cfRule type="cellIs" dxfId="281" priority="284" stopIfTrue="1" operator="lessThan">
      <formula>0</formula>
    </cfRule>
  </conditionalFormatting>
  <conditionalFormatting sqref="AR75">
    <cfRule type="cellIs" dxfId="280" priority="283" stopIfTrue="1" operator="lessThan">
      <formula>0</formula>
    </cfRule>
  </conditionalFormatting>
  <conditionalFormatting sqref="AS75">
    <cfRule type="cellIs" dxfId="279" priority="282" stopIfTrue="1" operator="lessThan">
      <formula>0</formula>
    </cfRule>
  </conditionalFormatting>
  <conditionalFormatting sqref="AS75">
    <cfRule type="cellIs" dxfId="278" priority="281" stopIfTrue="1" operator="lessThan">
      <formula>0</formula>
    </cfRule>
  </conditionalFormatting>
  <conditionalFormatting sqref="AS75">
    <cfRule type="cellIs" dxfId="277" priority="280" stopIfTrue="1" operator="lessThan">
      <formula>0</formula>
    </cfRule>
  </conditionalFormatting>
  <conditionalFormatting sqref="AL75:AL76">
    <cfRule type="cellIs" dxfId="276" priority="279" stopIfTrue="1" operator="lessThan">
      <formula>0</formula>
    </cfRule>
  </conditionalFormatting>
  <conditionalFormatting sqref="AL75:AL76">
    <cfRule type="cellIs" dxfId="275" priority="278" stopIfTrue="1" operator="lessThan">
      <formula>0</formula>
    </cfRule>
  </conditionalFormatting>
  <conditionalFormatting sqref="AK75:AK76">
    <cfRule type="cellIs" dxfId="274" priority="277" stopIfTrue="1" operator="lessThan">
      <formula>0</formula>
    </cfRule>
  </conditionalFormatting>
  <conditionalFormatting sqref="AK75:AK76">
    <cfRule type="cellIs" dxfId="273" priority="276" stopIfTrue="1" operator="lessThan">
      <formula>0</formula>
    </cfRule>
  </conditionalFormatting>
  <conditionalFormatting sqref="AM75:AM76">
    <cfRule type="cellIs" dxfId="272" priority="275" stopIfTrue="1" operator="lessThan">
      <formula>0</formula>
    </cfRule>
  </conditionalFormatting>
  <conditionalFormatting sqref="AL77">
    <cfRule type="cellIs" dxfId="271" priority="274" stopIfTrue="1" operator="lessThan">
      <formula>0</formula>
    </cfRule>
  </conditionalFormatting>
  <conditionalFormatting sqref="AL77">
    <cfRule type="cellIs" dxfId="270" priority="273" stopIfTrue="1" operator="lessThan">
      <formula>0</formula>
    </cfRule>
  </conditionalFormatting>
  <conditionalFormatting sqref="AK77">
    <cfRule type="cellIs" dxfId="269" priority="272" stopIfTrue="1" operator="lessThan">
      <formula>0</formula>
    </cfRule>
  </conditionalFormatting>
  <conditionalFormatting sqref="AK77">
    <cfRule type="cellIs" dxfId="268" priority="271" stopIfTrue="1" operator="lessThan">
      <formula>0</formula>
    </cfRule>
  </conditionalFormatting>
  <conditionalFormatting sqref="AM77">
    <cfRule type="cellIs" dxfId="267" priority="270" stopIfTrue="1" operator="lessThan">
      <formula>0</formula>
    </cfRule>
  </conditionalFormatting>
  <conditionalFormatting sqref="AP83:AS84">
    <cfRule type="cellIs" dxfId="266" priority="269" stopIfTrue="1" operator="lessThan">
      <formula>0</formula>
    </cfRule>
  </conditionalFormatting>
  <conditionalFormatting sqref="AP83:AS84">
    <cfRule type="cellIs" dxfId="265" priority="268" stopIfTrue="1" operator="lessThan">
      <formula>0</formula>
    </cfRule>
  </conditionalFormatting>
  <conditionalFormatting sqref="AP83:AP84">
    <cfRule type="cellIs" dxfId="264" priority="267" stopIfTrue="1" operator="lessThan">
      <formula>0</formula>
    </cfRule>
  </conditionalFormatting>
  <conditionalFormatting sqref="AP83:AP84">
    <cfRule type="cellIs" dxfId="263" priority="266" stopIfTrue="1" operator="lessThan">
      <formula>0</formula>
    </cfRule>
  </conditionalFormatting>
  <conditionalFormatting sqref="AQ83:AQ84">
    <cfRule type="cellIs" dxfId="262" priority="265" stopIfTrue="1" operator="lessThan">
      <formula>0</formula>
    </cfRule>
  </conditionalFormatting>
  <conditionalFormatting sqref="AQ83:AQ84">
    <cfRule type="cellIs" dxfId="261" priority="264" stopIfTrue="1" operator="lessThan">
      <formula>0</formula>
    </cfRule>
  </conditionalFormatting>
  <conditionalFormatting sqref="AQ83:AQ84">
    <cfRule type="cellIs" dxfId="260" priority="263" stopIfTrue="1" operator="lessThan">
      <formula>0</formula>
    </cfRule>
  </conditionalFormatting>
  <conditionalFormatting sqref="AR83:AR84">
    <cfRule type="cellIs" dxfId="259" priority="262" stopIfTrue="1" operator="lessThan">
      <formula>0</formula>
    </cfRule>
  </conditionalFormatting>
  <conditionalFormatting sqref="AR83:AR84">
    <cfRule type="cellIs" dxfId="258" priority="261" stopIfTrue="1" operator="lessThan">
      <formula>0</formula>
    </cfRule>
  </conditionalFormatting>
  <conditionalFormatting sqref="AR83:AR84">
    <cfRule type="cellIs" dxfId="257" priority="260" stopIfTrue="1" operator="lessThan">
      <formula>0</formula>
    </cfRule>
  </conditionalFormatting>
  <conditionalFormatting sqref="AS83:AS84">
    <cfRule type="cellIs" dxfId="256" priority="259" stopIfTrue="1" operator="lessThan">
      <formula>0</formula>
    </cfRule>
  </conditionalFormatting>
  <conditionalFormatting sqref="AS83:AS84">
    <cfRule type="cellIs" dxfId="255" priority="258" stopIfTrue="1" operator="lessThan">
      <formula>0</formula>
    </cfRule>
  </conditionalFormatting>
  <conditionalFormatting sqref="AS83:AS84">
    <cfRule type="cellIs" dxfId="254" priority="257" stopIfTrue="1" operator="lessThan">
      <formula>0</formula>
    </cfRule>
  </conditionalFormatting>
  <conditionalFormatting sqref="AP82">
    <cfRule type="cellIs" dxfId="253" priority="256" stopIfTrue="1" operator="lessThan">
      <formula>0</formula>
    </cfRule>
  </conditionalFormatting>
  <conditionalFormatting sqref="AP82">
    <cfRule type="cellIs" dxfId="252" priority="255" stopIfTrue="1" operator="lessThan">
      <formula>0</formula>
    </cfRule>
  </conditionalFormatting>
  <conditionalFormatting sqref="AP82">
    <cfRule type="cellIs" dxfId="251" priority="254" stopIfTrue="1" operator="lessThan">
      <formula>0</formula>
    </cfRule>
  </conditionalFormatting>
  <conditionalFormatting sqref="AQ82">
    <cfRule type="cellIs" dxfId="250" priority="253" stopIfTrue="1" operator="lessThan">
      <formula>0</formula>
    </cfRule>
  </conditionalFormatting>
  <conditionalFormatting sqref="AQ82">
    <cfRule type="cellIs" dxfId="249" priority="252" stopIfTrue="1" operator="lessThan">
      <formula>0</formula>
    </cfRule>
  </conditionalFormatting>
  <conditionalFormatting sqref="AQ82">
    <cfRule type="cellIs" dxfId="248" priority="251" stopIfTrue="1" operator="lessThan">
      <formula>0</formula>
    </cfRule>
  </conditionalFormatting>
  <conditionalFormatting sqref="AR82">
    <cfRule type="cellIs" dxfId="247" priority="250" stopIfTrue="1" operator="lessThan">
      <formula>0</formula>
    </cfRule>
  </conditionalFormatting>
  <conditionalFormatting sqref="AR82">
    <cfRule type="cellIs" dxfId="246" priority="249" stopIfTrue="1" operator="lessThan">
      <formula>0</formula>
    </cfRule>
  </conditionalFormatting>
  <conditionalFormatting sqref="AR82">
    <cfRule type="cellIs" dxfId="245" priority="248" stopIfTrue="1" operator="lessThan">
      <formula>0</formula>
    </cfRule>
  </conditionalFormatting>
  <conditionalFormatting sqref="AS82">
    <cfRule type="cellIs" dxfId="244" priority="247" stopIfTrue="1" operator="lessThan">
      <formula>0</formula>
    </cfRule>
  </conditionalFormatting>
  <conditionalFormatting sqref="AS82">
    <cfRule type="cellIs" dxfId="243" priority="246" stopIfTrue="1" operator="lessThan">
      <formula>0</formula>
    </cfRule>
  </conditionalFormatting>
  <conditionalFormatting sqref="AS82">
    <cfRule type="cellIs" dxfId="242" priority="245" stopIfTrue="1" operator="lessThan">
      <formula>0</formula>
    </cfRule>
  </conditionalFormatting>
  <conditionalFormatting sqref="AL82:AL83">
    <cfRule type="cellIs" dxfId="241" priority="244" stopIfTrue="1" operator="lessThan">
      <formula>0</formula>
    </cfRule>
  </conditionalFormatting>
  <conditionalFormatting sqref="AL82:AL83">
    <cfRule type="cellIs" dxfId="240" priority="243" stopIfTrue="1" operator="lessThan">
      <formula>0</formula>
    </cfRule>
  </conditionalFormatting>
  <conditionalFormatting sqref="AK82:AK83">
    <cfRule type="cellIs" dxfId="239" priority="242" stopIfTrue="1" operator="lessThan">
      <formula>0</formula>
    </cfRule>
  </conditionalFormatting>
  <conditionalFormatting sqref="AK82:AK83">
    <cfRule type="cellIs" dxfId="238" priority="241" stopIfTrue="1" operator="lessThan">
      <formula>0</formula>
    </cfRule>
  </conditionalFormatting>
  <conditionalFormatting sqref="AM82:AM83">
    <cfRule type="cellIs" dxfId="237" priority="240" stopIfTrue="1" operator="lessThan">
      <formula>0</formula>
    </cfRule>
  </conditionalFormatting>
  <conditionalFormatting sqref="AL84">
    <cfRule type="cellIs" dxfId="236" priority="239" stopIfTrue="1" operator="lessThan">
      <formula>0</formula>
    </cfRule>
  </conditionalFormatting>
  <conditionalFormatting sqref="AL84">
    <cfRule type="cellIs" dxfId="235" priority="238" stopIfTrue="1" operator="lessThan">
      <formula>0</formula>
    </cfRule>
  </conditionalFormatting>
  <conditionalFormatting sqref="AK84">
    <cfRule type="cellIs" dxfId="234" priority="237" stopIfTrue="1" operator="lessThan">
      <formula>0</formula>
    </cfRule>
  </conditionalFormatting>
  <conditionalFormatting sqref="AK84">
    <cfRule type="cellIs" dxfId="233" priority="236" stopIfTrue="1" operator="lessThan">
      <formula>0</formula>
    </cfRule>
  </conditionalFormatting>
  <conditionalFormatting sqref="AM84">
    <cfRule type="cellIs" dxfId="232" priority="235" stopIfTrue="1" operator="lessThan">
      <formula>0</formula>
    </cfRule>
  </conditionalFormatting>
  <conditionalFormatting sqref="AP91:AS92">
    <cfRule type="cellIs" dxfId="231" priority="234" stopIfTrue="1" operator="lessThan">
      <formula>0</formula>
    </cfRule>
  </conditionalFormatting>
  <conditionalFormatting sqref="AP91:AS92">
    <cfRule type="cellIs" dxfId="230" priority="233" stopIfTrue="1" operator="lessThan">
      <formula>0</formula>
    </cfRule>
  </conditionalFormatting>
  <conditionalFormatting sqref="AP91:AP92">
    <cfRule type="cellIs" dxfId="229" priority="232" stopIfTrue="1" operator="lessThan">
      <formula>0</formula>
    </cfRule>
  </conditionalFormatting>
  <conditionalFormatting sqref="AP91:AP92">
    <cfRule type="cellIs" dxfId="228" priority="231" stopIfTrue="1" operator="lessThan">
      <formula>0</formula>
    </cfRule>
  </conditionalFormatting>
  <conditionalFormatting sqref="AQ91:AQ92">
    <cfRule type="cellIs" dxfId="227" priority="230" stopIfTrue="1" operator="lessThan">
      <formula>0</formula>
    </cfRule>
  </conditionalFormatting>
  <conditionalFormatting sqref="AQ91:AQ92">
    <cfRule type="cellIs" dxfId="226" priority="229" stopIfTrue="1" operator="lessThan">
      <formula>0</formula>
    </cfRule>
  </conditionalFormatting>
  <conditionalFormatting sqref="AQ91:AQ92">
    <cfRule type="cellIs" dxfId="225" priority="228" stopIfTrue="1" operator="lessThan">
      <formula>0</formula>
    </cfRule>
  </conditionalFormatting>
  <conditionalFormatting sqref="AR91:AR92">
    <cfRule type="cellIs" dxfId="224" priority="227" stopIfTrue="1" operator="lessThan">
      <formula>0</formula>
    </cfRule>
  </conditionalFormatting>
  <conditionalFormatting sqref="AR91:AR92">
    <cfRule type="cellIs" dxfId="223" priority="226" stopIfTrue="1" operator="lessThan">
      <formula>0</formula>
    </cfRule>
  </conditionalFormatting>
  <conditionalFormatting sqref="AR91:AR92">
    <cfRule type="cellIs" dxfId="222" priority="225" stopIfTrue="1" operator="lessThan">
      <formula>0</formula>
    </cfRule>
  </conditionalFormatting>
  <conditionalFormatting sqref="AS91:AS92">
    <cfRule type="cellIs" dxfId="221" priority="224" stopIfTrue="1" operator="lessThan">
      <formula>0</formula>
    </cfRule>
  </conditionalFormatting>
  <conditionalFormatting sqref="AS91:AS92">
    <cfRule type="cellIs" dxfId="220" priority="223" stopIfTrue="1" operator="lessThan">
      <formula>0</formula>
    </cfRule>
  </conditionalFormatting>
  <conditionalFormatting sqref="AS91:AS92">
    <cfRule type="cellIs" dxfId="219" priority="222" stopIfTrue="1" operator="lessThan">
      <formula>0</formula>
    </cfRule>
  </conditionalFormatting>
  <conditionalFormatting sqref="AP90">
    <cfRule type="cellIs" dxfId="218" priority="221" stopIfTrue="1" operator="lessThan">
      <formula>0</formula>
    </cfRule>
  </conditionalFormatting>
  <conditionalFormatting sqref="AP90">
    <cfRule type="cellIs" dxfId="217" priority="220" stopIfTrue="1" operator="lessThan">
      <formula>0</formula>
    </cfRule>
  </conditionalFormatting>
  <conditionalFormatting sqref="AP90">
    <cfRule type="cellIs" dxfId="216" priority="219" stopIfTrue="1" operator="lessThan">
      <formula>0</formula>
    </cfRule>
  </conditionalFormatting>
  <conditionalFormatting sqref="AQ90">
    <cfRule type="cellIs" dxfId="215" priority="218" stopIfTrue="1" operator="lessThan">
      <formula>0</formula>
    </cfRule>
  </conditionalFormatting>
  <conditionalFormatting sqref="AQ90">
    <cfRule type="cellIs" dxfId="214" priority="217" stopIfTrue="1" operator="lessThan">
      <formula>0</formula>
    </cfRule>
  </conditionalFormatting>
  <conditionalFormatting sqref="AQ90">
    <cfRule type="cellIs" dxfId="213" priority="216" stopIfTrue="1" operator="lessThan">
      <formula>0</formula>
    </cfRule>
  </conditionalFormatting>
  <conditionalFormatting sqref="AR90">
    <cfRule type="cellIs" dxfId="212" priority="215" stopIfTrue="1" operator="lessThan">
      <formula>0</formula>
    </cfRule>
  </conditionalFormatting>
  <conditionalFormatting sqref="AR90">
    <cfRule type="cellIs" dxfId="211" priority="214" stopIfTrue="1" operator="lessThan">
      <formula>0</formula>
    </cfRule>
  </conditionalFormatting>
  <conditionalFormatting sqref="AR90">
    <cfRule type="cellIs" dxfId="210" priority="213" stopIfTrue="1" operator="lessThan">
      <formula>0</formula>
    </cfRule>
  </conditionalFormatting>
  <conditionalFormatting sqref="AS90">
    <cfRule type="cellIs" dxfId="209" priority="212" stopIfTrue="1" operator="lessThan">
      <formula>0</formula>
    </cfRule>
  </conditionalFormatting>
  <conditionalFormatting sqref="AS90">
    <cfRule type="cellIs" dxfId="208" priority="211" stopIfTrue="1" operator="lessThan">
      <formula>0</formula>
    </cfRule>
  </conditionalFormatting>
  <conditionalFormatting sqref="AS90">
    <cfRule type="cellIs" dxfId="207" priority="210" stopIfTrue="1" operator="lessThan">
      <formula>0</formula>
    </cfRule>
  </conditionalFormatting>
  <conditionalFormatting sqref="AL90:AL91">
    <cfRule type="cellIs" dxfId="206" priority="209" stopIfTrue="1" operator="lessThan">
      <formula>0</formula>
    </cfRule>
  </conditionalFormatting>
  <conditionalFormatting sqref="AL90:AL91">
    <cfRule type="cellIs" dxfId="205" priority="208" stopIfTrue="1" operator="lessThan">
      <formula>0</formula>
    </cfRule>
  </conditionalFormatting>
  <conditionalFormatting sqref="AK90:AK91">
    <cfRule type="cellIs" dxfId="204" priority="207" stopIfTrue="1" operator="lessThan">
      <formula>0</formula>
    </cfRule>
  </conditionalFormatting>
  <conditionalFormatting sqref="AK90:AK91">
    <cfRule type="cellIs" dxfId="203" priority="206" stopIfTrue="1" operator="lessThan">
      <formula>0</formula>
    </cfRule>
  </conditionalFormatting>
  <conditionalFormatting sqref="AM90:AM91">
    <cfRule type="cellIs" dxfId="202" priority="205" stopIfTrue="1" operator="lessThan">
      <formula>0</formula>
    </cfRule>
  </conditionalFormatting>
  <conditionalFormatting sqref="AL92">
    <cfRule type="cellIs" dxfId="201" priority="204" stopIfTrue="1" operator="lessThan">
      <formula>0</formula>
    </cfRule>
  </conditionalFormatting>
  <conditionalFormatting sqref="AL92">
    <cfRule type="cellIs" dxfId="200" priority="203" stopIfTrue="1" operator="lessThan">
      <formula>0</formula>
    </cfRule>
  </conditionalFormatting>
  <conditionalFormatting sqref="AK92">
    <cfRule type="cellIs" dxfId="199" priority="202" stopIfTrue="1" operator="lessThan">
      <formula>0</formula>
    </cfRule>
  </conditionalFormatting>
  <conditionalFormatting sqref="AK92">
    <cfRule type="cellIs" dxfId="198" priority="201" stopIfTrue="1" operator="lessThan">
      <formula>0</formula>
    </cfRule>
  </conditionalFormatting>
  <conditionalFormatting sqref="AM92">
    <cfRule type="cellIs" dxfId="197" priority="200" stopIfTrue="1" operator="lessThan">
      <formula>0</formula>
    </cfRule>
  </conditionalFormatting>
  <conditionalFormatting sqref="AP103:AS104">
    <cfRule type="cellIs" dxfId="196" priority="199" stopIfTrue="1" operator="lessThan">
      <formula>0</formula>
    </cfRule>
  </conditionalFormatting>
  <conditionalFormatting sqref="AP103:AS104">
    <cfRule type="cellIs" dxfId="195" priority="198" stopIfTrue="1" operator="lessThan">
      <formula>0</formula>
    </cfRule>
  </conditionalFormatting>
  <conditionalFormatting sqref="AP103:AP104">
    <cfRule type="cellIs" dxfId="194" priority="197" stopIfTrue="1" operator="lessThan">
      <formula>0</formula>
    </cfRule>
  </conditionalFormatting>
  <conditionalFormatting sqref="AP103:AP104">
    <cfRule type="cellIs" dxfId="193" priority="196" stopIfTrue="1" operator="lessThan">
      <formula>0</formula>
    </cfRule>
  </conditionalFormatting>
  <conditionalFormatting sqref="AQ103:AQ104">
    <cfRule type="cellIs" dxfId="192" priority="195" stopIfTrue="1" operator="lessThan">
      <formula>0</formula>
    </cfRule>
  </conditionalFormatting>
  <conditionalFormatting sqref="AQ103:AQ104">
    <cfRule type="cellIs" dxfId="191" priority="194" stopIfTrue="1" operator="lessThan">
      <formula>0</formula>
    </cfRule>
  </conditionalFormatting>
  <conditionalFormatting sqref="AQ103:AQ104">
    <cfRule type="cellIs" dxfId="190" priority="193" stopIfTrue="1" operator="lessThan">
      <formula>0</formula>
    </cfRule>
  </conditionalFormatting>
  <conditionalFormatting sqref="AR103:AR104">
    <cfRule type="cellIs" dxfId="189" priority="192" stopIfTrue="1" operator="lessThan">
      <formula>0</formula>
    </cfRule>
  </conditionalFormatting>
  <conditionalFormatting sqref="AR103:AR104">
    <cfRule type="cellIs" dxfId="188" priority="191" stopIfTrue="1" operator="lessThan">
      <formula>0</formula>
    </cfRule>
  </conditionalFormatting>
  <conditionalFormatting sqref="AR103:AR104">
    <cfRule type="cellIs" dxfId="187" priority="190" stopIfTrue="1" operator="lessThan">
      <formula>0</formula>
    </cfRule>
  </conditionalFormatting>
  <conditionalFormatting sqref="AS103:AS104">
    <cfRule type="cellIs" dxfId="186" priority="189" stopIfTrue="1" operator="lessThan">
      <formula>0</formula>
    </cfRule>
  </conditionalFormatting>
  <conditionalFormatting sqref="AS103:AS104">
    <cfRule type="cellIs" dxfId="185" priority="188" stopIfTrue="1" operator="lessThan">
      <formula>0</formula>
    </cfRule>
  </conditionalFormatting>
  <conditionalFormatting sqref="AS103:AS104">
    <cfRule type="cellIs" dxfId="184" priority="187" stopIfTrue="1" operator="lessThan">
      <formula>0</formula>
    </cfRule>
  </conditionalFormatting>
  <conditionalFormatting sqref="AP102">
    <cfRule type="cellIs" dxfId="183" priority="186" stopIfTrue="1" operator="lessThan">
      <formula>0</formula>
    </cfRule>
  </conditionalFormatting>
  <conditionalFormatting sqref="AP102">
    <cfRule type="cellIs" dxfId="182" priority="185" stopIfTrue="1" operator="lessThan">
      <formula>0</formula>
    </cfRule>
  </conditionalFormatting>
  <conditionalFormatting sqref="AP102">
    <cfRule type="cellIs" dxfId="181" priority="184" stopIfTrue="1" operator="lessThan">
      <formula>0</formula>
    </cfRule>
  </conditionalFormatting>
  <conditionalFormatting sqref="AQ102">
    <cfRule type="cellIs" dxfId="180" priority="183" stopIfTrue="1" operator="lessThan">
      <formula>0</formula>
    </cfRule>
  </conditionalFormatting>
  <conditionalFormatting sqref="AQ102">
    <cfRule type="cellIs" dxfId="179" priority="182" stopIfTrue="1" operator="lessThan">
      <formula>0</formula>
    </cfRule>
  </conditionalFormatting>
  <conditionalFormatting sqref="AQ102">
    <cfRule type="cellIs" dxfId="178" priority="181" stopIfTrue="1" operator="lessThan">
      <formula>0</formula>
    </cfRule>
  </conditionalFormatting>
  <conditionalFormatting sqref="AR102">
    <cfRule type="cellIs" dxfId="177" priority="180" stopIfTrue="1" operator="lessThan">
      <formula>0</formula>
    </cfRule>
  </conditionalFormatting>
  <conditionalFormatting sqref="AR102">
    <cfRule type="cellIs" dxfId="176" priority="179" stopIfTrue="1" operator="lessThan">
      <formula>0</formula>
    </cfRule>
  </conditionalFormatting>
  <conditionalFormatting sqref="AR102">
    <cfRule type="cellIs" dxfId="175" priority="178" stopIfTrue="1" operator="lessThan">
      <formula>0</formula>
    </cfRule>
  </conditionalFormatting>
  <conditionalFormatting sqref="AS102">
    <cfRule type="cellIs" dxfId="174" priority="177" stopIfTrue="1" operator="lessThan">
      <formula>0</formula>
    </cfRule>
  </conditionalFormatting>
  <conditionalFormatting sqref="AS102">
    <cfRule type="cellIs" dxfId="173" priority="176" stopIfTrue="1" operator="lessThan">
      <formula>0</formula>
    </cfRule>
  </conditionalFormatting>
  <conditionalFormatting sqref="AS102">
    <cfRule type="cellIs" dxfId="172" priority="175" stopIfTrue="1" operator="lessThan">
      <formula>0</formula>
    </cfRule>
  </conditionalFormatting>
  <conditionalFormatting sqref="AL102:AL103">
    <cfRule type="cellIs" dxfId="171" priority="174" stopIfTrue="1" operator="lessThan">
      <formula>0</formula>
    </cfRule>
  </conditionalFormatting>
  <conditionalFormatting sqref="AL102:AL103">
    <cfRule type="cellIs" dxfId="170" priority="173" stopIfTrue="1" operator="lessThan">
      <formula>0</formula>
    </cfRule>
  </conditionalFormatting>
  <conditionalFormatting sqref="AK102:AK103">
    <cfRule type="cellIs" dxfId="169" priority="172" stopIfTrue="1" operator="lessThan">
      <formula>0</formula>
    </cfRule>
  </conditionalFormatting>
  <conditionalFormatting sqref="AK102:AK103">
    <cfRule type="cellIs" dxfId="168" priority="171" stopIfTrue="1" operator="lessThan">
      <formula>0</formula>
    </cfRule>
  </conditionalFormatting>
  <conditionalFormatting sqref="AM102:AM103">
    <cfRule type="cellIs" dxfId="167" priority="170" stopIfTrue="1" operator="lessThan">
      <formula>0</formula>
    </cfRule>
  </conditionalFormatting>
  <conditionalFormatting sqref="AL104">
    <cfRule type="cellIs" dxfId="166" priority="169" stopIfTrue="1" operator="lessThan">
      <formula>0</formula>
    </cfRule>
  </conditionalFormatting>
  <conditionalFormatting sqref="AL104">
    <cfRule type="cellIs" dxfId="165" priority="168" stopIfTrue="1" operator="lessThan">
      <formula>0</formula>
    </cfRule>
  </conditionalFormatting>
  <conditionalFormatting sqref="AK104">
    <cfRule type="cellIs" dxfId="164" priority="167" stopIfTrue="1" operator="lessThan">
      <formula>0</formula>
    </cfRule>
  </conditionalFormatting>
  <conditionalFormatting sqref="AK104">
    <cfRule type="cellIs" dxfId="163" priority="166" stopIfTrue="1" operator="lessThan">
      <formula>0</formula>
    </cfRule>
  </conditionalFormatting>
  <conditionalFormatting sqref="AM104">
    <cfRule type="cellIs" dxfId="162" priority="165" stopIfTrue="1" operator="lessThan">
      <formula>0</formula>
    </cfRule>
  </conditionalFormatting>
  <conditionalFormatting sqref="AP117:AS118">
    <cfRule type="cellIs" dxfId="161" priority="164" stopIfTrue="1" operator="lessThan">
      <formula>0</formula>
    </cfRule>
  </conditionalFormatting>
  <conditionalFormatting sqref="AP117:AS118">
    <cfRule type="cellIs" dxfId="160" priority="163" stopIfTrue="1" operator="lessThan">
      <formula>0</formula>
    </cfRule>
  </conditionalFormatting>
  <conditionalFormatting sqref="AP117:AP118">
    <cfRule type="cellIs" dxfId="159" priority="162" stopIfTrue="1" operator="lessThan">
      <formula>0</formula>
    </cfRule>
  </conditionalFormatting>
  <conditionalFormatting sqref="AP117:AP118">
    <cfRule type="cellIs" dxfId="158" priority="161" stopIfTrue="1" operator="lessThan">
      <formula>0</formula>
    </cfRule>
  </conditionalFormatting>
  <conditionalFormatting sqref="AQ117:AQ118">
    <cfRule type="cellIs" dxfId="157" priority="160" stopIfTrue="1" operator="lessThan">
      <formula>0</formula>
    </cfRule>
  </conditionalFormatting>
  <conditionalFormatting sqref="AQ117:AQ118">
    <cfRule type="cellIs" dxfId="156" priority="159" stopIfTrue="1" operator="lessThan">
      <formula>0</formula>
    </cfRule>
  </conditionalFormatting>
  <conditionalFormatting sqref="AQ117:AQ118">
    <cfRule type="cellIs" dxfId="155" priority="158" stopIfTrue="1" operator="lessThan">
      <formula>0</formula>
    </cfRule>
  </conditionalFormatting>
  <conditionalFormatting sqref="AR117:AR118">
    <cfRule type="cellIs" dxfId="154" priority="157" stopIfTrue="1" operator="lessThan">
      <formula>0</formula>
    </cfRule>
  </conditionalFormatting>
  <conditionalFormatting sqref="AR117:AR118">
    <cfRule type="cellIs" dxfId="153" priority="156" stopIfTrue="1" operator="lessThan">
      <formula>0</formula>
    </cfRule>
  </conditionalFormatting>
  <conditionalFormatting sqref="AR117:AR118">
    <cfRule type="cellIs" dxfId="152" priority="155" stopIfTrue="1" operator="lessThan">
      <formula>0</formula>
    </cfRule>
  </conditionalFormatting>
  <conditionalFormatting sqref="AS117:AS118">
    <cfRule type="cellIs" dxfId="151" priority="154" stopIfTrue="1" operator="lessThan">
      <formula>0</formula>
    </cfRule>
  </conditionalFormatting>
  <conditionalFormatting sqref="AS117:AS118">
    <cfRule type="cellIs" dxfId="150" priority="153" stopIfTrue="1" operator="lessThan">
      <formula>0</formula>
    </cfRule>
  </conditionalFormatting>
  <conditionalFormatting sqref="AS117:AS118">
    <cfRule type="cellIs" dxfId="149" priority="152" stopIfTrue="1" operator="lessThan">
      <formula>0</formula>
    </cfRule>
  </conditionalFormatting>
  <conditionalFormatting sqref="AL117:AL118">
    <cfRule type="cellIs" dxfId="148" priority="151" stopIfTrue="1" operator="lessThan">
      <formula>0</formula>
    </cfRule>
  </conditionalFormatting>
  <conditionalFormatting sqref="AL117:AL118">
    <cfRule type="cellIs" dxfId="147" priority="150" stopIfTrue="1" operator="lessThan">
      <formula>0</formula>
    </cfRule>
  </conditionalFormatting>
  <conditionalFormatting sqref="AK117:AK118">
    <cfRule type="cellIs" dxfId="146" priority="149" stopIfTrue="1" operator="lessThan">
      <formula>0</formula>
    </cfRule>
  </conditionalFormatting>
  <conditionalFormatting sqref="AK117:AK118">
    <cfRule type="cellIs" dxfId="145" priority="148" stopIfTrue="1" operator="lessThan">
      <formula>0</formula>
    </cfRule>
  </conditionalFormatting>
  <conditionalFormatting sqref="AM117:AM118">
    <cfRule type="cellIs" dxfId="144" priority="147" stopIfTrue="1" operator="lessThan">
      <formula>0</formula>
    </cfRule>
  </conditionalFormatting>
  <conditionalFormatting sqref="AP125:AS126">
    <cfRule type="cellIs" dxfId="143" priority="146" stopIfTrue="1" operator="lessThan">
      <formula>0</formula>
    </cfRule>
  </conditionalFormatting>
  <conditionalFormatting sqref="AP125:AS126">
    <cfRule type="cellIs" dxfId="142" priority="145" stopIfTrue="1" operator="lessThan">
      <formula>0</formula>
    </cfRule>
  </conditionalFormatting>
  <conditionalFormatting sqref="AP125:AP126">
    <cfRule type="cellIs" dxfId="141" priority="144" stopIfTrue="1" operator="lessThan">
      <formula>0</formula>
    </cfRule>
  </conditionalFormatting>
  <conditionalFormatting sqref="AP125:AP126">
    <cfRule type="cellIs" dxfId="140" priority="143" stopIfTrue="1" operator="lessThan">
      <formula>0</formula>
    </cfRule>
  </conditionalFormatting>
  <conditionalFormatting sqref="AQ125:AQ126">
    <cfRule type="cellIs" dxfId="139" priority="142" stopIfTrue="1" operator="lessThan">
      <formula>0</formula>
    </cfRule>
  </conditionalFormatting>
  <conditionalFormatting sqref="AQ125:AQ126">
    <cfRule type="cellIs" dxfId="138" priority="141" stopIfTrue="1" operator="lessThan">
      <formula>0</formula>
    </cfRule>
  </conditionalFormatting>
  <conditionalFormatting sqref="AQ125:AQ126">
    <cfRule type="cellIs" dxfId="137" priority="140" stopIfTrue="1" operator="lessThan">
      <formula>0</formula>
    </cfRule>
  </conditionalFormatting>
  <conditionalFormatting sqref="AR125:AR126">
    <cfRule type="cellIs" dxfId="136" priority="139" stopIfTrue="1" operator="lessThan">
      <formula>0</formula>
    </cfRule>
  </conditionalFormatting>
  <conditionalFormatting sqref="AR125:AR126">
    <cfRule type="cellIs" dxfId="135" priority="138" stopIfTrue="1" operator="lessThan">
      <formula>0</formula>
    </cfRule>
  </conditionalFormatting>
  <conditionalFormatting sqref="AR125:AR126">
    <cfRule type="cellIs" dxfId="134" priority="137" stopIfTrue="1" operator="lessThan">
      <formula>0</formula>
    </cfRule>
  </conditionalFormatting>
  <conditionalFormatting sqref="AS125:AS126">
    <cfRule type="cellIs" dxfId="133" priority="136" stopIfTrue="1" operator="lessThan">
      <formula>0</formula>
    </cfRule>
  </conditionalFormatting>
  <conditionalFormatting sqref="AS125:AS126">
    <cfRule type="cellIs" dxfId="132" priority="135" stopIfTrue="1" operator="lessThan">
      <formula>0</formula>
    </cfRule>
  </conditionalFormatting>
  <conditionalFormatting sqref="AS125:AS126">
    <cfRule type="cellIs" dxfId="131" priority="134" stopIfTrue="1" operator="lessThan">
      <formula>0</formula>
    </cfRule>
  </conditionalFormatting>
  <conditionalFormatting sqref="AL125:AL126">
    <cfRule type="cellIs" dxfId="130" priority="133" stopIfTrue="1" operator="lessThan">
      <formula>0</formula>
    </cfRule>
  </conditionalFormatting>
  <conditionalFormatting sqref="AL125:AL126">
    <cfRule type="cellIs" dxfId="129" priority="132" stopIfTrue="1" operator="lessThan">
      <formula>0</formula>
    </cfRule>
  </conditionalFormatting>
  <conditionalFormatting sqref="AK125:AK126">
    <cfRule type="cellIs" dxfId="128" priority="131" stopIfTrue="1" operator="lessThan">
      <formula>0</formula>
    </cfRule>
  </conditionalFormatting>
  <conditionalFormatting sqref="AK125:AK126">
    <cfRule type="cellIs" dxfId="127" priority="130" stopIfTrue="1" operator="lessThan">
      <formula>0</formula>
    </cfRule>
  </conditionalFormatting>
  <conditionalFormatting sqref="AM125:AM126">
    <cfRule type="cellIs" dxfId="126" priority="129" stopIfTrue="1" operator="lessThan">
      <formula>0</formula>
    </cfRule>
  </conditionalFormatting>
  <conditionalFormatting sqref="AP135:AS136">
    <cfRule type="cellIs" dxfId="125" priority="128" stopIfTrue="1" operator="lessThan">
      <formula>0</formula>
    </cfRule>
  </conditionalFormatting>
  <conditionalFormatting sqref="AP135:AS136">
    <cfRule type="cellIs" dxfId="124" priority="127" stopIfTrue="1" operator="lessThan">
      <formula>0</formula>
    </cfRule>
  </conditionalFormatting>
  <conditionalFormatting sqref="AP135:AP136">
    <cfRule type="cellIs" dxfId="123" priority="126" stopIfTrue="1" operator="lessThan">
      <formula>0</formula>
    </cfRule>
  </conditionalFormatting>
  <conditionalFormatting sqref="AP135:AP136">
    <cfRule type="cellIs" dxfId="122" priority="125" stopIfTrue="1" operator="lessThan">
      <formula>0</formula>
    </cfRule>
  </conditionalFormatting>
  <conditionalFormatting sqref="AQ135:AQ136">
    <cfRule type="cellIs" dxfId="121" priority="124" stopIfTrue="1" operator="lessThan">
      <formula>0</formula>
    </cfRule>
  </conditionalFormatting>
  <conditionalFormatting sqref="AQ135:AQ136">
    <cfRule type="cellIs" dxfId="120" priority="123" stopIfTrue="1" operator="lessThan">
      <formula>0</formula>
    </cfRule>
  </conditionalFormatting>
  <conditionalFormatting sqref="AQ135:AQ136">
    <cfRule type="cellIs" dxfId="119" priority="122" stopIfTrue="1" operator="lessThan">
      <formula>0</formula>
    </cfRule>
  </conditionalFormatting>
  <conditionalFormatting sqref="AR135:AR136">
    <cfRule type="cellIs" dxfId="118" priority="121" stopIfTrue="1" operator="lessThan">
      <formula>0</formula>
    </cfRule>
  </conditionalFormatting>
  <conditionalFormatting sqref="AR135:AR136">
    <cfRule type="cellIs" dxfId="117" priority="120" stopIfTrue="1" operator="lessThan">
      <formula>0</formula>
    </cfRule>
  </conditionalFormatting>
  <conditionalFormatting sqref="AR135:AR136">
    <cfRule type="cellIs" dxfId="116" priority="119" stopIfTrue="1" operator="lessThan">
      <formula>0</formula>
    </cfRule>
  </conditionalFormatting>
  <conditionalFormatting sqref="AS135:AS136">
    <cfRule type="cellIs" dxfId="115" priority="118" stopIfTrue="1" operator="lessThan">
      <formula>0</formula>
    </cfRule>
  </conditionalFormatting>
  <conditionalFormatting sqref="AS135:AS136">
    <cfRule type="cellIs" dxfId="114" priority="117" stopIfTrue="1" operator="lessThan">
      <formula>0</formula>
    </cfRule>
  </conditionalFormatting>
  <conditionalFormatting sqref="AS135:AS136">
    <cfRule type="cellIs" dxfId="113" priority="116" stopIfTrue="1" operator="lessThan">
      <formula>0</formula>
    </cfRule>
  </conditionalFormatting>
  <conditionalFormatting sqref="AL135:AL136">
    <cfRule type="cellIs" dxfId="112" priority="115" stopIfTrue="1" operator="lessThan">
      <formula>0</formula>
    </cfRule>
  </conditionalFormatting>
  <conditionalFormatting sqref="AL135:AL136">
    <cfRule type="cellIs" dxfId="111" priority="114" stopIfTrue="1" operator="lessThan">
      <formula>0</formula>
    </cfRule>
  </conditionalFormatting>
  <conditionalFormatting sqref="AK135:AK136">
    <cfRule type="cellIs" dxfId="110" priority="113" stopIfTrue="1" operator="lessThan">
      <formula>0</formula>
    </cfRule>
  </conditionalFormatting>
  <conditionalFormatting sqref="AK135:AK136">
    <cfRule type="cellIs" dxfId="109" priority="112" stopIfTrue="1" operator="lessThan">
      <formula>0</formula>
    </cfRule>
  </conditionalFormatting>
  <conditionalFormatting sqref="AM135:AM136">
    <cfRule type="cellIs" dxfId="108" priority="111" stopIfTrue="1" operator="lessThan">
      <formula>0</formula>
    </cfRule>
  </conditionalFormatting>
  <conditionalFormatting sqref="AP142:AS143">
    <cfRule type="cellIs" dxfId="107" priority="110" stopIfTrue="1" operator="lessThan">
      <formula>0</formula>
    </cfRule>
  </conditionalFormatting>
  <conditionalFormatting sqref="AP142:AS143">
    <cfRule type="cellIs" dxfId="106" priority="109" stopIfTrue="1" operator="lessThan">
      <formula>0</formula>
    </cfRule>
  </conditionalFormatting>
  <conditionalFormatting sqref="AP142:AP143">
    <cfRule type="cellIs" dxfId="105" priority="108" stopIfTrue="1" operator="lessThan">
      <formula>0</formula>
    </cfRule>
  </conditionalFormatting>
  <conditionalFormatting sqref="AP142:AP143">
    <cfRule type="cellIs" dxfId="104" priority="107" stopIfTrue="1" operator="lessThan">
      <formula>0</formula>
    </cfRule>
  </conditionalFormatting>
  <conditionalFormatting sqref="AQ142:AQ143">
    <cfRule type="cellIs" dxfId="103" priority="106" stopIfTrue="1" operator="lessThan">
      <formula>0</formula>
    </cfRule>
  </conditionalFormatting>
  <conditionalFormatting sqref="AQ142:AQ143">
    <cfRule type="cellIs" dxfId="102" priority="105" stopIfTrue="1" operator="lessThan">
      <formula>0</formula>
    </cfRule>
  </conditionalFormatting>
  <conditionalFormatting sqref="AQ142:AQ143">
    <cfRule type="cellIs" dxfId="101" priority="104" stopIfTrue="1" operator="lessThan">
      <formula>0</formula>
    </cfRule>
  </conditionalFormatting>
  <conditionalFormatting sqref="AR142:AR143">
    <cfRule type="cellIs" dxfId="100" priority="103" stopIfTrue="1" operator="lessThan">
      <formula>0</formula>
    </cfRule>
  </conditionalFormatting>
  <conditionalFormatting sqref="AR142:AR143">
    <cfRule type="cellIs" dxfId="99" priority="102" stopIfTrue="1" operator="lessThan">
      <formula>0</formula>
    </cfRule>
  </conditionalFormatting>
  <conditionalFormatting sqref="AR142:AR143">
    <cfRule type="cellIs" dxfId="98" priority="101" stopIfTrue="1" operator="lessThan">
      <formula>0</formula>
    </cfRule>
  </conditionalFormatting>
  <conditionalFormatting sqref="AS142:AS143">
    <cfRule type="cellIs" dxfId="97" priority="100" stopIfTrue="1" operator="lessThan">
      <formula>0</formula>
    </cfRule>
  </conditionalFormatting>
  <conditionalFormatting sqref="AS142:AS143">
    <cfRule type="cellIs" dxfId="96" priority="99" stopIfTrue="1" operator="lessThan">
      <formula>0</formula>
    </cfRule>
  </conditionalFormatting>
  <conditionalFormatting sqref="AS142:AS143">
    <cfRule type="cellIs" dxfId="95" priority="98" stopIfTrue="1" operator="lessThan">
      <formula>0</formula>
    </cfRule>
  </conditionalFormatting>
  <conditionalFormatting sqref="AL142:AL143">
    <cfRule type="cellIs" dxfId="94" priority="97" stopIfTrue="1" operator="lessThan">
      <formula>0</formula>
    </cfRule>
  </conditionalFormatting>
  <conditionalFormatting sqref="AL142:AL143">
    <cfRule type="cellIs" dxfId="93" priority="96" stopIfTrue="1" operator="lessThan">
      <formula>0</formula>
    </cfRule>
  </conditionalFormatting>
  <conditionalFormatting sqref="AK142:AK143">
    <cfRule type="cellIs" dxfId="92" priority="95" stopIfTrue="1" operator="lessThan">
      <formula>0</formula>
    </cfRule>
  </conditionalFormatting>
  <conditionalFormatting sqref="AK142:AK143">
    <cfRule type="cellIs" dxfId="91" priority="94" stopIfTrue="1" operator="lessThan">
      <formula>0</formula>
    </cfRule>
  </conditionalFormatting>
  <conditionalFormatting sqref="AM142:AM143">
    <cfRule type="cellIs" dxfId="90" priority="93" stopIfTrue="1" operator="lessThan">
      <formula>0</formula>
    </cfRule>
  </conditionalFormatting>
  <conditionalFormatting sqref="AP147:AS148">
    <cfRule type="cellIs" dxfId="89" priority="92" stopIfTrue="1" operator="lessThan">
      <formula>0</formula>
    </cfRule>
  </conditionalFormatting>
  <conditionalFormatting sqref="AP147:AS148">
    <cfRule type="cellIs" dxfId="88" priority="91" stopIfTrue="1" operator="lessThan">
      <formula>0</formula>
    </cfRule>
  </conditionalFormatting>
  <conditionalFormatting sqref="AP147:AP148">
    <cfRule type="cellIs" dxfId="87" priority="90" stopIfTrue="1" operator="lessThan">
      <formula>0</formula>
    </cfRule>
  </conditionalFormatting>
  <conditionalFormatting sqref="AP147:AP148">
    <cfRule type="cellIs" dxfId="86" priority="89" stopIfTrue="1" operator="lessThan">
      <formula>0</formula>
    </cfRule>
  </conditionalFormatting>
  <conditionalFormatting sqref="AQ147:AQ148">
    <cfRule type="cellIs" dxfId="85" priority="88" stopIfTrue="1" operator="lessThan">
      <formula>0</formula>
    </cfRule>
  </conditionalFormatting>
  <conditionalFormatting sqref="AQ147:AQ148">
    <cfRule type="cellIs" dxfId="84" priority="87" stopIfTrue="1" operator="lessThan">
      <formula>0</formula>
    </cfRule>
  </conditionalFormatting>
  <conditionalFormatting sqref="AQ147:AQ148">
    <cfRule type="cellIs" dxfId="83" priority="86" stopIfTrue="1" operator="lessThan">
      <formula>0</formula>
    </cfRule>
  </conditionalFormatting>
  <conditionalFormatting sqref="AR147:AR148">
    <cfRule type="cellIs" dxfId="82" priority="85" stopIfTrue="1" operator="lessThan">
      <formula>0</formula>
    </cfRule>
  </conditionalFormatting>
  <conditionalFormatting sqref="AR147:AR148">
    <cfRule type="cellIs" dxfId="81" priority="84" stopIfTrue="1" operator="lessThan">
      <formula>0</formula>
    </cfRule>
  </conditionalFormatting>
  <conditionalFormatting sqref="AR147:AR148">
    <cfRule type="cellIs" dxfId="80" priority="83" stopIfTrue="1" operator="lessThan">
      <formula>0</formula>
    </cfRule>
  </conditionalFormatting>
  <conditionalFormatting sqref="AS147:AS148">
    <cfRule type="cellIs" dxfId="79" priority="82" stopIfTrue="1" operator="lessThan">
      <formula>0</formula>
    </cfRule>
  </conditionalFormatting>
  <conditionalFormatting sqref="AS147:AS148">
    <cfRule type="cellIs" dxfId="78" priority="81" stopIfTrue="1" operator="lessThan">
      <formula>0</formula>
    </cfRule>
  </conditionalFormatting>
  <conditionalFormatting sqref="AS147:AS148">
    <cfRule type="cellIs" dxfId="77" priority="80" stopIfTrue="1" operator="lessThan">
      <formula>0</formula>
    </cfRule>
  </conditionalFormatting>
  <conditionalFormatting sqref="AL147:AL148">
    <cfRule type="cellIs" dxfId="76" priority="79" stopIfTrue="1" operator="lessThan">
      <formula>0</formula>
    </cfRule>
  </conditionalFormatting>
  <conditionalFormatting sqref="AL147:AL148">
    <cfRule type="cellIs" dxfId="75" priority="78" stopIfTrue="1" operator="lessThan">
      <formula>0</formula>
    </cfRule>
  </conditionalFormatting>
  <conditionalFormatting sqref="AK147:AK148">
    <cfRule type="cellIs" dxfId="74" priority="77" stopIfTrue="1" operator="lessThan">
      <formula>0</formula>
    </cfRule>
  </conditionalFormatting>
  <conditionalFormatting sqref="AK147:AK148">
    <cfRule type="cellIs" dxfId="73" priority="76" stopIfTrue="1" operator="lessThan">
      <formula>0</formula>
    </cfRule>
  </conditionalFormatting>
  <conditionalFormatting sqref="AM147:AM148">
    <cfRule type="cellIs" dxfId="72" priority="75" stopIfTrue="1" operator="lessThan">
      <formula>0</formula>
    </cfRule>
  </conditionalFormatting>
  <conditionalFormatting sqref="AP152:AS153">
    <cfRule type="cellIs" dxfId="71" priority="74" stopIfTrue="1" operator="lessThan">
      <formula>0</formula>
    </cfRule>
  </conditionalFormatting>
  <conditionalFormatting sqref="AP152:AS153">
    <cfRule type="cellIs" dxfId="70" priority="73" stopIfTrue="1" operator="lessThan">
      <formula>0</formula>
    </cfRule>
  </conditionalFormatting>
  <conditionalFormatting sqref="AP152:AP153">
    <cfRule type="cellIs" dxfId="69" priority="72" stopIfTrue="1" operator="lessThan">
      <formula>0</formula>
    </cfRule>
  </conditionalFormatting>
  <conditionalFormatting sqref="AP152:AP153">
    <cfRule type="cellIs" dxfId="68" priority="71" stopIfTrue="1" operator="lessThan">
      <formula>0</formula>
    </cfRule>
  </conditionalFormatting>
  <conditionalFormatting sqref="AQ152:AQ153">
    <cfRule type="cellIs" dxfId="67" priority="70" stopIfTrue="1" operator="lessThan">
      <formula>0</formula>
    </cfRule>
  </conditionalFormatting>
  <conditionalFormatting sqref="AQ152:AQ153">
    <cfRule type="cellIs" dxfId="66" priority="69" stopIfTrue="1" operator="lessThan">
      <formula>0</formula>
    </cfRule>
  </conditionalFormatting>
  <conditionalFormatting sqref="AQ152:AQ153">
    <cfRule type="cellIs" dxfId="65" priority="68" stopIfTrue="1" operator="lessThan">
      <formula>0</formula>
    </cfRule>
  </conditionalFormatting>
  <conditionalFormatting sqref="AR152:AR153">
    <cfRule type="cellIs" dxfId="64" priority="67" stopIfTrue="1" operator="lessThan">
      <formula>0</formula>
    </cfRule>
  </conditionalFormatting>
  <conditionalFormatting sqref="AR152:AR153">
    <cfRule type="cellIs" dxfId="63" priority="66" stopIfTrue="1" operator="lessThan">
      <formula>0</formula>
    </cfRule>
  </conditionalFormatting>
  <conditionalFormatting sqref="AR152:AR153">
    <cfRule type="cellIs" dxfId="62" priority="65" stopIfTrue="1" operator="lessThan">
      <formula>0</formula>
    </cfRule>
  </conditionalFormatting>
  <conditionalFormatting sqref="AS152:AS153">
    <cfRule type="cellIs" dxfId="61" priority="64" stopIfTrue="1" operator="lessThan">
      <formula>0</formula>
    </cfRule>
  </conditionalFormatting>
  <conditionalFormatting sqref="AS152:AS153">
    <cfRule type="cellIs" dxfId="60" priority="63" stopIfTrue="1" operator="lessThan">
      <formula>0</formula>
    </cfRule>
  </conditionalFormatting>
  <conditionalFormatting sqref="AS152:AS153">
    <cfRule type="cellIs" dxfId="59" priority="62" stopIfTrue="1" operator="lessThan">
      <formula>0</formula>
    </cfRule>
  </conditionalFormatting>
  <conditionalFormatting sqref="AL152:AL153">
    <cfRule type="cellIs" dxfId="58" priority="61" stopIfTrue="1" operator="lessThan">
      <formula>0</formula>
    </cfRule>
  </conditionalFormatting>
  <conditionalFormatting sqref="AL152:AL153">
    <cfRule type="cellIs" dxfId="57" priority="60" stopIfTrue="1" operator="lessThan">
      <formula>0</formula>
    </cfRule>
  </conditionalFormatting>
  <conditionalFormatting sqref="AK152:AK153">
    <cfRule type="cellIs" dxfId="56" priority="59" stopIfTrue="1" operator="lessThan">
      <formula>0</formula>
    </cfRule>
  </conditionalFormatting>
  <conditionalFormatting sqref="AK152:AK153">
    <cfRule type="cellIs" dxfId="55" priority="58" stopIfTrue="1" operator="lessThan">
      <formula>0</formula>
    </cfRule>
  </conditionalFormatting>
  <conditionalFormatting sqref="AM152:AM153">
    <cfRule type="cellIs" dxfId="54" priority="57" stopIfTrue="1" operator="lessThan">
      <formula>0</formula>
    </cfRule>
  </conditionalFormatting>
  <conditionalFormatting sqref="AP160:AS161">
    <cfRule type="cellIs" dxfId="53" priority="56" stopIfTrue="1" operator="lessThan">
      <formula>0</formula>
    </cfRule>
  </conditionalFormatting>
  <conditionalFormatting sqref="AP160:AS161">
    <cfRule type="cellIs" dxfId="52" priority="55" stopIfTrue="1" operator="lessThan">
      <formula>0</formula>
    </cfRule>
  </conditionalFormatting>
  <conditionalFormatting sqref="AP160:AP161">
    <cfRule type="cellIs" dxfId="51" priority="54" stopIfTrue="1" operator="lessThan">
      <formula>0</formula>
    </cfRule>
  </conditionalFormatting>
  <conditionalFormatting sqref="AP160:AP161">
    <cfRule type="cellIs" dxfId="50" priority="53" stopIfTrue="1" operator="lessThan">
      <formula>0</formula>
    </cfRule>
  </conditionalFormatting>
  <conditionalFormatting sqref="AQ160:AQ161">
    <cfRule type="cellIs" dxfId="49" priority="52" stopIfTrue="1" operator="lessThan">
      <formula>0</formula>
    </cfRule>
  </conditionalFormatting>
  <conditionalFormatting sqref="AQ160:AQ161">
    <cfRule type="cellIs" dxfId="48" priority="51" stopIfTrue="1" operator="lessThan">
      <formula>0</formula>
    </cfRule>
  </conditionalFormatting>
  <conditionalFormatting sqref="AQ160:AQ161">
    <cfRule type="cellIs" dxfId="47" priority="50" stopIfTrue="1" operator="lessThan">
      <formula>0</formula>
    </cfRule>
  </conditionalFormatting>
  <conditionalFormatting sqref="AR160:AR161">
    <cfRule type="cellIs" dxfId="46" priority="49" stopIfTrue="1" operator="lessThan">
      <formula>0</formula>
    </cfRule>
  </conditionalFormatting>
  <conditionalFormatting sqref="AR160:AR161">
    <cfRule type="cellIs" dxfId="45" priority="48" stopIfTrue="1" operator="lessThan">
      <formula>0</formula>
    </cfRule>
  </conditionalFormatting>
  <conditionalFormatting sqref="AR160:AR161">
    <cfRule type="cellIs" dxfId="44" priority="47" stopIfTrue="1" operator="lessThan">
      <formula>0</formula>
    </cfRule>
  </conditionalFormatting>
  <conditionalFormatting sqref="AS160:AS161">
    <cfRule type="cellIs" dxfId="43" priority="46" stopIfTrue="1" operator="lessThan">
      <formula>0</formula>
    </cfRule>
  </conditionalFormatting>
  <conditionalFormatting sqref="AS160:AS161">
    <cfRule type="cellIs" dxfId="42" priority="45" stopIfTrue="1" operator="lessThan">
      <formula>0</formula>
    </cfRule>
  </conditionalFormatting>
  <conditionalFormatting sqref="AS160:AS161">
    <cfRule type="cellIs" dxfId="41" priority="44" stopIfTrue="1" operator="lessThan">
      <formula>0</formula>
    </cfRule>
  </conditionalFormatting>
  <conditionalFormatting sqref="AL160:AL161">
    <cfRule type="cellIs" dxfId="40" priority="43" stopIfTrue="1" operator="lessThan">
      <formula>0</formula>
    </cfRule>
  </conditionalFormatting>
  <conditionalFormatting sqref="AL160:AL161">
    <cfRule type="cellIs" dxfId="39" priority="42" stopIfTrue="1" operator="lessThan">
      <formula>0</formula>
    </cfRule>
  </conditionalFormatting>
  <conditionalFormatting sqref="AK160:AK161">
    <cfRule type="cellIs" dxfId="38" priority="41" stopIfTrue="1" operator="lessThan">
      <formula>0</formula>
    </cfRule>
  </conditionalFormatting>
  <conditionalFormatting sqref="AK160:AK161">
    <cfRule type="cellIs" dxfId="37" priority="40" stopIfTrue="1" operator="lessThan">
      <formula>0</formula>
    </cfRule>
  </conditionalFormatting>
  <conditionalFormatting sqref="AM160:AM161">
    <cfRule type="cellIs" dxfId="36" priority="39" stopIfTrue="1" operator="lessThan">
      <formula>0</formula>
    </cfRule>
  </conditionalFormatting>
  <conditionalFormatting sqref="AO7:AO10">
    <cfRule type="colorScale" priority="38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O13:AO27 AO29:AO38 AO40:AO48 AO50:AO55 AO57:AO66 AO68:AO74 AO76:AO81 AO83:AO89 AO91:AO101 AO103:AO109 AO111:AO116 AO118:AO124 AO126:AO134 AO136:AO141 AO143:AO146 AO148:AO151 AO153:AO159 AO161:AO166">
    <cfRule type="colorScale" priority="37">
      <colorScale>
        <cfvo type="num" val="-0.5"/>
        <cfvo type="num" val="0"/>
        <cfvo type="num" val="0.5"/>
        <color rgb="FFF8696B"/>
        <color theme="0"/>
        <color rgb="FF63BE7B"/>
      </colorScale>
    </cfRule>
  </conditionalFormatting>
  <conditionalFormatting sqref="AO12">
    <cfRule type="cellIs" dxfId="35" priority="36" operator="lessThan">
      <formula>0</formula>
    </cfRule>
    <cfRule type="cellIs" dxfId="34" priority="35" operator="greaterThan">
      <formula>0</formula>
    </cfRule>
  </conditionalFormatting>
  <conditionalFormatting sqref="AO28">
    <cfRule type="cellIs" dxfId="33" priority="34" operator="lessThan">
      <formula>0</formula>
    </cfRule>
    <cfRule type="cellIs" dxfId="32" priority="33" operator="greaterThan">
      <formula>0</formula>
    </cfRule>
  </conditionalFormatting>
  <conditionalFormatting sqref="AO39">
    <cfRule type="cellIs" dxfId="31" priority="32" operator="lessThan">
      <formula>0</formula>
    </cfRule>
    <cfRule type="cellIs" dxfId="30" priority="31" operator="greaterThan">
      <formula>0</formula>
    </cfRule>
  </conditionalFormatting>
  <conditionalFormatting sqref="AO49">
    <cfRule type="cellIs" dxfId="29" priority="30" operator="lessThan">
      <formula>0</formula>
    </cfRule>
    <cfRule type="cellIs" dxfId="28" priority="29" operator="greaterThan">
      <formula>0</formula>
    </cfRule>
  </conditionalFormatting>
  <conditionalFormatting sqref="AO56">
    <cfRule type="cellIs" dxfId="27" priority="28" operator="lessThan">
      <formula>0</formula>
    </cfRule>
    <cfRule type="cellIs" dxfId="26" priority="27" operator="greaterThan">
      <formula>0</formula>
    </cfRule>
  </conditionalFormatting>
  <conditionalFormatting sqref="AO67">
    <cfRule type="cellIs" dxfId="25" priority="26" operator="lessThan">
      <formula>0</formula>
    </cfRule>
    <cfRule type="cellIs" dxfId="24" priority="25" operator="greaterThan">
      <formula>0</formula>
    </cfRule>
  </conditionalFormatting>
  <conditionalFormatting sqref="AO75">
    <cfRule type="cellIs" dxfId="23" priority="24" operator="lessThan">
      <formula>0</formula>
    </cfRule>
    <cfRule type="cellIs" dxfId="22" priority="23" operator="greaterThan">
      <formula>0</formula>
    </cfRule>
  </conditionalFormatting>
  <conditionalFormatting sqref="AO82">
    <cfRule type="cellIs" dxfId="21" priority="22" operator="lessThan">
      <formula>0</formula>
    </cfRule>
    <cfRule type="cellIs" dxfId="20" priority="21" operator="greaterThan">
      <formula>0</formula>
    </cfRule>
  </conditionalFormatting>
  <conditionalFormatting sqref="AO90">
    <cfRule type="cellIs" dxfId="19" priority="20" operator="lessThan">
      <formula>0</formula>
    </cfRule>
    <cfRule type="cellIs" dxfId="18" priority="19" operator="greaterThan">
      <formula>0</formula>
    </cfRule>
  </conditionalFormatting>
  <conditionalFormatting sqref="AO102">
    <cfRule type="cellIs" dxfId="17" priority="18" operator="lessThan">
      <formula>0</formula>
    </cfRule>
    <cfRule type="cellIs" dxfId="16" priority="17" operator="greaterThan">
      <formula>0</formula>
    </cfRule>
  </conditionalFormatting>
  <conditionalFormatting sqref="AO110">
    <cfRule type="cellIs" dxfId="15" priority="16" operator="lessThan">
      <formula>0</formula>
    </cfRule>
    <cfRule type="cellIs" dxfId="14" priority="15" operator="greaterThan">
      <formula>0</formula>
    </cfRule>
  </conditionalFormatting>
  <conditionalFormatting sqref="AO117">
    <cfRule type="cellIs" dxfId="13" priority="14" operator="lessThan">
      <formula>0</formula>
    </cfRule>
    <cfRule type="cellIs" dxfId="12" priority="13" operator="greaterThan">
      <formula>0</formula>
    </cfRule>
  </conditionalFormatting>
  <conditionalFormatting sqref="AO125">
    <cfRule type="cellIs" dxfId="11" priority="12" operator="lessThan">
      <formula>0</formula>
    </cfRule>
    <cfRule type="cellIs" dxfId="10" priority="11" operator="greaterThan">
      <formula>0</formula>
    </cfRule>
  </conditionalFormatting>
  <conditionalFormatting sqref="AO135">
    <cfRule type="cellIs" dxfId="9" priority="10" operator="lessThan">
      <formula>0</formula>
    </cfRule>
    <cfRule type="cellIs" dxfId="8" priority="9" operator="greaterThan">
      <formula>0</formula>
    </cfRule>
  </conditionalFormatting>
  <conditionalFormatting sqref="AO142">
    <cfRule type="cellIs" dxfId="7" priority="8" operator="lessThan">
      <formula>0</formula>
    </cfRule>
    <cfRule type="cellIs" dxfId="6" priority="7" operator="greaterThan">
      <formula>0</formula>
    </cfRule>
  </conditionalFormatting>
  <conditionalFormatting sqref="AO147">
    <cfRule type="cellIs" dxfId="5" priority="6" operator="lessThan">
      <formula>0</formula>
    </cfRule>
    <cfRule type="cellIs" dxfId="4" priority="5" operator="greaterThan">
      <formula>0</formula>
    </cfRule>
  </conditionalFormatting>
  <conditionalFormatting sqref="AO152">
    <cfRule type="cellIs" dxfId="3" priority="4" operator="lessThan">
      <formula>0</formula>
    </cfRule>
    <cfRule type="cellIs" dxfId="2" priority="3" operator="greaterThan">
      <formula>0</formula>
    </cfRule>
  </conditionalFormatting>
  <conditionalFormatting sqref="AO160">
    <cfRule type="cellIs" dxfId="1" priority="2" operator="lessThan">
      <formula>0</formula>
    </cfRule>
    <cfRule type="cellIs" dxfId="0" priority="1" operator="greaterThan">
      <formula>0</formula>
    </cfRule>
  </conditionalFormatting>
  <pageMargins left="0.25" right="0.25" top="0.25" bottom="0.25" header="0.3" footer="0.22"/>
  <pageSetup scale="47" fitToWidth="0" fitToHeight="0" orientation="portrait"/>
  <headerFooter>
    <oddFooter>&amp;LCONFIDENTIALFor Internal PepsiCo Use Only&amp;RSource:  IRI - ILDpep_rpt187</oddFooter>
  </headerFooter>
  <rowBreaks count="1" manualBreakCount="1">
    <brk id="134" min="1" max="45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" r:id="rId3" name="Drop Down 4">
              <controlPr defaultSize="0" autoFill="0" autoLine="0" autoPict="0">
                <anchor moveWithCells="1">
                  <from>
                    <xdr:col>1</xdr:col>
                    <xdr:colOff>38100</xdr:colOff>
                    <xdr:row>0</xdr:row>
                    <xdr:rowOff>38100</xdr:rowOff>
                  </from>
                  <to>
                    <xdr:col>1</xdr:col>
                    <xdr:colOff>2552700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4" name="Drop Down 6">
              <controlPr defaultSize="0" autoFill="0" autoLine="0" autoPict="0">
                <anchor moveWithCells="1">
                  <from>
                    <xdr:col>1</xdr:col>
                    <xdr:colOff>38100</xdr:colOff>
                    <xdr:row>1</xdr:row>
                    <xdr:rowOff>9525</xdr:rowOff>
                  </from>
                  <to>
                    <xdr:col>1</xdr:col>
                    <xdr:colOff>2562225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R184"/>
  <sheetViews>
    <sheetView workbookViewId="0"/>
  </sheetViews>
  <sheetFormatPr defaultColWidth="8.6640625" defaultRowHeight="12" x14ac:dyDescent="0.2"/>
  <cols>
    <col min="1" max="1" width="25.33203125" customWidth="1"/>
    <col min="2" max="2" width="71.1640625" customWidth="1"/>
    <col min="3" max="3" width="32.1640625" customWidth="1"/>
    <col min="4" max="4" width="12.1640625" customWidth="1"/>
    <col min="5" max="5" width="31.5" customWidth="1"/>
    <col min="6" max="6" width="12.1640625" customWidth="1"/>
    <col min="7" max="7" width="33.5" customWidth="1"/>
    <col min="8" max="8" width="12.1640625" customWidth="1"/>
    <col min="9" max="9" width="30.6640625" customWidth="1"/>
    <col min="10" max="10" width="12.1640625" customWidth="1"/>
    <col min="11" max="11" width="32.1640625" customWidth="1"/>
    <col min="12" max="12" width="12.1640625" customWidth="1"/>
    <col min="13" max="13" width="31.5" customWidth="1"/>
    <col min="14" max="14" width="12.1640625" customWidth="1"/>
    <col min="15" max="15" width="33.5" customWidth="1"/>
    <col min="16" max="16" width="12.1640625" customWidth="1"/>
    <col min="17" max="17" width="30.6640625" customWidth="1"/>
    <col min="18" max="18" width="12.1640625" customWidth="1"/>
    <col min="19" max="34" width="2.1640625" style="158" customWidth="1"/>
    <col min="35" max="16384" width="8.6640625" style="158"/>
  </cols>
  <sheetData>
    <row r="1" spans="1:18" x14ac:dyDescent="0.2">
      <c r="A1" s="158">
        <f>Picture!A1</f>
        <v>0</v>
      </c>
      <c r="B1">
        <f>Picture!B2</f>
        <v>0</v>
      </c>
      <c r="C1">
        <f ca="1">OFFSET(Picture!C2,Info!$G$9,0)</f>
        <v>0</v>
      </c>
      <c r="D1">
        <f ca="1">OFFSET(Picture!D2,Info!$G$9,0)</f>
        <v>0</v>
      </c>
      <c r="E1">
        <f ca="1">OFFSET(Picture!E2,Info!$G$9,0)</f>
        <v>0</v>
      </c>
      <c r="F1">
        <f ca="1">OFFSET(Picture!F2,Info!$G$9,0)</f>
        <v>0</v>
      </c>
      <c r="G1">
        <f ca="1">OFFSET(Picture!G2,Info!$G$9,0)</f>
        <v>0</v>
      </c>
      <c r="H1">
        <f ca="1">OFFSET(Picture!H2,Info!$G$9,0)</f>
        <v>0</v>
      </c>
      <c r="I1">
        <f ca="1">OFFSET(Picture!I2,Info!$G$9,0)</f>
        <v>0</v>
      </c>
      <c r="J1">
        <f ca="1">OFFSET(Picture!J2,Info!$G$9,0)</f>
        <v>0</v>
      </c>
      <c r="K1">
        <f ca="1">OFFSET(Picture!K2,Info!$G$9,0)</f>
        <v>0</v>
      </c>
      <c r="L1">
        <f ca="1">OFFSET(Picture!L2,Info!$G$9,0)</f>
        <v>0</v>
      </c>
      <c r="M1">
        <f ca="1">OFFSET(Picture!M2,Info!$G$9,0)</f>
        <v>0</v>
      </c>
      <c r="N1">
        <f ca="1">OFFSET(Picture!N2,Info!$G$9,0)</f>
        <v>0</v>
      </c>
      <c r="O1">
        <f ca="1">OFFSET(Picture!O2,Info!$G$9,0)</f>
        <v>0</v>
      </c>
      <c r="P1">
        <f ca="1">OFFSET(Picture!P2,Info!$G$9,0)</f>
        <v>0</v>
      </c>
      <c r="Q1">
        <f ca="1">OFFSET(Picture!Q2,Info!$G$9,0)</f>
        <v>0</v>
      </c>
      <c r="R1">
        <f ca="1">OFFSET(Picture!R2,Info!$G$9,0)</f>
        <v>0</v>
      </c>
    </row>
    <row r="2" spans="1:18" x14ac:dyDescent="0.2">
      <c r="A2" s="158">
        <f>Picture!A2</f>
        <v>0</v>
      </c>
      <c r="B2">
        <f>Picture!B3</f>
        <v>0</v>
      </c>
      <c r="C2">
        <f ca="1">OFFSET(Picture!C3,Info!$G$9,0)</f>
        <v>0</v>
      </c>
      <c r="D2">
        <f ca="1">OFFSET(Picture!D3,Info!$G$9,0)</f>
        <v>0</v>
      </c>
      <c r="E2">
        <f ca="1">OFFSET(Picture!E3,Info!$G$9,0)</f>
        <v>0</v>
      </c>
      <c r="F2">
        <f ca="1">OFFSET(Picture!F3,Info!$G$9,0)</f>
        <v>0</v>
      </c>
      <c r="G2">
        <f ca="1">OFFSET(Picture!G3,Info!$G$9,0)</f>
        <v>0</v>
      </c>
      <c r="H2">
        <f ca="1">OFFSET(Picture!H3,Info!$G$9,0)</f>
        <v>0</v>
      </c>
      <c r="I2">
        <f ca="1">OFFSET(Picture!I3,Info!$G$9,0)</f>
        <v>0</v>
      </c>
      <c r="J2">
        <f ca="1">OFFSET(Picture!J3,Info!$G$9,0)</f>
        <v>0</v>
      </c>
      <c r="K2">
        <f ca="1">OFFSET(Picture!K3,Info!$G$9,0)</f>
        <v>0</v>
      </c>
      <c r="L2">
        <f ca="1">OFFSET(Picture!L3,Info!$G$9,0)</f>
        <v>0</v>
      </c>
      <c r="M2">
        <f ca="1">OFFSET(Picture!M3,Info!$G$9,0)</f>
        <v>0</v>
      </c>
      <c r="N2">
        <f ca="1">OFFSET(Picture!N3,Info!$G$9,0)</f>
        <v>0</v>
      </c>
      <c r="O2">
        <f ca="1">OFFSET(Picture!O3,Info!$G$9,0)</f>
        <v>0</v>
      </c>
      <c r="P2">
        <f ca="1">OFFSET(Picture!P3,Info!$G$9,0)</f>
        <v>0</v>
      </c>
      <c r="Q2">
        <f ca="1">OFFSET(Picture!Q3,Info!$G$9,0)</f>
        <v>0</v>
      </c>
      <c r="R2">
        <f ca="1">OFFSET(Picture!R3,Info!$G$9,0)</f>
        <v>0</v>
      </c>
    </row>
    <row r="3" spans="1:18" x14ac:dyDescent="0.2">
      <c r="A3" s="172">
        <f>Picture!A3</f>
        <v>0</v>
      </c>
      <c r="B3">
        <f>Picture!B4</f>
        <v>0</v>
      </c>
      <c r="C3">
        <f ca="1">OFFSET(Picture!C4,Info!$G$9,0)</f>
        <v>0</v>
      </c>
      <c r="D3">
        <f ca="1">OFFSET(Picture!D4,Info!$G$9,0)</f>
        <v>0</v>
      </c>
      <c r="E3">
        <f ca="1">OFFSET(Picture!E4,Info!$G$9,0)</f>
        <v>0</v>
      </c>
      <c r="F3">
        <f ca="1">OFFSET(Picture!F4,Info!$G$9,0)</f>
        <v>0</v>
      </c>
      <c r="G3">
        <f ca="1">OFFSET(Picture!G4,Info!$G$9,0)</f>
        <v>0</v>
      </c>
      <c r="H3">
        <f ca="1">OFFSET(Picture!H4,Info!$G$9,0)</f>
        <v>0</v>
      </c>
      <c r="I3">
        <f ca="1">OFFSET(Picture!I4,Info!$G$9,0)</f>
        <v>0</v>
      </c>
      <c r="J3">
        <f ca="1">OFFSET(Picture!J4,Info!$G$9,0)</f>
        <v>0</v>
      </c>
      <c r="K3">
        <f ca="1">OFFSET(Picture!K4,Info!$G$9,0)</f>
        <v>0</v>
      </c>
      <c r="L3">
        <f ca="1">OFFSET(Picture!L4,Info!$G$9,0)</f>
        <v>0</v>
      </c>
      <c r="M3">
        <f ca="1">OFFSET(Picture!M4,Info!$G$9,0)</f>
        <v>0</v>
      </c>
      <c r="N3">
        <f ca="1">OFFSET(Picture!N4,Info!$G$9,0)</f>
        <v>0</v>
      </c>
      <c r="O3">
        <f ca="1">OFFSET(Picture!O4,Info!$G$9,0)</f>
        <v>0</v>
      </c>
      <c r="P3">
        <f ca="1">OFFSET(Picture!P4,Info!$G$9,0)</f>
        <v>0</v>
      </c>
      <c r="Q3">
        <f ca="1">OFFSET(Picture!Q4,Info!$G$9,0)</f>
        <v>0</v>
      </c>
      <c r="R3">
        <f ca="1">OFFSET(Picture!R4,Info!$G$9,0)</f>
        <v>0</v>
      </c>
    </row>
    <row r="4" spans="1:18" x14ac:dyDescent="0.2">
      <c r="A4">
        <f ca="1">OFFSET(Picture!A5,Info!$G$9,0)</f>
        <v>0</v>
      </c>
      <c r="B4">
        <f ca="1">OFFSET(Picture!B97,Info!$G$9,0)</f>
        <v>0</v>
      </c>
      <c r="C4">
        <f ca="1">OFFSET(Picture!C97,Info!$G$9,0)</f>
        <v>0</v>
      </c>
      <c r="D4">
        <f ca="1">OFFSET(Picture!D97,Info!$G$9,0)</f>
        <v>0</v>
      </c>
      <c r="E4">
        <f ca="1">OFFSET(Picture!E97,Info!$G$9,0)</f>
        <v>0</v>
      </c>
      <c r="F4">
        <f ca="1">OFFSET(Picture!F97,Info!$G$9,0)</f>
        <v>0</v>
      </c>
      <c r="G4">
        <f ca="1">OFFSET(Picture!G97,Info!$G$9,0)</f>
        <v>0</v>
      </c>
      <c r="H4">
        <f ca="1">OFFSET(Picture!H97,Info!$G$9,0)</f>
        <v>0</v>
      </c>
      <c r="I4">
        <f ca="1">OFFSET(Picture!I97,Info!$G$9,0)</f>
        <v>0</v>
      </c>
      <c r="J4">
        <f ca="1">OFFSET(Picture!J97,Info!$G$9,0)</f>
        <v>0</v>
      </c>
      <c r="K4">
        <f ca="1">OFFSET(Picture!K97,Info!$G$9,0)</f>
        <v>0</v>
      </c>
      <c r="L4">
        <f ca="1">OFFSET(Picture!L97,Info!$G$9,0)</f>
        <v>0</v>
      </c>
      <c r="M4">
        <f ca="1">OFFSET(Picture!M97,Info!$G$9,0)</f>
        <v>0</v>
      </c>
      <c r="N4">
        <f ca="1">OFFSET(Picture!N97,Info!$G$9,0)</f>
        <v>0</v>
      </c>
      <c r="O4">
        <f ca="1">OFFSET(Picture!O97,Info!$G$9,0)</f>
        <v>0</v>
      </c>
      <c r="P4">
        <f ca="1">OFFSET(Picture!P97,Info!$G$9,0)</f>
        <v>0</v>
      </c>
      <c r="Q4">
        <f ca="1">OFFSET(Picture!Q97,Info!$G$9,0)</f>
        <v>0</v>
      </c>
      <c r="R4">
        <f ca="1">OFFSET(Picture!R97,Info!$G$9,0)</f>
        <v>0</v>
      </c>
    </row>
    <row r="5" spans="1:18" x14ac:dyDescent="0.2">
      <c r="A5">
        <f ca="1">OFFSET(Picture!A6,Info!$G$9,0)</f>
        <v>0</v>
      </c>
      <c r="B5">
        <f ca="1">OFFSET(Picture!B17,Info!$G$9,0)</f>
        <v>0</v>
      </c>
      <c r="C5">
        <f ca="1">OFFSET(Picture!C17,Info!$G$9,0)</f>
        <v>0</v>
      </c>
      <c r="D5">
        <f ca="1">OFFSET(Picture!D17,Info!$G$9,0)</f>
        <v>0</v>
      </c>
      <c r="E5">
        <f ca="1">OFFSET(Picture!E17,Info!$G$9,0)</f>
        <v>0</v>
      </c>
      <c r="F5">
        <f ca="1">OFFSET(Picture!F17,Info!$G$9,0)</f>
        <v>0</v>
      </c>
      <c r="G5">
        <f ca="1">OFFSET(Picture!G17,Info!$G$9,0)</f>
        <v>0</v>
      </c>
      <c r="H5">
        <f ca="1">OFFSET(Picture!H17,Info!$G$9,0)</f>
        <v>0</v>
      </c>
      <c r="I5">
        <f ca="1">OFFSET(Picture!I17,Info!$G$9,0)</f>
        <v>0</v>
      </c>
      <c r="J5">
        <f ca="1">OFFSET(Picture!J17,Info!$G$9,0)</f>
        <v>0</v>
      </c>
      <c r="K5">
        <f ca="1">OFFSET(Picture!K17,Info!$G$9,0)</f>
        <v>0</v>
      </c>
      <c r="L5">
        <f ca="1">OFFSET(Picture!L17,Info!$G$9,0)</f>
        <v>0</v>
      </c>
      <c r="M5">
        <f ca="1">OFFSET(Picture!M17,Info!$G$9,0)</f>
        <v>0</v>
      </c>
      <c r="N5">
        <f ca="1">OFFSET(Picture!N17,Info!$G$9,0)</f>
        <v>0</v>
      </c>
      <c r="O5">
        <f ca="1">OFFSET(Picture!O17,Info!$G$9,0)</f>
        <v>0</v>
      </c>
      <c r="P5">
        <f ca="1">OFFSET(Picture!P17,Info!$G$9,0)</f>
        <v>0</v>
      </c>
      <c r="Q5">
        <f ca="1">OFFSET(Picture!Q17,Info!$G$9,0)</f>
        <v>0</v>
      </c>
      <c r="R5">
        <f ca="1">OFFSET(Picture!R17,Info!$G$9,0)</f>
        <v>0</v>
      </c>
    </row>
    <row r="6" spans="1:18" x14ac:dyDescent="0.2">
      <c r="A6" s="172">
        <f ca="1">OFFSET(Picture!A7,Info!$G$9,0)</f>
        <v>0</v>
      </c>
      <c r="B6">
        <f ca="1">OFFSET(Picture!B25,Info!$G$9,0)</f>
        <v>0</v>
      </c>
      <c r="C6">
        <f ca="1">OFFSET(Picture!C25,Info!$G$9,0)</f>
        <v>0</v>
      </c>
      <c r="D6">
        <f ca="1">OFFSET(Picture!D25,Info!$G$9,0)</f>
        <v>0</v>
      </c>
      <c r="E6">
        <f ca="1">OFFSET(Picture!E25,Info!$G$9,0)</f>
        <v>0</v>
      </c>
      <c r="F6">
        <f ca="1">OFFSET(Picture!F25,Info!$G$9,0)</f>
        <v>0</v>
      </c>
      <c r="G6">
        <f ca="1">OFFSET(Picture!G25,Info!$G$9,0)</f>
        <v>0</v>
      </c>
      <c r="H6">
        <f ca="1">OFFSET(Picture!H25,Info!$G$9,0)</f>
        <v>0</v>
      </c>
      <c r="I6">
        <f ca="1">OFFSET(Picture!I25,Info!$G$9,0)</f>
        <v>0</v>
      </c>
      <c r="J6">
        <f ca="1">OFFSET(Picture!J25,Info!$G$9,0)</f>
        <v>0</v>
      </c>
      <c r="K6">
        <f ca="1">OFFSET(Picture!K25,Info!$G$9,0)</f>
        <v>0</v>
      </c>
      <c r="L6">
        <f ca="1">OFFSET(Picture!L25,Info!$G$9,0)</f>
        <v>0</v>
      </c>
      <c r="M6">
        <f ca="1">OFFSET(Picture!M25,Info!$G$9,0)</f>
        <v>0</v>
      </c>
      <c r="N6">
        <f ca="1">OFFSET(Picture!N25,Info!$G$9,0)</f>
        <v>0</v>
      </c>
      <c r="O6">
        <f ca="1">OFFSET(Picture!O25,Info!$G$9,0)</f>
        <v>0</v>
      </c>
      <c r="P6">
        <f ca="1">OFFSET(Picture!P25,Info!$G$9,0)</f>
        <v>0</v>
      </c>
      <c r="Q6">
        <f ca="1">OFFSET(Picture!Q25,Info!$G$9,0)</f>
        <v>0</v>
      </c>
      <c r="R6">
        <f ca="1">OFFSET(Picture!R25,Info!$G$9,0)</f>
        <v>0</v>
      </c>
    </row>
    <row r="7" spans="1:18" x14ac:dyDescent="0.2">
      <c r="A7" s="172">
        <f ca="1">OFFSET(Picture!A8,Info!$G$9,0)</f>
        <v>0</v>
      </c>
      <c r="B7">
        <f ca="1">OFFSET(Picture!B29,Info!$G$9,0)</f>
        <v>0</v>
      </c>
      <c r="C7">
        <f ca="1">OFFSET(Picture!C29,Info!$G$9,0)</f>
        <v>0</v>
      </c>
      <c r="D7">
        <f ca="1">OFFSET(Picture!D29,Info!$G$9,0)</f>
        <v>0</v>
      </c>
      <c r="E7">
        <f ca="1">OFFSET(Picture!E29,Info!$G$9,0)</f>
        <v>0</v>
      </c>
      <c r="F7">
        <f ca="1">OFFSET(Picture!F29,Info!$G$9,0)</f>
        <v>0</v>
      </c>
      <c r="G7">
        <f ca="1">OFFSET(Picture!G29,Info!$G$9,0)</f>
        <v>0</v>
      </c>
      <c r="H7">
        <f ca="1">OFFSET(Picture!H29,Info!$G$9,0)</f>
        <v>0</v>
      </c>
      <c r="I7">
        <f ca="1">OFFSET(Picture!I29,Info!$G$9,0)</f>
        <v>0</v>
      </c>
      <c r="J7">
        <f ca="1">OFFSET(Picture!J29,Info!$G$9,0)</f>
        <v>0</v>
      </c>
      <c r="K7">
        <f ca="1">OFFSET(Picture!K29,Info!$G$9,0)</f>
        <v>0</v>
      </c>
      <c r="L7">
        <f ca="1">OFFSET(Picture!L29,Info!$G$9,0)</f>
        <v>0</v>
      </c>
      <c r="M7">
        <f ca="1">OFFSET(Picture!M29,Info!$G$9,0)</f>
        <v>0</v>
      </c>
      <c r="N7">
        <f ca="1">OFFSET(Picture!N29,Info!$G$9,0)</f>
        <v>0</v>
      </c>
      <c r="O7">
        <f ca="1">OFFSET(Picture!O29,Info!$G$9,0)</f>
        <v>0</v>
      </c>
      <c r="P7">
        <f ca="1">OFFSET(Picture!P29,Info!$G$9,0)</f>
        <v>0</v>
      </c>
      <c r="Q7">
        <f ca="1">OFFSET(Picture!Q29,Info!$G$9,0)</f>
        <v>0</v>
      </c>
      <c r="R7">
        <f ca="1">OFFSET(Picture!R29,Info!$G$9,0)</f>
        <v>0</v>
      </c>
    </row>
    <row r="8" spans="1:18" x14ac:dyDescent="0.2">
      <c r="A8" s="172">
        <f ca="1">OFFSET(Picture!A9,Info!$G$9,0)</f>
        <v>0</v>
      </c>
      <c r="B8">
        <f ca="1">OFFSET(Picture!B51,Info!$G$9,0)</f>
        <v>0</v>
      </c>
      <c r="C8">
        <f ca="1">OFFSET(Picture!C51,Info!$G$9,0)</f>
        <v>0</v>
      </c>
      <c r="D8">
        <f ca="1">OFFSET(Picture!D51,Info!$G$9,0)</f>
        <v>0</v>
      </c>
      <c r="E8">
        <f ca="1">OFFSET(Picture!E51,Info!$G$9,0)</f>
        <v>0</v>
      </c>
      <c r="F8">
        <f ca="1">OFFSET(Picture!F51,Info!$G$9,0)</f>
        <v>0</v>
      </c>
      <c r="G8">
        <f ca="1">OFFSET(Picture!G51,Info!$G$9,0)</f>
        <v>0</v>
      </c>
      <c r="H8">
        <f ca="1">OFFSET(Picture!H51,Info!$G$9,0)</f>
        <v>0</v>
      </c>
      <c r="I8">
        <f ca="1">OFFSET(Picture!I51,Info!$G$9,0)</f>
        <v>0</v>
      </c>
      <c r="J8">
        <f ca="1">OFFSET(Picture!J51,Info!$G$9,0)</f>
        <v>0</v>
      </c>
      <c r="K8">
        <f ca="1">OFFSET(Picture!K51,Info!$G$9,0)</f>
        <v>0</v>
      </c>
      <c r="L8">
        <f ca="1">OFFSET(Picture!L51,Info!$G$9,0)</f>
        <v>0</v>
      </c>
      <c r="M8">
        <f ca="1">OFFSET(Picture!M51,Info!$G$9,0)</f>
        <v>0</v>
      </c>
      <c r="N8">
        <f ca="1">OFFSET(Picture!N51,Info!$G$9,0)</f>
        <v>0</v>
      </c>
      <c r="O8">
        <f ca="1">OFFSET(Picture!O51,Info!$G$9,0)</f>
        <v>0</v>
      </c>
      <c r="P8">
        <f ca="1">OFFSET(Picture!P51,Info!$G$9,0)</f>
        <v>0</v>
      </c>
      <c r="Q8">
        <f ca="1">OFFSET(Picture!Q51,Info!$G$9,0)</f>
        <v>0</v>
      </c>
      <c r="R8">
        <f ca="1">OFFSET(Picture!R51,Info!$G$9,0)</f>
        <v>0</v>
      </c>
    </row>
    <row r="9" spans="1:18" x14ac:dyDescent="0.2">
      <c r="A9" s="172">
        <f ca="1">OFFSET(Picture!A10,Info!$G$9,0)</f>
        <v>0</v>
      </c>
      <c r="B9">
        <f ca="1">OFFSET(Picture!B9,Info!$G$9,0)</f>
        <v>0</v>
      </c>
      <c r="C9">
        <f ca="1">OFFSET(Picture!C9,Info!$G$9,0)</f>
        <v>0</v>
      </c>
      <c r="D9">
        <f ca="1">OFFSET(Picture!D9,Info!$G$9,0)</f>
        <v>0</v>
      </c>
      <c r="E9">
        <f ca="1">OFFSET(Picture!E9,Info!$G$9,0)</f>
        <v>0</v>
      </c>
      <c r="F9">
        <f ca="1">OFFSET(Picture!F9,Info!$G$9,0)</f>
        <v>0</v>
      </c>
      <c r="G9">
        <f ca="1">OFFSET(Picture!G9,Info!$G$9,0)</f>
        <v>0</v>
      </c>
      <c r="H9">
        <f ca="1">OFFSET(Picture!H9,Info!$G$9,0)</f>
        <v>0</v>
      </c>
      <c r="I9">
        <f ca="1">OFFSET(Picture!I9,Info!$G$9,0)</f>
        <v>0</v>
      </c>
      <c r="J9">
        <f ca="1">OFFSET(Picture!J9,Info!$G$9,0)</f>
        <v>0</v>
      </c>
      <c r="K9">
        <f ca="1">OFFSET(Picture!K9,Info!$G$9,0)</f>
        <v>0</v>
      </c>
      <c r="L9">
        <f ca="1">OFFSET(Picture!L9,Info!$G$9,0)</f>
        <v>0</v>
      </c>
      <c r="M9">
        <f ca="1">OFFSET(Picture!M9,Info!$G$9,0)</f>
        <v>0</v>
      </c>
      <c r="N9">
        <f ca="1">OFFSET(Picture!N9,Info!$G$9,0)</f>
        <v>0</v>
      </c>
      <c r="O9">
        <f ca="1">OFFSET(Picture!O9,Info!$G$9,0)</f>
        <v>0</v>
      </c>
      <c r="P9">
        <f ca="1">OFFSET(Picture!P9,Info!$G$9,0)</f>
        <v>0</v>
      </c>
      <c r="Q9">
        <f ca="1">OFFSET(Picture!Q9,Info!$G$9,0)</f>
        <v>0</v>
      </c>
      <c r="R9">
        <f ca="1">OFFSET(Picture!R9,Info!$G$9,0)</f>
        <v>0</v>
      </c>
    </row>
    <row r="10" spans="1:18" x14ac:dyDescent="0.2">
      <c r="A10" s="172">
        <f ca="1">OFFSET(Picture!A11,Info!$G$9,0)</f>
        <v>0</v>
      </c>
      <c r="B10">
        <f ca="1">OFFSET(Picture!B52,Info!$G$9,0)</f>
        <v>0</v>
      </c>
      <c r="C10">
        <f ca="1">OFFSET(Picture!C52,Info!$G$9,0)</f>
        <v>0</v>
      </c>
      <c r="D10">
        <f ca="1">OFFSET(Picture!D52,Info!$G$9,0)</f>
        <v>0</v>
      </c>
      <c r="E10">
        <f ca="1">OFFSET(Picture!E52,Info!$G$9,0)</f>
        <v>0</v>
      </c>
      <c r="F10">
        <f ca="1">OFFSET(Picture!F52,Info!$G$9,0)</f>
        <v>0</v>
      </c>
      <c r="G10">
        <f ca="1">OFFSET(Picture!G52,Info!$G$9,0)</f>
        <v>0</v>
      </c>
      <c r="H10">
        <f ca="1">OFFSET(Picture!H52,Info!$G$9,0)</f>
        <v>0</v>
      </c>
      <c r="I10">
        <f ca="1">OFFSET(Picture!I52,Info!$G$9,0)</f>
        <v>0</v>
      </c>
      <c r="J10">
        <f ca="1">OFFSET(Picture!J52,Info!$G$9,0)</f>
        <v>0</v>
      </c>
      <c r="K10">
        <f ca="1">OFFSET(Picture!K52,Info!$G$9,0)</f>
        <v>0</v>
      </c>
      <c r="L10">
        <f ca="1">OFFSET(Picture!L52,Info!$G$9,0)</f>
        <v>0</v>
      </c>
      <c r="M10">
        <f ca="1">OFFSET(Picture!M52,Info!$G$9,0)</f>
        <v>0</v>
      </c>
      <c r="N10">
        <f ca="1">OFFSET(Picture!N52,Info!$G$9,0)</f>
        <v>0</v>
      </c>
      <c r="O10">
        <f ca="1">OFFSET(Picture!O52,Info!$G$9,0)</f>
        <v>0</v>
      </c>
      <c r="P10">
        <f ca="1">OFFSET(Picture!P52,Info!$G$9,0)</f>
        <v>0</v>
      </c>
      <c r="Q10">
        <f ca="1">OFFSET(Picture!Q52,Info!$G$9,0)</f>
        <v>0</v>
      </c>
      <c r="R10">
        <f ca="1">OFFSET(Picture!R52,Info!$G$9,0)</f>
        <v>0</v>
      </c>
    </row>
    <row r="11" spans="1:18" x14ac:dyDescent="0.2">
      <c r="A11" s="172">
        <f ca="1">OFFSET(Picture!A12,Info!$G$9,0)</f>
        <v>0</v>
      </c>
      <c r="B11">
        <f ca="1">OFFSET(Picture!B98,Info!$G$9,0)</f>
        <v>0</v>
      </c>
      <c r="C11">
        <f ca="1">OFFSET(Picture!C98,Info!$G$9,0)</f>
        <v>0</v>
      </c>
      <c r="D11">
        <f ca="1">OFFSET(Picture!D98,Info!$G$9,0)</f>
        <v>0</v>
      </c>
      <c r="E11">
        <f ca="1">OFFSET(Picture!E98,Info!$G$9,0)</f>
        <v>0</v>
      </c>
      <c r="F11">
        <f ca="1">OFFSET(Picture!F98,Info!$G$9,0)</f>
        <v>0</v>
      </c>
      <c r="G11">
        <f ca="1">OFFSET(Picture!G98,Info!$G$9,0)</f>
        <v>0</v>
      </c>
      <c r="H11">
        <f ca="1">OFFSET(Picture!H98,Info!$G$9,0)</f>
        <v>0</v>
      </c>
      <c r="I11">
        <f ca="1">OFFSET(Picture!I98,Info!$G$9,0)</f>
        <v>0</v>
      </c>
      <c r="J11">
        <f ca="1">OFFSET(Picture!J98,Info!$G$9,0)</f>
        <v>0</v>
      </c>
      <c r="K11">
        <f ca="1">OFFSET(Picture!K98,Info!$G$9,0)</f>
        <v>0</v>
      </c>
      <c r="L11">
        <f ca="1">OFFSET(Picture!L98,Info!$G$9,0)</f>
        <v>0</v>
      </c>
      <c r="M11">
        <f ca="1">OFFSET(Picture!M98,Info!$G$9,0)</f>
        <v>0</v>
      </c>
      <c r="N11">
        <f ca="1">OFFSET(Picture!N98,Info!$G$9,0)</f>
        <v>0</v>
      </c>
      <c r="O11">
        <f ca="1">OFFSET(Picture!O98,Info!$G$9,0)</f>
        <v>0</v>
      </c>
      <c r="P11">
        <f ca="1">OFFSET(Picture!P98,Info!$G$9,0)</f>
        <v>0</v>
      </c>
      <c r="Q11">
        <f ca="1">OFFSET(Picture!Q98,Info!$G$9,0)</f>
        <v>0</v>
      </c>
      <c r="R11">
        <f ca="1">OFFSET(Picture!R98,Info!$G$9,0)</f>
        <v>0</v>
      </c>
    </row>
    <row r="12" spans="1:18" x14ac:dyDescent="0.2">
      <c r="A12" s="172">
        <f ca="1">OFFSET(Picture!A13,Info!$G$9,0)</f>
        <v>0</v>
      </c>
      <c r="B12">
        <f ca="1">OFFSET(Picture!B99,Info!$G$9,0)</f>
        <v>0</v>
      </c>
      <c r="C12">
        <f ca="1">OFFSET(Picture!C99,Info!$G$9,0)</f>
        <v>0</v>
      </c>
      <c r="D12">
        <f ca="1">OFFSET(Picture!D99,Info!$G$9,0)</f>
        <v>0</v>
      </c>
      <c r="E12">
        <f ca="1">OFFSET(Picture!E99,Info!$G$9,0)</f>
        <v>0</v>
      </c>
      <c r="F12">
        <f ca="1">OFFSET(Picture!F99,Info!$G$9,0)</f>
        <v>0</v>
      </c>
      <c r="G12">
        <f ca="1">OFFSET(Picture!G99,Info!$G$9,0)</f>
        <v>0</v>
      </c>
      <c r="H12">
        <f ca="1">OFFSET(Picture!H99,Info!$G$9,0)</f>
        <v>0</v>
      </c>
      <c r="I12">
        <f ca="1">OFFSET(Picture!I99,Info!$G$9,0)</f>
        <v>0</v>
      </c>
      <c r="J12">
        <f ca="1">OFFSET(Picture!J99,Info!$G$9,0)</f>
        <v>0</v>
      </c>
      <c r="K12">
        <f ca="1">OFFSET(Picture!K99,Info!$G$9,0)</f>
        <v>0</v>
      </c>
      <c r="L12">
        <f ca="1">OFFSET(Picture!L99,Info!$G$9,0)</f>
        <v>0</v>
      </c>
      <c r="M12">
        <f ca="1">OFFSET(Picture!M99,Info!$G$9,0)</f>
        <v>0</v>
      </c>
      <c r="N12">
        <f ca="1">OFFSET(Picture!N99,Info!$G$9,0)</f>
        <v>0</v>
      </c>
      <c r="O12">
        <f ca="1">OFFSET(Picture!O99,Info!$G$9,0)</f>
        <v>0</v>
      </c>
      <c r="P12">
        <f ca="1">OFFSET(Picture!P99,Info!$G$9,0)</f>
        <v>0</v>
      </c>
      <c r="Q12">
        <f ca="1">OFFSET(Picture!Q99,Info!$G$9,0)</f>
        <v>0</v>
      </c>
      <c r="R12">
        <f ca="1">OFFSET(Picture!R99,Info!$G$9,0)</f>
        <v>0</v>
      </c>
    </row>
    <row r="13" spans="1:18" x14ac:dyDescent="0.2">
      <c r="A13" s="172">
        <f ca="1">OFFSET(Picture!A14,Info!$G$9,0)</f>
        <v>0</v>
      </c>
      <c r="B13">
        <f ca="1">OFFSET(Picture!B100,Info!$G$9,0)</f>
        <v>0</v>
      </c>
      <c r="C13">
        <f ca="1">OFFSET(Picture!C100,Info!$G$9,0)</f>
        <v>0</v>
      </c>
      <c r="D13">
        <f ca="1">OFFSET(Picture!D100,Info!$G$9,0)</f>
        <v>0</v>
      </c>
      <c r="E13">
        <f ca="1">OFFSET(Picture!E100,Info!$G$9,0)</f>
        <v>0</v>
      </c>
      <c r="F13">
        <f ca="1">OFFSET(Picture!F100,Info!$G$9,0)</f>
        <v>0</v>
      </c>
      <c r="G13">
        <f ca="1">OFFSET(Picture!G100,Info!$G$9,0)</f>
        <v>0</v>
      </c>
      <c r="H13">
        <f ca="1">OFFSET(Picture!H100,Info!$G$9,0)</f>
        <v>0</v>
      </c>
      <c r="I13">
        <f ca="1">OFFSET(Picture!I100,Info!$G$9,0)</f>
        <v>0</v>
      </c>
      <c r="J13">
        <f ca="1">OFFSET(Picture!J100,Info!$G$9,0)</f>
        <v>0</v>
      </c>
      <c r="K13">
        <f ca="1">OFFSET(Picture!K100,Info!$G$9,0)</f>
        <v>0</v>
      </c>
      <c r="L13">
        <f ca="1">OFFSET(Picture!L100,Info!$G$9,0)</f>
        <v>0</v>
      </c>
      <c r="M13">
        <f ca="1">OFFSET(Picture!M100,Info!$G$9,0)</f>
        <v>0</v>
      </c>
      <c r="N13">
        <f ca="1">OFFSET(Picture!N100,Info!$G$9,0)</f>
        <v>0</v>
      </c>
      <c r="O13">
        <f ca="1">OFFSET(Picture!O100,Info!$G$9,0)</f>
        <v>0</v>
      </c>
      <c r="P13">
        <f ca="1">OFFSET(Picture!P100,Info!$G$9,0)</f>
        <v>0</v>
      </c>
      <c r="Q13">
        <f ca="1">OFFSET(Picture!Q100,Info!$G$9,0)</f>
        <v>0</v>
      </c>
      <c r="R13">
        <f ca="1">OFFSET(Picture!R100,Info!$G$9,0)</f>
        <v>0</v>
      </c>
    </row>
    <row r="14" spans="1:18" x14ac:dyDescent="0.2">
      <c r="A14" s="172">
        <f ca="1">OFFSET(Picture!A15,Info!$G$9,0)</f>
        <v>0</v>
      </c>
      <c r="B14">
        <f ca="1">OFFSET(Picture!B101,Info!$G$9,0)</f>
        <v>0</v>
      </c>
      <c r="C14">
        <f ca="1">OFFSET(Picture!C101,Info!$G$9,0)</f>
        <v>0</v>
      </c>
      <c r="D14">
        <f ca="1">OFFSET(Picture!D101,Info!$G$9,0)</f>
        <v>0</v>
      </c>
      <c r="E14">
        <f ca="1">OFFSET(Picture!E101,Info!$G$9,0)</f>
        <v>0</v>
      </c>
      <c r="F14">
        <f ca="1">OFFSET(Picture!F101,Info!$G$9,0)</f>
        <v>0</v>
      </c>
      <c r="G14">
        <f ca="1">OFFSET(Picture!G101,Info!$G$9,0)</f>
        <v>0</v>
      </c>
      <c r="H14">
        <f ca="1">OFFSET(Picture!H101,Info!$G$9,0)</f>
        <v>0</v>
      </c>
      <c r="I14">
        <f ca="1">OFFSET(Picture!I101,Info!$G$9,0)</f>
        <v>0</v>
      </c>
      <c r="J14">
        <f ca="1">OFFSET(Picture!J101,Info!$G$9,0)</f>
        <v>0</v>
      </c>
      <c r="K14">
        <f ca="1">OFFSET(Picture!K101,Info!$G$9,0)</f>
        <v>0</v>
      </c>
      <c r="L14">
        <f ca="1">OFFSET(Picture!L101,Info!$G$9,0)</f>
        <v>0</v>
      </c>
      <c r="M14">
        <f ca="1">OFFSET(Picture!M101,Info!$G$9,0)</f>
        <v>0</v>
      </c>
      <c r="N14">
        <f ca="1">OFFSET(Picture!N101,Info!$G$9,0)</f>
        <v>0</v>
      </c>
      <c r="O14">
        <f ca="1">OFFSET(Picture!O101,Info!$G$9,0)</f>
        <v>0</v>
      </c>
      <c r="P14">
        <f ca="1">OFFSET(Picture!P101,Info!$G$9,0)</f>
        <v>0</v>
      </c>
      <c r="Q14">
        <f ca="1">OFFSET(Picture!Q101,Info!$G$9,0)</f>
        <v>0</v>
      </c>
      <c r="R14">
        <f ca="1">OFFSET(Picture!R101,Info!$G$9,0)</f>
        <v>0</v>
      </c>
    </row>
    <row r="15" spans="1:18" x14ac:dyDescent="0.2">
      <c r="A15" s="172">
        <f ca="1">OFFSET(Picture!A16,Info!$G$9,0)</f>
        <v>0</v>
      </c>
      <c r="B15">
        <f ca="1">OFFSET(Picture!B102,Info!$G$9,0)</f>
        <v>0</v>
      </c>
      <c r="C15">
        <f ca="1">OFFSET(Picture!C102,Info!$G$9,0)</f>
        <v>0</v>
      </c>
      <c r="D15">
        <f ca="1">OFFSET(Picture!D102,Info!$G$9,0)</f>
        <v>0</v>
      </c>
      <c r="E15">
        <f ca="1">OFFSET(Picture!E102,Info!$G$9,0)</f>
        <v>0</v>
      </c>
      <c r="F15">
        <f ca="1">OFFSET(Picture!F102,Info!$G$9,0)</f>
        <v>0</v>
      </c>
      <c r="G15">
        <f ca="1">OFFSET(Picture!G102,Info!$G$9,0)</f>
        <v>0</v>
      </c>
      <c r="H15">
        <f ca="1">OFFSET(Picture!H102,Info!$G$9,0)</f>
        <v>0</v>
      </c>
      <c r="I15">
        <f ca="1">OFFSET(Picture!I102,Info!$G$9,0)</f>
        <v>0</v>
      </c>
      <c r="J15">
        <f ca="1">OFFSET(Picture!J102,Info!$G$9,0)</f>
        <v>0</v>
      </c>
      <c r="K15">
        <f ca="1">OFFSET(Picture!K102,Info!$G$9,0)</f>
        <v>0</v>
      </c>
      <c r="L15">
        <f ca="1">OFFSET(Picture!L102,Info!$G$9,0)</f>
        <v>0</v>
      </c>
      <c r="M15">
        <f ca="1">OFFSET(Picture!M102,Info!$G$9,0)</f>
        <v>0</v>
      </c>
      <c r="N15">
        <f ca="1">OFFSET(Picture!N102,Info!$G$9,0)</f>
        <v>0</v>
      </c>
      <c r="O15">
        <f ca="1">OFFSET(Picture!O102,Info!$G$9,0)</f>
        <v>0</v>
      </c>
      <c r="P15">
        <f ca="1">OFFSET(Picture!P102,Info!$G$9,0)</f>
        <v>0</v>
      </c>
      <c r="Q15">
        <f ca="1">OFFSET(Picture!Q102,Info!$G$9,0)</f>
        <v>0</v>
      </c>
      <c r="R15">
        <f ca="1">OFFSET(Picture!R102,Info!$G$9,0)</f>
        <v>0</v>
      </c>
    </row>
    <row r="16" spans="1:18" x14ac:dyDescent="0.2">
      <c r="A16" s="172">
        <f ca="1">OFFSET(Picture!A17,Info!$G$9,0)</f>
        <v>0</v>
      </c>
      <c r="B16">
        <f ca="1">OFFSET(Picture!B103,Info!$G$9,0)</f>
        <v>0</v>
      </c>
      <c r="C16">
        <f ca="1">OFFSET(Picture!C103,Info!$G$9,0)</f>
        <v>0</v>
      </c>
      <c r="D16">
        <f ca="1">OFFSET(Picture!D103,Info!$G$9,0)</f>
        <v>0</v>
      </c>
      <c r="E16">
        <f ca="1">OFFSET(Picture!E103,Info!$G$9,0)</f>
        <v>0</v>
      </c>
      <c r="F16">
        <f ca="1">OFFSET(Picture!F103,Info!$G$9,0)</f>
        <v>0</v>
      </c>
      <c r="G16">
        <f ca="1">OFFSET(Picture!G103,Info!$G$9,0)</f>
        <v>0</v>
      </c>
      <c r="H16">
        <f ca="1">OFFSET(Picture!H103,Info!$G$9,0)</f>
        <v>0</v>
      </c>
      <c r="I16">
        <f ca="1">OFFSET(Picture!I103,Info!$G$9,0)</f>
        <v>0</v>
      </c>
      <c r="J16">
        <f ca="1">OFFSET(Picture!J103,Info!$G$9,0)</f>
        <v>0</v>
      </c>
      <c r="K16">
        <f ca="1">OFFSET(Picture!K103,Info!$G$9,0)</f>
        <v>0</v>
      </c>
      <c r="L16">
        <f ca="1">OFFSET(Picture!L103,Info!$G$9,0)</f>
        <v>0</v>
      </c>
      <c r="M16">
        <f ca="1">OFFSET(Picture!M103,Info!$G$9,0)</f>
        <v>0</v>
      </c>
      <c r="N16">
        <f ca="1">OFFSET(Picture!N103,Info!$G$9,0)</f>
        <v>0</v>
      </c>
      <c r="O16">
        <f ca="1">OFFSET(Picture!O103,Info!$G$9,0)</f>
        <v>0</v>
      </c>
      <c r="P16">
        <f ca="1">OFFSET(Picture!P103,Info!$G$9,0)</f>
        <v>0</v>
      </c>
      <c r="Q16">
        <f ca="1">OFFSET(Picture!Q103,Info!$G$9,0)</f>
        <v>0</v>
      </c>
      <c r="R16">
        <f ca="1">OFFSET(Picture!R103,Info!$G$9,0)</f>
        <v>0</v>
      </c>
    </row>
    <row r="17" spans="1:18" x14ac:dyDescent="0.2">
      <c r="A17" s="172">
        <f ca="1">OFFSET(Picture!A18,Info!$G$9,0)</f>
        <v>0</v>
      </c>
      <c r="B17">
        <f ca="1">OFFSET(Picture!B104,Info!$G$9,0)</f>
        <v>0</v>
      </c>
      <c r="C17">
        <f ca="1">OFFSET(Picture!C104,Info!$G$9,0)</f>
        <v>0</v>
      </c>
      <c r="D17">
        <f ca="1">OFFSET(Picture!D104,Info!$G$9,0)</f>
        <v>0</v>
      </c>
      <c r="E17">
        <f ca="1">OFFSET(Picture!E104,Info!$G$9,0)</f>
        <v>0</v>
      </c>
      <c r="F17">
        <f ca="1">OFFSET(Picture!F104,Info!$G$9,0)</f>
        <v>0</v>
      </c>
      <c r="G17">
        <f ca="1">OFFSET(Picture!G104,Info!$G$9,0)</f>
        <v>0</v>
      </c>
      <c r="H17">
        <f ca="1">OFFSET(Picture!H104,Info!$G$9,0)</f>
        <v>0</v>
      </c>
      <c r="I17">
        <f ca="1">OFFSET(Picture!I104,Info!$G$9,0)</f>
        <v>0</v>
      </c>
      <c r="J17">
        <f ca="1">OFFSET(Picture!J104,Info!$G$9,0)</f>
        <v>0</v>
      </c>
      <c r="K17">
        <f ca="1">OFFSET(Picture!K104,Info!$G$9,0)</f>
        <v>0</v>
      </c>
      <c r="L17">
        <f ca="1">OFFSET(Picture!L104,Info!$G$9,0)</f>
        <v>0</v>
      </c>
      <c r="M17">
        <f ca="1">OFFSET(Picture!M104,Info!$G$9,0)</f>
        <v>0</v>
      </c>
      <c r="N17">
        <f ca="1">OFFSET(Picture!N104,Info!$G$9,0)</f>
        <v>0</v>
      </c>
      <c r="O17">
        <f ca="1">OFFSET(Picture!O104,Info!$G$9,0)</f>
        <v>0</v>
      </c>
      <c r="P17">
        <f ca="1">OFFSET(Picture!P104,Info!$G$9,0)</f>
        <v>0</v>
      </c>
      <c r="Q17">
        <f ca="1">OFFSET(Picture!Q104,Info!$G$9,0)</f>
        <v>0</v>
      </c>
      <c r="R17">
        <f ca="1">OFFSET(Picture!R104,Info!$G$9,0)</f>
        <v>0</v>
      </c>
    </row>
    <row r="18" spans="1:18" x14ac:dyDescent="0.2">
      <c r="A18" s="172">
        <f ca="1">OFFSET(Picture!A19,Info!$G$9,0)</f>
        <v>0</v>
      </c>
      <c r="B18">
        <f ca="1">OFFSET(Picture!B105,Info!$G$9,0)</f>
        <v>0</v>
      </c>
      <c r="C18">
        <f ca="1">OFFSET(Picture!C105,Info!$G$9,0)</f>
        <v>0</v>
      </c>
      <c r="D18">
        <f ca="1">OFFSET(Picture!D105,Info!$G$9,0)</f>
        <v>0</v>
      </c>
      <c r="E18">
        <f ca="1">OFFSET(Picture!E105,Info!$G$9,0)</f>
        <v>0</v>
      </c>
      <c r="F18">
        <f ca="1">OFFSET(Picture!F105,Info!$G$9,0)</f>
        <v>0</v>
      </c>
      <c r="G18">
        <f ca="1">OFFSET(Picture!G105,Info!$G$9,0)</f>
        <v>0</v>
      </c>
      <c r="H18">
        <f ca="1">OFFSET(Picture!H105,Info!$G$9,0)</f>
        <v>0</v>
      </c>
      <c r="I18">
        <f ca="1">OFFSET(Picture!I105,Info!$G$9,0)</f>
        <v>0</v>
      </c>
      <c r="J18">
        <f ca="1">OFFSET(Picture!J105,Info!$G$9,0)</f>
        <v>0</v>
      </c>
      <c r="K18">
        <f ca="1">OFFSET(Picture!K105,Info!$G$9,0)</f>
        <v>0</v>
      </c>
      <c r="L18">
        <f ca="1">OFFSET(Picture!L105,Info!$G$9,0)</f>
        <v>0</v>
      </c>
      <c r="M18">
        <f ca="1">OFFSET(Picture!M105,Info!$G$9,0)</f>
        <v>0</v>
      </c>
      <c r="N18">
        <f ca="1">OFFSET(Picture!N105,Info!$G$9,0)</f>
        <v>0</v>
      </c>
      <c r="O18">
        <f ca="1">OFFSET(Picture!O105,Info!$G$9,0)</f>
        <v>0</v>
      </c>
      <c r="P18">
        <f ca="1">OFFSET(Picture!P105,Info!$G$9,0)</f>
        <v>0</v>
      </c>
      <c r="Q18">
        <f ca="1">OFFSET(Picture!Q105,Info!$G$9,0)</f>
        <v>0</v>
      </c>
      <c r="R18">
        <f ca="1">OFFSET(Picture!R105,Info!$G$9,0)</f>
        <v>0</v>
      </c>
    </row>
    <row r="19" spans="1:18" x14ac:dyDescent="0.2">
      <c r="A19" s="172">
        <f ca="1">OFFSET(Picture!A20,Info!$G$9,0)</f>
        <v>0</v>
      </c>
      <c r="B19">
        <f ca="1">OFFSET(Picture!B106,Info!$G$9,0)</f>
        <v>0</v>
      </c>
      <c r="C19">
        <f ca="1">OFFSET(Picture!C106,Info!$G$9,0)</f>
        <v>0</v>
      </c>
      <c r="D19">
        <f ca="1">OFFSET(Picture!D106,Info!$G$9,0)</f>
        <v>0</v>
      </c>
      <c r="E19">
        <f ca="1">OFFSET(Picture!E106,Info!$G$9,0)</f>
        <v>0</v>
      </c>
      <c r="F19">
        <f ca="1">OFFSET(Picture!F106,Info!$G$9,0)</f>
        <v>0</v>
      </c>
      <c r="G19">
        <f ca="1">OFFSET(Picture!G106,Info!$G$9,0)</f>
        <v>0</v>
      </c>
      <c r="H19">
        <f ca="1">OFFSET(Picture!H106,Info!$G$9,0)</f>
        <v>0</v>
      </c>
      <c r="I19">
        <f ca="1">OFFSET(Picture!I106,Info!$G$9,0)</f>
        <v>0</v>
      </c>
      <c r="J19">
        <f ca="1">OFFSET(Picture!J106,Info!$G$9,0)</f>
        <v>0</v>
      </c>
      <c r="K19">
        <f ca="1">OFFSET(Picture!K106,Info!$G$9,0)</f>
        <v>0</v>
      </c>
      <c r="L19">
        <f ca="1">OFFSET(Picture!L106,Info!$G$9,0)</f>
        <v>0</v>
      </c>
      <c r="M19">
        <f ca="1">OFFSET(Picture!M106,Info!$G$9,0)</f>
        <v>0</v>
      </c>
      <c r="N19">
        <f ca="1">OFFSET(Picture!N106,Info!$G$9,0)</f>
        <v>0</v>
      </c>
      <c r="O19">
        <f ca="1">OFFSET(Picture!O106,Info!$G$9,0)</f>
        <v>0</v>
      </c>
      <c r="P19">
        <f ca="1">OFFSET(Picture!P106,Info!$G$9,0)</f>
        <v>0</v>
      </c>
      <c r="Q19">
        <f ca="1">OFFSET(Picture!Q106,Info!$G$9,0)</f>
        <v>0</v>
      </c>
      <c r="R19">
        <f ca="1">OFFSET(Picture!R106,Info!$G$9,0)</f>
        <v>0</v>
      </c>
    </row>
    <row r="20" spans="1:18" x14ac:dyDescent="0.2">
      <c r="A20" s="172">
        <f ca="1">OFFSET(Picture!A21,Info!$G$9,0)</f>
        <v>0</v>
      </c>
      <c r="B20">
        <f ca="1">OFFSET(Picture!B107,Info!$G$9,0)</f>
        <v>0</v>
      </c>
      <c r="C20">
        <f ca="1">OFFSET(Picture!C107,Info!$G$9,0)</f>
        <v>0</v>
      </c>
      <c r="D20">
        <f ca="1">OFFSET(Picture!D107,Info!$G$9,0)</f>
        <v>0</v>
      </c>
      <c r="E20">
        <f ca="1">OFFSET(Picture!E107,Info!$G$9,0)</f>
        <v>0</v>
      </c>
      <c r="F20">
        <f ca="1">OFFSET(Picture!F107,Info!$G$9,0)</f>
        <v>0</v>
      </c>
      <c r="G20">
        <f ca="1">OFFSET(Picture!G107,Info!$G$9,0)</f>
        <v>0</v>
      </c>
      <c r="H20">
        <f ca="1">OFFSET(Picture!H107,Info!$G$9,0)</f>
        <v>0</v>
      </c>
      <c r="I20">
        <f ca="1">OFFSET(Picture!I107,Info!$G$9,0)</f>
        <v>0</v>
      </c>
      <c r="J20">
        <f ca="1">OFFSET(Picture!J107,Info!$G$9,0)</f>
        <v>0</v>
      </c>
      <c r="K20">
        <f ca="1">OFFSET(Picture!K107,Info!$G$9,0)</f>
        <v>0</v>
      </c>
      <c r="L20">
        <f ca="1">OFFSET(Picture!L107,Info!$G$9,0)</f>
        <v>0</v>
      </c>
      <c r="M20">
        <f ca="1">OFFSET(Picture!M107,Info!$G$9,0)</f>
        <v>0</v>
      </c>
      <c r="N20">
        <f ca="1">OFFSET(Picture!N107,Info!$G$9,0)</f>
        <v>0</v>
      </c>
      <c r="O20">
        <f ca="1">OFFSET(Picture!O107,Info!$G$9,0)</f>
        <v>0</v>
      </c>
      <c r="P20">
        <f ca="1">OFFSET(Picture!P107,Info!$G$9,0)</f>
        <v>0</v>
      </c>
      <c r="Q20">
        <f ca="1">OFFSET(Picture!Q107,Info!$G$9,0)</f>
        <v>0</v>
      </c>
      <c r="R20">
        <f ca="1">OFFSET(Picture!R107,Info!$G$9,0)</f>
        <v>0</v>
      </c>
    </row>
    <row r="21" spans="1:18" x14ac:dyDescent="0.2">
      <c r="A21" s="172">
        <f ca="1">OFFSET(Picture!A22,Info!$G$9,0)</f>
        <v>0</v>
      </c>
      <c r="B21">
        <f ca="1">OFFSET(Picture!B76,Info!$G$9,0)</f>
        <v>0</v>
      </c>
      <c r="C21">
        <f ca="1">OFFSET(Picture!C76,Info!$G$9,0)</f>
        <v>0</v>
      </c>
      <c r="D21">
        <f ca="1">OFFSET(Picture!D76,Info!$G$9,0)</f>
        <v>0</v>
      </c>
      <c r="E21">
        <f ca="1">OFFSET(Picture!E76,Info!$G$9,0)</f>
        <v>0</v>
      </c>
      <c r="F21">
        <f ca="1">OFFSET(Picture!F76,Info!$G$9,0)</f>
        <v>0</v>
      </c>
      <c r="G21">
        <f ca="1">OFFSET(Picture!G76,Info!$G$9,0)</f>
        <v>0</v>
      </c>
      <c r="H21">
        <f ca="1">OFFSET(Picture!H76,Info!$G$9,0)</f>
        <v>0</v>
      </c>
      <c r="I21">
        <f ca="1">OFFSET(Picture!I76,Info!$G$9,0)</f>
        <v>0</v>
      </c>
      <c r="J21">
        <f ca="1">OFFSET(Picture!J76,Info!$G$9,0)</f>
        <v>0</v>
      </c>
      <c r="K21">
        <f ca="1">OFFSET(Picture!K76,Info!$G$9,0)</f>
        <v>0</v>
      </c>
      <c r="L21">
        <f ca="1">OFFSET(Picture!L76,Info!$G$9,0)</f>
        <v>0</v>
      </c>
      <c r="M21">
        <f ca="1">OFFSET(Picture!M76,Info!$G$9,0)</f>
        <v>0</v>
      </c>
      <c r="N21">
        <f ca="1">OFFSET(Picture!N76,Info!$G$9,0)</f>
        <v>0</v>
      </c>
      <c r="O21">
        <f ca="1">OFFSET(Picture!O76,Info!$G$9,0)</f>
        <v>0</v>
      </c>
      <c r="P21">
        <f ca="1">OFFSET(Picture!P76,Info!$G$9,0)</f>
        <v>0</v>
      </c>
      <c r="Q21">
        <f ca="1">OFFSET(Picture!Q76,Info!$G$9,0)</f>
        <v>0</v>
      </c>
      <c r="R21">
        <f ca="1">OFFSET(Picture!R76,Info!$G$9,0)</f>
        <v>0</v>
      </c>
    </row>
    <row r="22" spans="1:18" x14ac:dyDescent="0.2">
      <c r="A22" s="172">
        <f ca="1">OFFSET(Picture!A23,Info!$G$9,0)</f>
        <v>0</v>
      </c>
      <c r="B22">
        <f ca="1">OFFSET(Picture!B108,Info!$G$9,0)</f>
        <v>0</v>
      </c>
      <c r="C22">
        <f ca="1">OFFSET(Picture!C108,Info!$G$9,0)</f>
        <v>0</v>
      </c>
      <c r="D22">
        <f ca="1">OFFSET(Picture!D108,Info!$G$9,0)</f>
        <v>0</v>
      </c>
      <c r="E22">
        <f ca="1">OFFSET(Picture!E108,Info!$G$9,0)</f>
        <v>0</v>
      </c>
      <c r="F22">
        <f ca="1">OFFSET(Picture!F108,Info!$G$9,0)</f>
        <v>0</v>
      </c>
      <c r="G22">
        <f ca="1">OFFSET(Picture!G108,Info!$G$9,0)</f>
        <v>0</v>
      </c>
      <c r="H22">
        <f ca="1">OFFSET(Picture!H108,Info!$G$9,0)</f>
        <v>0</v>
      </c>
      <c r="I22">
        <f ca="1">OFFSET(Picture!I108,Info!$G$9,0)</f>
        <v>0</v>
      </c>
      <c r="J22">
        <f ca="1">OFFSET(Picture!J108,Info!$G$9,0)</f>
        <v>0</v>
      </c>
      <c r="K22">
        <f ca="1">OFFSET(Picture!K108,Info!$G$9,0)</f>
        <v>0</v>
      </c>
      <c r="L22">
        <f ca="1">OFFSET(Picture!L108,Info!$G$9,0)</f>
        <v>0</v>
      </c>
      <c r="M22">
        <f ca="1">OFFSET(Picture!M108,Info!$G$9,0)</f>
        <v>0</v>
      </c>
      <c r="N22">
        <f ca="1">OFFSET(Picture!N108,Info!$G$9,0)</f>
        <v>0</v>
      </c>
      <c r="O22">
        <f ca="1">OFFSET(Picture!O108,Info!$G$9,0)</f>
        <v>0</v>
      </c>
      <c r="P22">
        <f ca="1">OFFSET(Picture!P108,Info!$G$9,0)</f>
        <v>0</v>
      </c>
      <c r="Q22">
        <f ca="1">OFFSET(Picture!Q108,Info!$G$9,0)</f>
        <v>0</v>
      </c>
      <c r="R22">
        <f ca="1">OFFSET(Picture!R108,Info!$G$9,0)</f>
        <v>0</v>
      </c>
    </row>
    <row r="23" spans="1:18" x14ac:dyDescent="0.2">
      <c r="A23" s="273">
        <f ca="1">OFFSET(Picture!A24,Info!$G$9,0)</f>
        <v>0</v>
      </c>
      <c r="B23" s="274" t="s">
        <v>158</v>
      </c>
      <c r="C23" s="274">
        <f ca="1">C8-SUM(C10:C22)</f>
        <v>0</v>
      </c>
      <c r="D23" s="274">
        <f t="shared" ref="D23:R23" ca="1" si="0">D8-SUM(D10:D22)</f>
        <v>0</v>
      </c>
      <c r="E23" s="274">
        <f t="shared" ca="1" si="0"/>
        <v>0</v>
      </c>
      <c r="F23" s="274">
        <f t="shared" ca="1" si="0"/>
        <v>0</v>
      </c>
      <c r="G23" s="274">
        <f t="shared" ca="1" si="0"/>
        <v>0</v>
      </c>
      <c r="H23" s="274">
        <f t="shared" ca="1" si="0"/>
        <v>0</v>
      </c>
      <c r="I23" s="274">
        <f t="shared" ca="1" si="0"/>
        <v>0</v>
      </c>
      <c r="J23" s="274">
        <f t="shared" ca="1" si="0"/>
        <v>0</v>
      </c>
      <c r="K23" s="274">
        <f t="shared" ca="1" si="0"/>
        <v>0</v>
      </c>
      <c r="L23" s="274">
        <f t="shared" ca="1" si="0"/>
        <v>0</v>
      </c>
      <c r="M23" s="274">
        <f t="shared" ca="1" si="0"/>
        <v>0</v>
      </c>
      <c r="N23" s="274">
        <f t="shared" ca="1" si="0"/>
        <v>0</v>
      </c>
      <c r="O23" s="274">
        <f t="shared" ca="1" si="0"/>
        <v>0</v>
      </c>
      <c r="P23" s="274">
        <f t="shared" ca="1" si="0"/>
        <v>0</v>
      </c>
      <c r="Q23" s="274">
        <f t="shared" ca="1" si="0"/>
        <v>0</v>
      </c>
      <c r="R23" s="274">
        <f t="shared" ca="1" si="0"/>
        <v>0</v>
      </c>
    </row>
    <row r="24" spans="1:18" x14ac:dyDescent="0.2">
      <c r="A24" s="172">
        <f ca="1">OFFSET(Picture!A25,Info!$G$9,0)</f>
        <v>0</v>
      </c>
      <c r="B24">
        <f ca="1">OFFSET(Picture!B91,Info!$G$9,0)</f>
        <v>0</v>
      </c>
      <c r="C24">
        <f ca="1">OFFSET(Picture!C91,Info!$G$9,0)</f>
        <v>0</v>
      </c>
      <c r="D24">
        <f ca="1">OFFSET(Picture!D91,Info!$G$9,0)</f>
        <v>0</v>
      </c>
      <c r="E24">
        <f ca="1">OFFSET(Picture!E91,Info!$G$9,0)</f>
        <v>0</v>
      </c>
      <c r="F24">
        <f ca="1">OFFSET(Picture!F91,Info!$G$9,0)</f>
        <v>0</v>
      </c>
      <c r="G24">
        <f ca="1">OFFSET(Picture!G91,Info!$G$9,0)</f>
        <v>0</v>
      </c>
      <c r="H24">
        <f ca="1">OFFSET(Picture!H91,Info!$G$9,0)</f>
        <v>0</v>
      </c>
      <c r="I24">
        <f ca="1">OFFSET(Picture!I91,Info!$G$9,0)</f>
        <v>0</v>
      </c>
      <c r="J24">
        <f ca="1">OFFSET(Picture!J91,Info!$G$9,0)</f>
        <v>0</v>
      </c>
      <c r="K24">
        <f ca="1">OFFSET(Picture!K91,Info!$G$9,0)</f>
        <v>0</v>
      </c>
      <c r="L24">
        <f ca="1">OFFSET(Picture!L91,Info!$G$9,0)</f>
        <v>0</v>
      </c>
      <c r="M24">
        <f ca="1">OFFSET(Picture!M91,Info!$G$9,0)</f>
        <v>0</v>
      </c>
      <c r="N24">
        <f ca="1">OFFSET(Picture!N91,Info!$G$9,0)</f>
        <v>0</v>
      </c>
      <c r="O24">
        <f ca="1">OFFSET(Picture!O91,Info!$G$9,0)</f>
        <v>0</v>
      </c>
      <c r="P24">
        <f ca="1">OFFSET(Picture!P91,Info!$G$9,0)</f>
        <v>0</v>
      </c>
      <c r="Q24">
        <f ca="1">OFFSET(Picture!Q91,Info!$G$9,0)</f>
        <v>0</v>
      </c>
      <c r="R24">
        <f ca="1">OFFSET(Picture!R91,Info!$G$9,0)</f>
        <v>0</v>
      </c>
    </row>
    <row r="25" spans="1:18" x14ac:dyDescent="0.2">
      <c r="A25" s="172">
        <f ca="1">OFFSET(Picture!A26,Info!$G$9,0)</f>
        <v>0</v>
      </c>
      <c r="B25">
        <f ca="1">OFFSET(Picture!B11,Info!$G$9,0)</f>
        <v>0</v>
      </c>
      <c r="C25">
        <f ca="1">OFFSET(Picture!C11,Info!$G$9,0)</f>
        <v>0</v>
      </c>
      <c r="D25">
        <f ca="1">OFFSET(Picture!D11,Info!$G$9,0)</f>
        <v>0</v>
      </c>
      <c r="E25">
        <f ca="1">OFFSET(Picture!E11,Info!$G$9,0)</f>
        <v>0</v>
      </c>
      <c r="F25">
        <f ca="1">OFFSET(Picture!F11,Info!$G$9,0)</f>
        <v>0</v>
      </c>
      <c r="G25">
        <f ca="1">OFFSET(Picture!G11,Info!$G$9,0)</f>
        <v>0</v>
      </c>
      <c r="H25">
        <f ca="1">OFFSET(Picture!H11,Info!$G$9,0)</f>
        <v>0</v>
      </c>
      <c r="I25">
        <f ca="1">OFFSET(Picture!I11,Info!$G$9,0)</f>
        <v>0</v>
      </c>
      <c r="J25">
        <f ca="1">OFFSET(Picture!J11,Info!$G$9,0)</f>
        <v>0</v>
      </c>
      <c r="K25">
        <f ca="1">OFFSET(Picture!K11,Info!$G$9,0)</f>
        <v>0</v>
      </c>
      <c r="L25">
        <f ca="1">OFFSET(Picture!L11,Info!$G$9,0)</f>
        <v>0</v>
      </c>
      <c r="M25">
        <f ca="1">OFFSET(Picture!M11,Info!$G$9,0)</f>
        <v>0</v>
      </c>
      <c r="N25">
        <f ca="1">OFFSET(Picture!N11,Info!$G$9,0)</f>
        <v>0</v>
      </c>
      <c r="O25">
        <f ca="1">OFFSET(Picture!O11,Info!$G$9,0)</f>
        <v>0</v>
      </c>
      <c r="P25">
        <f ca="1">OFFSET(Picture!P11,Info!$G$9,0)</f>
        <v>0</v>
      </c>
      <c r="Q25">
        <f ca="1">OFFSET(Picture!Q11,Info!$G$9,0)</f>
        <v>0</v>
      </c>
      <c r="R25">
        <f ca="1">OFFSET(Picture!R11,Info!$G$9,0)</f>
        <v>0</v>
      </c>
    </row>
    <row r="26" spans="1:18" x14ac:dyDescent="0.2">
      <c r="A26" s="172">
        <f ca="1">OFFSET(Picture!A27,Info!$G$9,0)</f>
        <v>0</v>
      </c>
      <c r="B26">
        <f ca="1">OFFSET(Picture!B92,Info!$G$9,0)</f>
        <v>0</v>
      </c>
      <c r="C26">
        <f ca="1">OFFSET(Picture!C92,Info!$G$9,0)</f>
        <v>0</v>
      </c>
      <c r="D26">
        <f ca="1">OFFSET(Picture!D92,Info!$G$9,0)</f>
        <v>0</v>
      </c>
      <c r="E26">
        <f ca="1">OFFSET(Picture!E92,Info!$G$9,0)</f>
        <v>0</v>
      </c>
      <c r="F26">
        <f ca="1">OFFSET(Picture!F92,Info!$G$9,0)</f>
        <v>0</v>
      </c>
      <c r="G26">
        <f ca="1">OFFSET(Picture!G92,Info!$G$9,0)</f>
        <v>0</v>
      </c>
      <c r="H26">
        <f ca="1">OFFSET(Picture!H92,Info!$G$9,0)</f>
        <v>0</v>
      </c>
      <c r="I26">
        <f ca="1">OFFSET(Picture!I92,Info!$G$9,0)</f>
        <v>0</v>
      </c>
      <c r="J26">
        <f ca="1">OFFSET(Picture!J92,Info!$G$9,0)</f>
        <v>0</v>
      </c>
      <c r="K26">
        <f ca="1">OFFSET(Picture!K92,Info!$G$9,0)</f>
        <v>0</v>
      </c>
      <c r="L26">
        <f ca="1">OFFSET(Picture!L92,Info!$G$9,0)</f>
        <v>0</v>
      </c>
      <c r="M26">
        <f ca="1">OFFSET(Picture!M92,Info!$G$9,0)</f>
        <v>0</v>
      </c>
      <c r="N26">
        <f ca="1">OFFSET(Picture!N92,Info!$G$9,0)</f>
        <v>0</v>
      </c>
      <c r="O26">
        <f ca="1">OFFSET(Picture!O92,Info!$G$9,0)</f>
        <v>0</v>
      </c>
      <c r="P26">
        <f ca="1">OFFSET(Picture!P92,Info!$G$9,0)</f>
        <v>0</v>
      </c>
      <c r="Q26">
        <f ca="1">OFFSET(Picture!Q92,Info!$G$9,0)</f>
        <v>0</v>
      </c>
      <c r="R26">
        <f ca="1">OFFSET(Picture!R92,Info!$G$9,0)</f>
        <v>0</v>
      </c>
    </row>
    <row r="27" spans="1:18" x14ac:dyDescent="0.2">
      <c r="A27" s="172">
        <f ca="1">OFFSET(Picture!A28,Info!$G$9,0)</f>
        <v>0</v>
      </c>
      <c r="B27">
        <f ca="1">OFFSET(Picture!B109,Info!$G$9,0)</f>
        <v>0</v>
      </c>
      <c r="C27">
        <f ca="1">OFFSET(Picture!C109,Info!$G$9,0)</f>
        <v>0</v>
      </c>
      <c r="D27">
        <f ca="1">OFFSET(Picture!D109,Info!$G$9,0)</f>
        <v>0</v>
      </c>
      <c r="E27">
        <f ca="1">OFFSET(Picture!E109,Info!$G$9,0)</f>
        <v>0</v>
      </c>
      <c r="F27">
        <f ca="1">OFFSET(Picture!F109,Info!$G$9,0)</f>
        <v>0</v>
      </c>
      <c r="G27">
        <f ca="1">OFFSET(Picture!G109,Info!$G$9,0)</f>
        <v>0</v>
      </c>
      <c r="H27">
        <f ca="1">OFFSET(Picture!H109,Info!$G$9,0)</f>
        <v>0</v>
      </c>
      <c r="I27">
        <f ca="1">OFFSET(Picture!I109,Info!$G$9,0)</f>
        <v>0</v>
      </c>
      <c r="J27">
        <f ca="1">OFFSET(Picture!J109,Info!$G$9,0)</f>
        <v>0</v>
      </c>
      <c r="K27">
        <f ca="1">OFFSET(Picture!K109,Info!$G$9,0)</f>
        <v>0</v>
      </c>
      <c r="L27">
        <f ca="1">OFFSET(Picture!L109,Info!$G$9,0)</f>
        <v>0</v>
      </c>
      <c r="M27">
        <f ca="1">OFFSET(Picture!M109,Info!$G$9,0)</f>
        <v>0</v>
      </c>
      <c r="N27">
        <f ca="1">OFFSET(Picture!N109,Info!$G$9,0)</f>
        <v>0</v>
      </c>
      <c r="O27">
        <f ca="1">OFFSET(Picture!O109,Info!$G$9,0)</f>
        <v>0</v>
      </c>
      <c r="P27">
        <f ca="1">OFFSET(Picture!P109,Info!$G$9,0)</f>
        <v>0</v>
      </c>
      <c r="Q27">
        <f ca="1">OFFSET(Picture!Q109,Info!$G$9,0)</f>
        <v>0</v>
      </c>
      <c r="R27">
        <f ca="1">OFFSET(Picture!R109,Info!$G$9,0)</f>
        <v>0</v>
      </c>
    </row>
    <row r="28" spans="1:18" x14ac:dyDescent="0.2">
      <c r="A28" s="172">
        <f ca="1">OFFSET(Picture!A29,Info!$G$9,0)</f>
        <v>0</v>
      </c>
      <c r="B28">
        <f ca="1">OFFSET(Picture!B110,Info!$G$9,0)</f>
        <v>0</v>
      </c>
      <c r="C28">
        <f ca="1">OFFSET(Picture!C110,Info!$G$9,0)</f>
        <v>0</v>
      </c>
      <c r="D28">
        <f ca="1">OFFSET(Picture!D110,Info!$G$9,0)</f>
        <v>0</v>
      </c>
      <c r="E28">
        <f ca="1">OFFSET(Picture!E110,Info!$G$9,0)</f>
        <v>0</v>
      </c>
      <c r="F28">
        <f ca="1">OFFSET(Picture!F110,Info!$G$9,0)</f>
        <v>0</v>
      </c>
      <c r="G28">
        <f ca="1">OFFSET(Picture!G110,Info!$G$9,0)</f>
        <v>0</v>
      </c>
      <c r="H28">
        <f ca="1">OFFSET(Picture!H110,Info!$G$9,0)</f>
        <v>0</v>
      </c>
      <c r="I28">
        <f ca="1">OFFSET(Picture!I110,Info!$G$9,0)</f>
        <v>0</v>
      </c>
      <c r="J28">
        <f ca="1">OFFSET(Picture!J110,Info!$G$9,0)</f>
        <v>0</v>
      </c>
      <c r="K28">
        <f ca="1">OFFSET(Picture!K110,Info!$G$9,0)</f>
        <v>0</v>
      </c>
      <c r="L28">
        <f ca="1">OFFSET(Picture!L110,Info!$G$9,0)</f>
        <v>0</v>
      </c>
      <c r="M28">
        <f ca="1">OFFSET(Picture!M110,Info!$G$9,0)</f>
        <v>0</v>
      </c>
      <c r="N28">
        <f ca="1">OFFSET(Picture!N110,Info!$G$9,0)</f>
        <v>0</v>
      </c>
      <c r="O28">
        <f ca="1">OFFSET(Picture!O110,Info!$G$9,0)</f>
        <v>0</v>
      </c>
      <c r="P28">
        <f ca="1">OFFSET(Picture!P110,Info!$G$9,0)</f>
        <v>0</v>
      </c>
      <c r="Q28">
        <f ca="1">OFFSET(Picture!Q110,Info!$G$9,0)</f>
        <v>0</v>
      </c>
      <c r="R28">
        <f ca="1">OFFSET(Picture!R110,Info!$G$9,0)</f>
        <v>0</v>
      </c>
    </row>
    <row r="29" spans="1:18" x14ac:dyDescent="0.2">
      <c r="A29" s="172">
        <f ca="1">OFFSET(Picture!A30,Info!$G$9,0)</f>
        <v>0</v>
      </c>
      <c r="B29">
        <f ca="1">OFFSET(Picture!B111,Info!$G$9,0)</f>
        <v>0</v>
      </c>
      <c r="C29">
        <f ca="1">OFFSET(Picture!C111,Info!$G$9,0)</f>
        <v>0</v>
      </c>
      <c r="D29">
        <f ca="1">OFFSET(Picture!D111,Info!$G$9,0)</f>
        <v>0</v>
      </c>
      <c r="E29">
        <f ca="1">OFFSET(Picture!E111,Info!$G$9,0)</f>
        <v>0</v>
      </c>
      <c r="F29">
        <f ca="1">OFFSET(Picture!F111,Info!$G$9,0)</f>
        <v>0</v>
      </c>
      <c r="G29">
        <f ca="1">OFFSET(Picture!G111,Info!$G$9,0)</f>
        <v>0</v>
      </c>
      <c r="H29">
        <f ca="1">OFFSET(Picture!H111,Info!$G$9,0)</f>
        <v>0</v>
      </c>
      <c r="I29">
        <f ca="1">OFFSET(Picture!I111,Info!$G$9,0)</f>
        <v>0</v>
      </c>
      <c r="J29">
        <f ca="1">OFFSET(Picture!J111,Info!$G$9,0)</f>
        <v>0</v>
      </c>
      <c r="K29">
        <f ca="1">OFFSET(Picture!K111,Info!$G$9,0)</f>
        <v>0</v>
      </c>
      <c r="L29">
        <f ca="1">OFFSET(Picture!L111,Info!$G$9,0)</f>
        <v>0</v>
      </c>
      <c r="M29">
        <f ca="1">OFFSET(Picture!M111,Info!$G$9,0)</f>
        <v>0</v>
      </c>
      <c r="N29">
        <f ca="1">OFFSET(Picture!N111,Info!$G$9,0)</f>
        <v>0</v>
      </c>
      <c r="O29">
        <f ca="1">OFFSET(Picture!O111,Info!$G$9,0)</f>
        <v>0</v>
      </c>
      <c r="P29">
        <f ca="1">OFFSET(Picture!P111,Info!$G$9,0)</f>
        <v>0</v>
      </c>
      <c r="Q29">
        <f ca="1">OFFSET(Picture!Q111,Info!$G$9,0)</f>
        <v>0</v>
      </c>
      <c r="R29">
        <f ca="1">OFFSET(Picture!R111,Info!$G$9,0)</f>
        <v>0</v>
      </c>
    </row>
    <row r="30" spans="1:18" x14ac:dyDescent="0.2">
      <c r="A30" s="172">
        <f ca="1">OFFSET(Picture!A31,Info!$G$9,0)</f>
        <v>0</v>
      </c>
      <c r="B30">
        <f ca="1">OFFSET(Picture!B112,Info!$G$9,0)</f>
        <v>0</v>
      </c>
      <c r="C30">
        <f ca="1">OFFSET(Picture!C112,Info!$G$9,0)</f>
        <v>0</v>
      </c>
      <c r="D30">
        <f ca="1">OFFSET(Picture!D112,Info!$G$9,0)</f>
        <v>0</v>
      </c>
      <c r="E30">
        <f ca="1">OFFSET(Picture!E112,Info!$G$9,0)</f>
        <v>0</v>
      </c>
      <c r="F30">
        <f ca="1">OFFSET(Picture!F112,Info!$G$9,0)</f>
        <v>0</v>
      </c>
      <c r="G30">
        <f ca="1">OFFSET(Picture!G112,Info!$G$9,0)</f>
        <v>0</v>
      </c>
      <c r="H30">
        <f ca="1">OFFSET(Picture!H112,Info!$G$9,0)</f>
        <v>0</v>
      </c>
      <c r="I30">
        <f ca="1">OFFSET(Picture!I112,Info!$G$9,0)</f>
        <v>0</v>
      </c>
      <c r="J30">
        <f ca="1">OFFSET(Picture!J112,Info!$G$9,0)</f>
        <v>0</v>
      </c>
      <c r="K30">
        <f ca="1">OFFSET(Picture!K112,Info!$G$9,0)</f>
        <v>0</v>
      </c>
      <c r="L30">
        <f ca="1">OFFSET(Picture!L112,Info!$G$9,0)</f>
        <v>0</v>
      </c>
      <c r="M30">
        <f ca="1">OFFSET(Picture!M112,Info!$G$9,0)</f>
        <v>0</v>
      </c>
      <c r="N30">
        <f ca="1">OFFSET(Picture!N112,Info!$G$9,0)</f>
        <v>0</v>
      </c>
      <c r="O30">
        <f ca="1">OFFSET(Picture!O112,Info!$G$9,0)</f>
        <v>0</v>
      </c>
      <c r="P30">
        <f ca="1">OFFSET(Picture!P112,Info!$G$9,0)</f>
        <v>0</v>
      </c>
      <c r="Q30">
        <f ca="1">OFFSET(Picture!Q112,Info!$G$9,0)</f>
        <v>0</v>
      </c>
      <c r="R30">
        <f ca="1">OFFSET(Picture!R112,Info!$G$9,0)</f>
        <v>0</v>
      </c>
    </row>
    <row r="31" spans="1:18" x14ac:dyDescent="0.2">
      <c r="A31" s="172">
        <f ca="1">OFFSET(Picture!A32,Info!$G$9,0)</f>
        <v>0</v>
      </c>
      <c r="B31">
        <f ca="1">OFFSET(Picture!B113,Info!$G$9,0)</f>
        <v>0</v>
      </c>
      <c r="C31">
        <f ca="1">OFFSET(Picture!C113,Info!$G$9,0)</f>
        <v>0</v>
      </c>
      <c r="D31">
        <f ca="1">OFFSET(Picture!D113,Info!$G$9,0)</f>
        <v>0</v>
      </c>
      <c r="E31">
        <f ca="1">OFFSET(Picture!E113,Info!$G$9,0)</f>
        <v>0</v>
      </c>
      <c r="F31">
        <f ca="1">OFFSET(Picture!F113,Info!$G$9,0)</f>
        <v>0</v>
      </c>
      <c r="G31">
        <f ca="1">OFFSET(Picture!G113,Info!$G$9,0)</f>
        <v>0</v>
      </c>
      <c r="H31">
        <f ca="1">OFFSET(Picture!H113,Info!$G$9,0)</f>
        <v>0</v>
      </c>
      <c r="I31">
        <f ca="1">OFFSET(Picture!I113,Info!$G$9,0)</f>
        <v>0</v>
      </c>
      <c r="J31">
        <f ca="1">OFFSET(Picture!J113,Info!$G$9,0)</f>
        <v>0</v>
      </c>
      <c r="K31">
        <f ca="1">OFFSET(Picture!K113,Info!$G$9,0)</f>
        <v>0</v>
      </c>
      <c r="L31">
        <f ca="1">OFFSET(Picture!L113,Info!$G$9,0)</f>
        <v>0</v>
      </c>
      <c r="M31">
        <f ca="1">OFFSET(Picture!M113,Info!$G$9,0)</f>
        <v>0</v>
      </c>
      <c r="N31">
        <f ca="1">OFFSET(Picture!N113,Info!$G$9,0)</f>
        <v>0</v>
      </c>
      <c r="O31">
        <f ca="1">OFFSET(Picture!O113,Info!$G$9,0)</f>
        <v>0</v>
      </c>
      <c r="P31">
        <f ca="1">OFFSET(Picture!P113,Info!$G$9,0)</f>
        <v>0</v>
      </c>
      <c r="Q31">
        <f ca="1">OFFSET(Picture!Q113,Info!$G$9,0)</f>
        <v>0</v>
      </c>
      <c r="R31">
        <f ca="1">OFFSET(Picture!R113,Info!$G$9,0)</f>
        <v>0</v>
      </c>
    </row>
    <row r="32" spans="1:18" x14ac:dyDescent="0.2">
      <c r="A32" s="172">
        <f ca="1">OFFSET(Picture!A33,Info!$G$9,0)</f>
        <v>0</v>
      </c>
      <c r="B32">
        <f ca="1">OFFSET(Picture!B114,Info!$G$9,0)</f>
        <v>0</v>
      </c>
      <c r="C32">
        <f ca="1">OFFSET(Picture!C114,Info!$G$9,0)</f>
        <v>0</v>
      </c>
      <c r="D32">
        <f ca="1">OFFSET(Picture!D114,Info!$G$9,0)</f>
        <v>0</v>
      </c>
      <c r="E32">
        <f ca="1">OFFSET(Picture!E114,Info!$G$9,0)</f>
        <v>0</v>
      </c>
      <c r="F32">
        <f ca="1">OFFSET(Picture!F114,Info!$G$9,0)</f>
        <v>0</v>
      </c>
      <c r="G32">
        <f ca="1">OFFSET(Picture!G114,Info!$G$9,0)</f>
        <v>0</v>
      </c>
      <c r="H32">
        <f ca="1">OFFSET(Picture!H114,Info!$G$9,0)</f>
        <v>0</v>
      </c>
      <c r="I32">
        <f ca="1">OFFSET(Picture!I114,Info!$G$9,0)</f>
        <v>0</v>
      </c>
      <c r="J32">
        <f ca="1">OFFSET(Picture!J114,Info!$G$9,0)</f>
        <v>0</v>
      </c>
      <c r="K32">
        <f ca="1">OFFSET(Picture!K114,Info!$G$9,0)</f>
        <v>0</v>
      </c>
      <c r="L32">
        <f ca="1">OFFSET(Picture!L114,Info!$G$9,0)</f>
        <v>0</v>
      </c>
      <c r="M32">
        <f ca="1">OFFSET(Picture!M114,Info!$G$9,0)</f>
        <v>0</v>
      </c>
      <c r="N32">
        <f ca="1">OFFSET(Picture!N114,Info!$G$9,0)</f>
        <v>0</v>
      </c>
      <c r="O32">
        <f ca="1">OFFSET(Picture!O114,Info!$G$9,0)</f>
        <v>0</v>
      </c>
      <c r="P32">
        <f ca="1">OFFSET(Picture!P114,Info!$G$9,0)</f>
        <v>0</v>
      </c>
      <c r="Q32">
        <f ca="1">OFFSET(Picture!Q114,Info!$G$9,0)</f>
        <v>0</v>
      </c>
      <c r="R32">
        <f ca="1">OFFSET(Picture!R114,Info!$G$9,0)</f>
        <v>0</v>
      </c>
    </row>
    <row r="33" spans="1:18" x14ac:dyDescent="0.2">
      <c r="A33" s="172">
        <f ca="1">OFFSET(Picture!A34,Info!$G$9,0)</f>
        <v>0</v>
      </c>
      <c r="B33">
        <f ca="1">OFFSET(Picture!B115,Info!$G$9,0)</f>
        <v>0</v>
      </c>
      <c r="C33">
        <f ca="1">OFFSET(Picture!C115,Info!$G$9,0)</f>
        <v>0</v>
      </c>
      <c r="D33">
        <f ca="1">OFFSET(Picture!D115,Info!$G$9,0)</f>
        <v>0</v>
      </c>
      <c r="E33">
        <f ca="1">OFFSET(Picture!E115,Info!$G$9,0)</f>
        <v>0</v>
      </c>
      <c r="F33">
        <f ca="1">OFFSET(Picture!F115,Info!$G$9,0)</f>
        <v>0</v>
      </c>
      <c r="G33">
        <f ca="1">OFFSET(Picture!G115,Info!$G$9,0)</f>
        <v>0</v>
      </c>
      <c r="H33">
        <f ca="1">OFFSET(Picture!H115,Info!$G$9,0)</f>
        <v>0</v>
      </c>
      <c r="I33">
        <f ca="1">OFFSET(Picture!I115,Info!$G$9,0)</f>
        <v>0</v>
      </c>
      <c r="J33">
        <f ca="1">OFFSET(Picture!J115,Info!$G$9,0)</f>
        <v>0</v>
      </c>
      <c r="K33">
        <f ca="1">OFFSET(Picture!K115,Info!$G$9,0)</f>
        <v>0</v>
      </c>
      <c r="L33">
        <f ca="1">OFFSET(Picture!L115,Info!$G$9,0)</f>
        <v>0</v>
      </c>
      <c r="M33">
        <f ca="1">OFFSET(Picture!M115,Info!$G$9,0)</f>
        <v>0</v>
      </c>
      <c r="N33">
        <f ca="1">OFFSET(Picture!N115,Info!$G$9,0)</f>
        <v>0</v>
      </c>
      <c r="O33">
        <f ca="1">OFFSET(Picture!O115,Info!$G$9,0)</f>
        <v>0</v>
      </c>
      <c r="P33">
        <f ca="1">OFFSET(Picture!P115,Info!$G$9,0)</f>
        <v>0</v>
      </c>
      <c r="Q33">
        <f ca="1">OFFSET(Picture!Q115,Info!$G$9,0)</f>
        <v>0</v>
      </c>
      <c r="R33">
        <f ca="1">OFFSET(Picture!R115,Info!$G$9,0)</f>
        <v>0</v>
      </c>
    </row>
    <row r="34" spans="1:18" x14ac:dyDescent="0.2">
      <c r="A34" s="273">
        <f ca="1">OFFSET(Picture!A35,Info!$G$9,0)</f>
        <v>0</v>
      </c>
      <c r="B34" s="274" t="s">
        <v>158</v>
      </c>
      <c r="C34" s="274">
        <f ca="1">C24-SUM(C26:C33)</f>
        <v>0</v>
      </c>
      <c r="D34" s="274">
        <f t="shared" ref="D34:R34" ca="1" si="1">D24-SUM(D26:D33)</f>
        <v>0</v>
      </c>
      <c r="E34" s="274">
        <f t="shared" ca="1" si="1"/>
        <v>0</v>
      </c>
      <c r="F34" s="274">
        <f t="shared" ca="1" si="1"/>
        <v>0</v>
      </c>
      <c r="G34" s="274">
        <f t="shared" ca="1" si="1"/>
        <v>0</v>
      </c>
      <c r="H34" s="274">
        <f t="shared" ca="1" si="1"/>
        <v>0</v>
      </c>
      <c r="I34" s="274">
        <f t="shared" ca="1" si="1"/>
        <v>0</v>
      </c>
      <c r="J34" s="274">
        <f t="shared" ca="1" si="1"/>
        <v>0</v>
      </c>
      <c r="K34" s="274">
        <f t="shared" ca="1" si="1"/>
        <v>0</v>
      </c>
      <c r="L34" s="274">
        <f t="shared" ca="1" si="1"/>
        <v>0</v>
      </c>
      <c r="M34" s="274">
        <f t="shared" ca="1" si="1"/>
        <v>0</v>
      </c>
      <c r="N34" s="274">
        <f t="shared" ca="1" si="1"/>
        <v>0</v>
      </c>
      <c r="O34" s="274">
        <f t="shared" ca="1" si="1"/>
        <v>0</v>
      </c>
      <c r="P34" s="274">
        <f t="shared" ca="1" si="1"/>
        <v>0</v>
      </c>
      <c r="Q34" s="274">
        <f t="shared" ca="1" si="1"/>
        <v>0</v>
      </c>
      <c r="R34" s="274">
        <f t="shared" ca="1" si="1"/>
        <v>0</v>
      </c>
    </row>
    <row r="35" spans="1:18" x14ac:dyDescent="0.2">
      <c r="A35" s="172">
        <f ca="1">OFFSET(Picture!A36,Info!$G$9,0)</f>
        <v>0</v>
      </c>
      <c r="B35">
        <f ca="1">OFFSET(Picture!B116,Info!$G$9,0)</f>
        <v>0</v>
      </c>
      <c r="C35">
        <f ca="1">OFFSET(Picture!C116,Info!$G$9,0)</f>
        <v>0</v>
      </c>
      <c r="D35">
        <f ca="1">OFFSET(Picture!D116,Info!$G$9,0)</f>
        <v>0</v>
      </c>
      <c r="E35">
        <f ca="1">OFFSET(Picture!E116,Info!$G$9,0)</f>
        <v>0</v>
      </c>
      <c r="F35">
        <f ca="1">OFFSET(Picture!F116,Info!$G$9,0)</f>
        <v>0</v>
      </c>
      <c r="G35">
        <f ca="1">OFFSET(Picture!G116,Info!$G$9,0)</f>
        <v>0</v>
      </c>
      <c r="H35">
        <f ca="1">OFFSET(Picture!H116,Info!$G$9,0)</f>
        <v>0</v>
      </c>
      <c r="I35">
        <f ca="1">OFFSET(Picture!I116,Info!$G$9,0)</f>
        <v>0</v>
      </c>
      <c r="J35">
        <f ca="1">OFFSET(Picture!J116,Info!$G$9,0)</f>
        <v>0</v>
      </c>
      <c r="K35">
        <f ca="1">OFFSET(Picture!K116,Info!$G$9,0)</f>
        <v>0</v>
      </c>
      <c r="L35">
        <f ca="1">OFFSET(Picture!L116,Info!$G$9,0)</f>
        <v>0</v>
      </c>
      <c r="M35">
        <f ca="1">OFFSET(Picture!M116,Info!$G$9,0)</f>
        <v>0</v>
      </c>
      <c r="N35">
        <f ca="1">OFFSET(Picture!N116,Info!$G$9,0)</f>
        <v>0</v>
      </c>
      <c r="O35">
        <f ca="1">OFFSET(Picture!O116,Info!$G$9,0)</f>
        <v>0</v>
      </c>
      <c r="P35">
        <f ca="1">OFFSET(Picture!P116,Info!$G$9,0)</f>
        <v>0</v>
      </c>
      <c r="Q35">
        <f ca="1">OFFSET(Picture!Q116,Info!$G$9,0)</f>
        <v>0</v>
      </c>
      <c r="R35">
        <f ca="1">OFFSET(Picture!R116,Info!$G$9,0)</f>
        <v>0</v>
      </c>
    </row>
    <row r="36" spans="1:18" x14ac:dyDescent="0.2">
      <c r="A36" s="172">
        <f ca="1">OFFSET(Picture!A37,Info!$G$9,0)</f>
        <v>0</v>
      </c>
      <c r="B36">
        <f ca="1">OFFSET(Picture!B10,Info!$G$9,0)</f>
        <v>0</v>
      </c>
      <c r="C36">
        <f ca="1">OFFSET(Picture!C10,Info!$G$9,0)</f>
        <v>0</v>
      </c>
      <c r="D36">
        <f ca="1">OFFSET(Picture!D10,Info!$G$9,0)</f>
        <v>0</v>
      </c>
      <c r="E36">
        <f ca="1">OFFSET(Picture!E10,Info!$G$9,0)</f>
        <v>0</v>
      </c>
      <c r="F36">
        <f ca="1">OFFSET(Picture!F10,Info!$G$9,0)</f>
        <v>0</v>
      </c>
      <c r="G36">
        <f ca="1">OFFSET(Picture!G10,Info!$G$9,0)</f>
        <v>0</v>
      </c>
      <c r="H36">
        <f ca="1">OFFSET(Picture!H10,Info!$G$9,0)</f>
        <v>0</v>
      </c>
      <c r="I36">
        <f ca="1">OFFSET(Picture!I10,Info!$G$9,0)</f>
        <v>0</v>
      </c>
      <c r="J36">
        <f ca="1">OFFSET(Picture!J10,Info!$G$9,0)</f>
        <v>0</v>
      </c>
      <c r="K36">
        <f ca="1">OFFSET(Picture!K10,Info!$G$9,0)</f>
        <v>0</v>
      </c>
      <c r="L36">
        <f ca="1">OFFSET(Picture!L10,Info!$G$9,0)</f>
        <v>0</v>
      </c>
      <c r="M36">
        <f ca="1">OFFSET(Picture!M10,Info!$G$9,0)</f>
        <v>0</v>
      </c>
      <c r="N36">
        <f ca="1">OFFSET(Picture!N10,Info!$G$9,0)</f>
        <v>0</v>
      </c>
      <c r="O36">
        <f ca="1">OFFSET(Picture!O10,Info!$G$9,0)</f>
        <v>0</v>
      </c>
      <c r="P36">
        <f ca="1">OFFSET(Picture!P10,Info!$G$9,0)</f>
        <v>0</v>
      </c>
      <c r="Q36">
        <f ca="1">OFFSET(Picture!Q10,Info!$G$9,0)</f>
        <v>0</v>
      </c>
      <c r="R36">
        <f ca="1">OFFSET(Picture!R10,Info!$G$9,0)</f>
        <v>0</v>
      </c>
    </row>
    <row r="37" spans="1:18" x14ac:dyDescent="0.2">
      <c r="A37" s="172">
        <f ca="1">OFFSET(Picture!A38,Info!$G$9,0)</f>
        <v>0</v>
      </c>
      <c r="B37">
        <f ca="1">OFFSET(Picture!B117,Info!$G$9,0)</f>
        <v>0</v>
      </c>
      <c r="C37">
        <f ca="1">OFFSET(Picture!C117,Info!$G$9,0)</f>
        <v>0</v>
      </c>
      <c r="D37">
        <f ca="1">OFFSET(Picture!D117,Info!$G$9,0)</f>
        <v>0</v>
      </c>
      <c r="E37">
        <f ca="1">OFFSET(Picture!E117,Info!$G$9,0)</f>
        <v>0</v>
      </c>
      <c r="F37">
        <f ca="1">OFFSET(Picture!F117,Info!$G$9,0)</f>
        <v>0</v>
      </c>
      <c r="G37">
        <f ca="1">OFFSET(Picture!G117,Info!$G$9,0)</f>
        <v>0</v>
      </c>
      <c r="H37">
        <f ca="1">OFFSET(Picture!H117,Info!$G$9,0)</f>
        <v>0</v>
      </c>
      <c r="I37">
        <f ca="1">OFFSET(Picture!I117,Info!$G$9,0)</f>
        <v>0</v>
      </c>
      <c r="J37">
        <f ca="1">OFFSET(Picture!J117,Info!$G$9,0)</f>
        <v>0</v>
      </c>
      <c r="K37">
        <f ca="1">OFFSET(Picture!K117,Info!$G$9,0)</f>
        <v>0</v>
      </c>
      <c r="L37">
        <f ca="1">OFFSET(Picture!L117,Info!$G$9,0)</f>
        <v>0</v>
      </c>
      <c r="M37">
        <f ca="1">OFFSET(Picture!M117,Info!$G$9,0)</f>
        <v>0</v>
      </c>
      <c r="N37">
        <f ca="1">OFFSET(Picture!N117,Info!$G$9,0)</f>
        <v>0</v>
      </c>
      <c r="O37">
        <f ca="1">OFFSET(Picture!O117,Info!$G$9,0)</f>
        <v>0</v>
      </c>
      <c r="P37">
        <f ca="1">OFFSET(Picture!P117,Info!$G$9,0)</f>
        <v>0</v>
      </c>
      <c r="Q37">
        <f ca="1">OFFSET(Picture!Q117,Info!$G$9,0)</f>
        <v>0</v>
      </c>
      <c r="R37">
        <f ca="1">OFFSET(Picture!R117,Info!$G$9,0)</f>
        <v>0</v>
      </c>
    </row>
    <row r="38" spans="1:18" x14ac:dyDescent="0.2">
      <c r="A38" s="172">
        <f ca="1">OFFSET(Picture!A39,Info!$G$9,0)</f>
        <v>0</v>
      </c>
      <c r="B38">
        <f ca="1">OFFSET(Picture!B118,Info!$G$9,0)</f>
        <v>0</v>
      </c>
      <c r="C38">
        <f ca="1">OFFSET(Picture!C118,Info!$G$9,0)</f>
        <v>0</v>
      </c>
      <c r="D38">
        <f ca="1">OFFSET(Picture!D118,Info!$G$9,0)</f>
        <v>0</v>
      </c>
      <c r="E38">
        <f ca="1">OFFSET(Picture!E118,Info!$G$9,0)</f>
        <v>0</v>
      </c>
      <c r="F38">
        <f ca="1">OFFSET(Picture!F118,Info!$G$9,0)</f>
        <v>0</v>
      </c>
      <c r="G38">
        <f ca="1">OFFSET(Picture!G118,Info!$G$9,0)</f>
        <v>0</v>
      </c>
      <c r="H38">
        <f ca="1">OFFSET(Picture!H118,Info!$G$9,0)</f>
        <v>0</v>
      </c>
      <c r="I38">
        <f ca="1">OFFSET(Picture!I118,Info!$G$9,0)</f>
        <v>0</v>
      </c>
      <c r="J38">
        <f ca="1">OFFSET(Picture!J118,Info!$G$9,0)</f>
        <v>0</v>
      </c>
      <c r="K38">
        <f ca="1">OFFSET(Picture!K118,Info!$G$9,0)</f>
        <v>0</v>
      </c>
      <c r="L38">
        <f ca="1">OFFSET(Picture!L118,Info!$G$9,0)</f>
        <v>0</v>
      </c>
      <c r="M38">
        <f ca="1">OFFSET(Picture!M118,Info!$G$9,0)</f>
        <v>0</v>
      </c>
      <c r="N38">
        <f ca="1">OFFSET(Picture!N118,Info!$G$9,0)</f>
        <v>0</v>
      </c>
      <c r="O38">
        <f ca="1">OFFSET(Picture!O118,Info!$G$9,0)</f>
        <v>0</v>
      </c>
      <c r="P38">
        <f ca="1">OFFSET(Picture!P118,Info!$G$9,0)</f>
        <v>0</v>
      </c>
      <c r="Q38">
        <f ca="1">OFFSET(Picture!Q118,Info!$G$9,0)</f>
        <v>0</v>
      </c>
      <c r="R38">
        <f ca="1">OFFSET(Picture!R118,Info!$G$9,0)</f>
        <v>0</v>
      </c>
    </row>
    <row r="39" spans="1:18" x14ac:dyDescent="0.2">
      <c r="A39" s="172">
        <f ca="1">OFFSET(Picture!A40,Info!$G$9,0)</f>
        <v>0</v>
      </c>
      <c r="B39">
        <f ca="1">OFFSET(Picture!B119,Info!$G$9,0)</f>
        <v>0</v>
      </c>
      <c r="C39">
        <f ca="1">OFFSET(Picture!C119,Info!$G$9,0)</f>
        <v>0</v>
      </c>
      <c r="D39">
        <f ca="1">OFFSET(Picture!D119,Info!$G$9,0)</f>
        <v>0</v>
      </c>
      <c r="E39">
        <f ca="1">OFFSET(Picture!E119,Info!$G$9,0)</f>
        <v>0</v>
      </c>
      <c r="F39">
        <f ca="1">OFFSET(Picture!F119,Info!$G$9,0)</f>
        <v>0</v>
      </c>
      <c r="G39">
        <f ca="1">OFFSET(Picture!G119,Info!$G$9,0)</f>
        <v>0</v>
      </c>
      <c r="H39">
        <f ca="1">OFFSET(Picture!H119,Info!$G$9,0)</f>
        <v>0</v>
      </c>
      <c r="I39">
        <f ca="1">OFFSET(Picture!I119,Info!$G$9,0)</f>
        <v>0</v>
      </c>
      <c r="J39">
        <f ca="1">OFFSET(Picture!J119,Info!$G$9,0)</f>
        <v>0</v>
      </c>
      <c r="K39">
        <f ca="1">OFFSET(Picture!K119,Info!$G$9,0)</f>
        <v>0</v>
      </c>
      <c r="L39">
        <f ca="1">OFFSET(Picture!L119,Info!$G$9,0)</f>
        <v>0</v>
      </c>
      <c r="M39">
        <f ca="1">OFFSET(Picture!M119,Info!$G$9,0)</f>
        <v>0</v>
      </c>
      <c r="N39">
        <f ca="1">OFFSET(Picture!N119,Info!$G$9,0)</f>
        <v>0</v>
      </c>
      <c r="O39">
        <f ca="1">OFFSET(Picture!O119,Info!$G$9,0)</f>
        <v>0</v>
      </c>
      <c r="P39">
        <f ca="1">OFFSET(Picture!P119,Info!$G$9,0)</f>
        <v>0</v>
      </c>
      <c r="Q39">
        <f ca="1">OFFSET(Picture!Q119,Info!$G$9,0)</f>
        <v>0</v>
      </c>
      <c r="R39">
        <f ca="1">OFFSET(Picture!R119,Info!$G$9,0)</f>
        <v>0</v>
      </c>
    </row>
    <row r="40" spans="1:18" x14ac:dyDescent="0.2">
      <c r="A40" s="172">
        <f ca="1">OFFSET(Picture!A41,Info!$G$9,0)</f>
        <v>0</v>
      </c>
      <c r="B40">
        <f ca="1">OFFSET(Picture!B120,Info!$G$9,0)</f>
        <v>0</v>
      </c>
      <c r="C40">
        <f ca="1">OFFSET(Picture!C120,Info!$G$9,0)</f>
        <v>0</v>
      </c>
      <c r="D40">
        <f ca="1">OFFSET(Picture!D120,Info!$G$9,0)</f>
        <v>0</v>
      </c>
      <c r="E40">
        <f ca="1">OFFSET(Picture!E120,Info!$G$9,0)</f>
        <v>0</v>
      </c>
      <c r="F40">
        <f ca="1">OFFSET(Picture!F120,Info!$G$9,0)</f>
        <v>0</v>
      </c>
      <c r="G40">
        <f ca="1">OFFSET(Picture!G120,Info!$G$9,0)</f>
        <v>0</v>
      </c>
      <c r="H40">
        <f ca="1">OFFSET(Picture!H120,Info!$G$9,0)</f>
        <v>0</v>
      </c>
      <c r="I40">
        <f ca="1">OFFSET(Picture!I120,Info!$G$9,0)</f>
        <v>0</v>
      </c>
      <c r="J40">
        <f ca="1">OFFSET(Picture!J120,Info!$G$9,0)</f>
        <v>0</v>
      </c>
      <c r="K40">
        <f ca="1">OFFSET(Picture!K120,Info!$G$9,0)</f>
        <v>0</v>
      </c>
      <c r="L40">
        <f ca="1">OFFSET(Picture!L120,Info!$G$9,0)</f>
        <v>0</v>
      </c>
      <c r="M40">
        <f ca="1">OFFSET(Picture!M120,Info!$G$9,0)</f>
        <v>0</v>
      </c>
      <c r="N40">
        <f ca="1">OFFSET(Picture!N120,Info!$G$9,0)</f>
        <v>0</v>
      </c>
      <c r="O40">
        <f ca="1">OFFSET(Picture!O120,Info!$G$9,0)</f>
        <v>0</v>
      </c>
      <c r="P40">
        <f ca="1">OFFSET(Picture!P120,Info!$G$9,0)</f>
        <v>0</v>
      </c>
      <c r="Q40">
        <f ca="1">OFFSET(Picture!Q120,Info!$G$9,0)</f>
        <v>0</v>
      </c>
      <c r="R40">
        <f ca="1">OFFSET(Picture!R120,Info!$G$9,0)</f>
        <v>0</v>
      </c>
    </row>
    <row r="41" spans="1:18" x14ac:dyDescent="0.2">
      <c r="A41" s="172">
        <f ca="1">OFFSET(Picture!A42,Info!$G$9,0)</f>
        <v>0</v>
      </c>
      <c r="B41">
        <f ca="1">OFFSET(Picture!B121,Info!$G$9,0)</f>
        <v>0</v>
      </c>
      <c r="C41">
        <f ca="1">OFFSET(Picture!C121,Info!$G$9,0)</f>
        <v>0</v>
      </c>
      <c r="D41">
        <f ca="1">OFFSET(Picture!D121,Info!$G$9,0)</f>
        <v>0</v>
      </c>
      <c r="E41">
        <f ca="1">OFFSET(Picture!E121,Info!$G$9,0)</f>
        <v>0</v>
      </c>
      <c r="F41">
        <f ca="1">OFFSET(Picture!F121,Info!$G$9,0)</f>
        <v>0</v>
      </c>
      <c r="G41">
        <f ca="1">OFFSET(Picture!G121,Info!$G$9,0)</f>
        <v>0</v>
      </c>
      <c r="H41">
        <f ca="1">OFFSET(Picture!H121,Info!$G$9,0)</f>
        <v>0</v>
      </c>
      <c r="I41">
        <f ca="1">OFFSET(Picture!I121,Info!$G$9,0)</f>
        <v>0</v>
      </c>
      <c r="J41">
        <f ca="1">OFFSET(Picture!J121,Info!$G$9,0)</f>
        <v>0</v>
      </c>
      <c r="K41">
        <f ca="1">OFFSET(Picture!K121,Info!$G$9,0)</f>
        <v>0</v>
      </c>
      <c r="L41">
        <f ca="1">OFFSET(Picture!L121,Info!$G$9,0)</f>
        <v>0</v>
      </c>
      <c r="M41">
        <f ca="1">OFFSET(Picture!M121,Info!$G$9,0)</f>
        <v>0</v>
      </c>
      <c r="N41">
        <f ca="1">OFFSET(Picture!N121,Info!$G$9,0)</f>
        <v>0</v>
      </c>
      <c r="O41">
        <f ca="1">OFFSET(Picture!O121,Info!$G$9,0)</f>
        <v>0</v>
      </c>
      <c r="P41">
        <f ca="1">OFFSET(Picture!P121,Info!$G$9,0)</f>
        <v>0</v>
      </c>
      <c r="Q41">
        <f ca="1">OFFSET(Picture!Q121,Info!$G$9,0)</f>
        <v>0</v>
      </c>
      <c r="R41">
        <f ca="1">OFFSET(Picture!R121,Info!$G$9,0)</f>
        <v>0</v>
      </c>
    </row>
    <row r="42" spans="1:18" x14ac:dyDescent="0.2">
      <c r="A42" s="172">
        <f ca="1">OFFSET(Picture!A43,Info!$G$9,0)</f>
        <v>0</v>
      </c>
      <c r="B42">
        <f ca="1">OFFSET(Picture!B122,Info!$G$9,0)</f>
        <v>0</v>
      </c>
      <c r="C42">
        <f ca="1">OFFSET(Picture!C122,Info!$G$9,0)</f>
        <v>0</v>
      </c>
      <c r="D42">
        <f ca="1">OFFSET(Picture!D122,Info!$G$9,0)</f>
        <v>0</v>
      </c>
      <c r="E42">
        <f ca="1">OFFSET(Picture!E122,Info!$G$9,0)</f>
        <v>0</v>
      </c>
      <c r="F42">
        <f ca="1">OFFSET(Picture!F122,Info!$G$9,0)</f>
        <v>0</v>
      </c>
      <c r="G42">
        <f ca="1">OFFSET(Picture!G122,Info!$G$9,0)</f>
        <v>0</v>
      </c>
      <c r="H42">
        <f ca="1">OFFSET(Picture!H122,Info!$G$9,0)</f>
        <v>0</v>
      </c>
      <c r="I42">
        <f ca="1">OFFSET(Picture!I122,Info!$G$9,0)</f>
        <v>0</v>
      </c>
      <c r="J42">
        <f ca="1">OFFSET(Picture!J122,Info!$G$9,0)</f>
        <v>0</v>
      </c>
      <c r="K42">
        <f ca="1">OFFSET(Picture!K122,Info!$G$9,0)</f>
        <v>0</v>
      </c>
      <c r="L42">
        <f ca="1">OFFSET(Picture!L122,Info!$G$9,0)</f>
        <v>0</v>
      </c>
      <c r="M42">
        <f ca="1">OFFSET(Picture!M122,Info!$G$9,0)</f>
        <v>0</v>
      </c>
      <c r="N42">
        <f ca="1">OFFSET(Picture!N122,Info!$G$9,0)</f>
        <v>0</v>
      </c>
      <c r="O42">
        <f ca="1">OFFSET(Picture!O122,Info!$G$9,0)</f>
        <v>0</v>
      </c>
      <c r="P42">
        <f ca="1">OFFSET(Picture!P122,Info!$G$9,0)</f>
        <v>0</v>
      </c>
      <c r="Q42">
        <f ca="1">OFFSET(Picture!Q122,Info!$G$9,0)</f>
        <v>0</v>
      </c>
      <c r="R42">
        <f ca="1">OFFSET(Picture!R122,Info!$G$9,0)</f>
        <v>0</v>
      </c>
    </row>
    <row r="43" spans="1:18" x14ac:dyDescent="0.2">
      <c r="A43" s="172">
        <f ca="1">OFFSET(Picture!A44,Info!$G$9,0)</f>
        <v>0</v>
      </c>
      <c r="B43">
        <f ca="1">OFFSET(Picture!B123,Info!$G$9,0)</f>
        <v>0</v>
      </c>
      <c r="C43">
        <f ca="1">OFFSET(Picture!C123,Info!$G$9,0)</f>
        <v>0</v>
      </c>
      <c r="D43">
        <f ca="1">OFFSET(Picture!D123,Info!$G$9,0)</f>
        <v>0</v>
      </c>
      <c r="E43">
        <f ca="1">OFFSET(Picture!E123,Info!$G$9,0)</f>
        <v>0</v>
      </c>
      <c r="F43">
        <f ca="1">OFFSET(Picture!F123,Info!$G$9,0)</f>
        <v>0</v>
      </c>
      <c r="G43">
        <f ca="1">OFFSET(Picture!G123,Info!$G$9,0)</f>
        <v>0</v>
      </c>
      <c r="H43">
        <f ca="1">OFFSET(Picture!H123,Info!$G$9,0)</f>
        <v>0</v>
      </c>
      <c r="I43">
        <f ca="1">OFFSET(Picture!I123,Info!$G$9,0)</f>
        <v>0</v>
      </c>
      <c r="J43">
        <f ca="1">OFFSET(Picture!J123,Info!$G$9,0)</f>
        <v>0</v>
      </c>
      <c r="K43">
        <f ca="1">OFFSET(Picture!K123,Info!$G$9,0)</f>
        <v>0</v>
      </c>
      <c r="L43">
        <f ca="1">OFFSET(Picture!L123,Info!$G$9,0)</f>
        <v>0</v>
      </c>
      <c r="M43">
        <f ca="1">OFFSET(Picture!M123,Info!$G$9,0)</f>
        <v>0</v>
      </c>
      <c r="N43">
        <f ca="1">OFFSET(Picture!N123,Info!$G$9,0)</f>
        <v>0</v>
      </c>
      <c r="O43">
        <f ca="1">OFFSET(Picture!O123,Info!$G$9,0)</f>
        <v>0</v>
      </c>
      <c r="P43">
        <f ca="1">OFFSET(Picture!P123,Info!$G$9,0)</f>
        <v>0</v>
      </c>
      <c r="Q43">
        <f ca="1">OFFSET(Picture!Q123,Info!$G$9,0)</f>
        <v>0</v>
      </c>
      <c r="R43">
        <f ca="1">OFFSET(Picture!R123,Info!$G$9,0)</f>
        <v>0</v>
      </c>
    </row>
    <row r="44" spans="1:18" x14ac:dyDescent="0.2">
      <c r="A44" s="273">
        <f ca="1">OFFSET(Picture!A45,Info!$G$9,0)</f>
        <v>0</v>
      </c>
      <c r="B44" s="274" t="s">
        <v>158</v>
      </c>
      <c r="C44" s="274">
        <f ca="1">C35-SUM(C37:C43)</f>
        <v>0</v>
      </c>
      <c r="D44" s="274">
        <f t="shared" ref="D44:R44" ca="1" si="2">D35-SUM(D37:D43)</f>
        <v>0</v>
      </c>
      <c r="E44" s="274">
        <f t="shared" ca="1" si="2"/>
        <v>0</v>
      </c>
      <c r="F44" s="274">
        <f t="shared" ca="1" si="2"/>
        <v>0</v>
      </c>
      <c r="G44" s="274">
        <f t="shared" ca="1" si="2"/>
        <v>0</v>
      </c>
      <c r="H44" s="274">
        <f t="shared" ca="1" si="2"/>
        <v>0</v>
      </c>
      <c r="I44" s="274">
        <f t="shared" ca="1" si="2"/>
        <v>0</v>
      </c>
      <c r="J44" s="274">
        <f t="shared" ca="1" si="2"/>
        <v>0</v>
      </c>
      <c r="K44" s="274">
        <f t="shared" ca="1" si="2"/>
        <v>0</v>
      </c>
      <c r="L44" s="274">
        <f t="shared" ca="1" si="2"/>
        <v>0</v>
      </c>
      <c r="M44" s="274">
        <f t="shared" ca="1" si="2"/>
        <v>0</v>
      </c>
      <c r="N44" s="274">
        <f t="shared" ca="1" si="2"/>
        <v>0</v>
      </c>
      <c r="O44" s="274">
        <f t="shared" ca="1" si="2"/>
        <v>0</v>
      </c>
      <c r="P44" s="274">
        <f t="shared" ca="1" si="2"/>
        <v>0</v>
      </c>
      <c r="Q44" s="274">
        <f t="shared" ca="1" si="2"/>
        <v>0</v>
      </c>
      <c r="R44" s="274">
        <f t="shared" ca="1" si="2"/>
        <v>0</v>
      </c>
    </row>
    <row r="45" spans="1:18" x14ac:dyDescent="0.2">
      <c r="A45" s="172">
        <f ca="1">OFFSET(Picture!A46,Info!$G$9,0)</f>
        <v>0</v>
      </c>
      <c r="B45">
        <f ca="1">OFFSET(Picture!B124,Info!$G$9,0)</f>
        <v>0</v>
      </c>
      <c r="C45">
        <f ca="1">OFFSET(Picture!C124,Info!$G$9,0)</f>
        <v>0</v>
      </c>
      <c r="D45">
        <f ca="1">OFFSET(Picture!D124,Info!$G$9,0)</f>
        <v>0</v>
      </c>
      <c r="E45">
        <f ca="1">OFFSET(Picture!E124,Info!$G$9,0)</f>
        <v>0</v>
      </c>
      <c r="F45">
        <f ca="1">OFFSET(Picture!F124,Info!$G$9,0)</f>
        <v>0</v>
      </c>
      <c r="G45">
        <f ca="1">OFFSET(Picture!G124,Info!$G$9,0)</f>
        <v>0</v>
      </c>
      <c r="H45">
        <f ca="1">OFFSET(Picture!H124,Info!$G$9,0)</f>
        <v>0</v>
      </c>
      <c r="I45">
        <f ca="1">OFFSET(Picture!I124,Info!$G$9,0)</f>
        <v>0</v>
      </c>
      <c r="J45">
        <f ca="1">OFFSET(Picture!J124,Info!$G$9,0)</f>
        <v>0</v>
      </c>
      <c r="K45">
        <f ca="1">OFFSET(Picture!K124,Info!$G$9,0)</f>
        <v>0</v>
      </c>
      <c r="L45">
        <f ca="1">OFFSET(Picture!L124,Info!$G$9,0)</f>
        <v>0</v>
      </c>
      <c r="M45">
        <f ca="1">OFFSET(Picture!M124,Info!$G$9,0)</f>
        <v>0</v>
      </c>
      <c r="N45">
        <f ca="1">OFFSET(Picture!N124,Info!$G$9,0)</f>
        <v>0</v>
      </c>
      <c r="O45">
        <f ca="1">OFFSET(Picture!O124,Info!$G$9,0)</f>
        <v>0</v>
      </c>
      <c r="P45">
        <f ca="1">OFFSET(Picture!P124,Info!$G$9,0)</f>
        <v>0</v>
      </c>
      <c r="Q45">
        <f ca="1">OFFSET(Picture!Q124,Info!$G$9,0)</f>
        <v>0</v>
      </c>
      <c r="R45">
        <f ca="1">OFFSET(Picture!R124,Info!$G$9,0)</f>
        <v>0</v>
      </c>
    </row>
    <row r="46" spans="1:18" x14ac:dyDescent="0.2">
      <c r="A46" s="172">
        <f ca="1">OFFSET(Picture!A47,Info!$G$9,0)</f>
        <v>0</v>
      </c>
      <c r="B46">
        <f ca="1">OFFSET(Picture!B125,Info!$G$9,0)</f>
        <v>0</v>
      </c>
      <c r="C46">
        <f ca="1">OFFSET(Picture!C125,Info!$G$9,0)</f>
        <v>0</v>
      </c>
      <c r="D46">
        <f ca="1">OFFSET(Picture!D125,Info!$G$9,0)</f>
        <v>0</v>
      </c>
      <c r="E46">
        <f ca="1">OFFSET(Picture!E125,Info!$G$9,0)</f>
        <v>0</v>
      </c>
      <c r="F46">
        <f ca="1">OFFSET(Picture!F125,Info!$G$9,0)</f>
        <v>0</v>
      </c>
      <c r="G46">
        <f ca="1">OFFSET(Picture!G125,Info!$G$9,0)</f>
        <v>0</v>
      </c>
      <c r="H46">
        <f ca="1">OFFSET(Picture!H125,Info!$G$9,0)</f>
        <v>0</v>
      </c>
      <c r="I46">
        <f ca="1">OFFSET(Picture!I125,Info!$G$9,0)</f>
        <v>0</v>
      </c>
      <c r="J46">
        <f ca="1">OFFSET(Picture!J125,Info!$G$9,0)</f>
        <v>0</v>
      </c>
      <c r="K46">
        <f ca="1">OFFSET(Picture!K125,Info!$G$9,0)</f>
        <v>0</v>
      </c>
      <c r="L46">
        <f ca="1">OFFSET(Picture!L125,Info!$G$9,0)</f>
        <v>0</v>
      </c>
      <c r="M46">
        <f ca="1">OFFSET(Picture!M125,Info!$G$9,0)</f>
        <v>0</v>
      </c>
      <c r="N46">
        <f ca="1">OFFSET(Picture!N125,Info!$G$9,0)</f>
        <v>0</v>
      </c>
      <c r="O46">
        <f ca="1">OFFSET(Picture!O125,Info!$G$9,0)</f>
        <v>0</v>
      </c>
      <c r="P46">
        <f ca="1">OFFSET(Picture!P125,Info!$G$9,0)</f>
        <v>0</v>
      </c>
      <c r="Q46">
        <f ca="1">OFFSET(Picture!Q125,Info!$G$9,0)</f>
        <v>0</v>
      </c>
      <c r="R46">
        <f ca="1">OFFSET(Picture!R125,Info!$G$9,0)</f>
        <v>0</v>
      </c>
    </row>
    <row r="47" spans="1:18" x14ac:dyDescent="0.2">
      <c r="A47" s="172">
        <f ca="1">OFFSET(Picture!A48,Info!$G$9,0)</f>
        <v>0</v>
      </c>
      <c r="B47">
        <f ca="1">OFFSET(Picture!B126,Info!$G$9,0)</f>
        <v>0</v>
      </c>
      <c r="C47">
        <f ca="1">OFFSET(Picture!C126,Info!$G$9,0)</f>
        <v>0</v>
      </c>
      <c r="D47">
        <f ca="1">OFFSET(Picture!D126,Info!$G$9,0)</f>
        <v>0</v>
      </c>
      <c r="E47">
        <f ca="1">OFFSET(Picture!E126,Info!$G$9,0)</f>
        <v>0</v>
      </c>
      <c r="F47">
        <f ca="1">OFFSET(Picture!F126,Info!$G$9,0)</f>
        <v>0</v>
      </c>
      <c r="G47">
        <f ca="1">OFFSET(Picture!G126,Info!$G$9,0)</f>
        <v>0</v>
      </c>
      <c r="H47">
        <f ca="1">OFFSET(Picture!H126,Info!$G$9,0)</f>
        <v>0</v>
      </c>
      <c r="I47">
        <f ca="1">OFFSET(Picture!I126,Info!$G$9,0)</f>
        <v>0</v>
      </c>
      <c r="J47">
        <f ca="1">OFFSET(Picture!J126,Info!$G$9,0)</f>
        <v>0</v>
      </c>
      <c r="K47">
        <f ca="1">OFFSET(Picture!K126,Info!$G$9,0)</f>
        <v>0</v>
      </c>
      <c r="L47">
        <f ca="1">OFFSET(Picture!L126,Info!$G$9,0)</f>
        <v>0</v>
      </c>
      <c r="M47">
        <f ca="1">OFFSET(Picture!M126,Info!$G$9,0)</f>
        <v>0</v>
      </c>
      <c r="N47">
        <f ca="1">OFFSET(Picture!N126,Info!$G$9,0)</f>
        <v>0</v>
      </c>
      <c r="O47">
        <f ca="1">OFFSET(Picture!O126,Info!$G$9,0)</f>
        <v>0</v>
      </c>
      <c r="P47">
        <f ca="1">OFFSET(Picture!P126,Info!$G$9,0)</f>
        <v>0</v>
      </c>
      <c r="Q47">
        <f ca="1">OFFSET(Picture!Q126,Info!$G$9,0)</f>
        <v>0</v>
      </c>
      <c r="R47">
        <f ca="1">OFFSET(Picture!R126,Info!$G$9,0)</f>
        <v>0</v>
      </c>
    </row>
    <row r="48" spans="1:18" x14ac:dyDescent="0.2">
      <c r="A48" s="172">
        <f ca="1">OFFSET(Picture!A49,Info!$G$9,0)</f>
        <v>0</v>
      </c>
      <c r="B48">
        <f ca="1">OFFSET(Picture!B127,Info!$G$9,0)</f>
        <v>0</v>
      </c>
      <c r="C48">
        <f ca="1">OFFSET(Picture!C127,Info!$G$9,0)</f>
        <v>0</v>
      </c>
      <c r="D48">
        <f ca="1">OFFSET(Picture!D127,Info!$G$9,0)</f>
        <v>0</v>
      </c>
      <c r="E48">
        <f ca="1">OFFSET(Picture!E127,Info!$G$9,0)</f>
        <v>0</v>
      </c>
      <c r="F48">
        <f ca="1">OFFSET(Picture!F127,Info!$G$9,0)</f>
        <v>0</v>
      </c>
      <c r="G48">
        <f ca="1">OFFSET(Picture!G127,Info!$G$9,0)</f>
        <v>0</v>
      </c>
      <c r="H48">
        <f ca="1">OFFSET(Picture!H127,Info!$G$9,0)</f>
        <v>0</v>
      </c>
      <c r="I48">
        <f ca="1">OFFSET(Picture!I127,Info!$G$9,0)</f>
        <v>0</v>
      </c>
      <c r="J48">
        <f ca="1">OFFSET(Picture!J127,Info!$G$9,0)</f>
        <v>0</v>
      </c>
      <c r="K48">
        <f ca="1">OFFSET(Picture!K127,Info!$G$9,0)</f>
        <v>0</v>
      </c>
      <c r="L48">
        <f ca="1">OFFSET(Picture!L127,Info!$G$9,0)</f>
        <v>0</v>
      </c>
      <c r="M48">
        <f ca="1">OFFSET(Picture!M127,Info!$G$9,0)</f>
        <v>0</v>
      </c>
      <c r="N48">
        <f ca="1">OFFSET(Picture!N127,Info!$G$9,0)</f>
        <v>0</v>
      </c>
      <c r="O48">
        <f ca="1">OFFSET(Picture!O127,Info!$G$9,0)</f>
        <v>0</v>
      </c>
      <c r="P48">
        <f ca="1">OFFSET(Picture!P127,Info!$G$9,0)</f>
        <v>0</v>
      </c>
      <c r="Q48">
        <f ca="1">OFFSET(Picture!Q127,Info!$G$9,0)</f>
        <v>0</v>
      </c>
      <c r="R48">
        <f ca="1">OFFSET(Picture!R127,Info!$G$9,0)</f>
        <v>0</v>
      </c>
    </row>
    <row r="49" spans="1:18" x14ac:dyDescent="0.2">
      <c r="A49" s="172">
        <f ca="1">OFFSET(Picture!A50,Info!$G$9,0)</f>
        <v>0</v>
      </c>
      <c r="B49">
        <f ca="1">OFFSET(Picture!B128,Info!$G$9,0)</f>
        <v>0</v>
      </c>
      <c r="C49">
        <f ca="1">OFFSET(Picture!C128,Info!$G$9,0)</f>
        <v>0</v>
      </c>
      <c r="D49">
        <f ca="1">OFFSET(Picture!D128,Info!$G$9,0)</f>
        <v>0</v>
      </c>
      <c r="E49">
        <f ca="1">OFFSET(Picture!E128,Info!$G$9,0)</f>
        <v>0</v>
      </c>
      <c r="F49">
        <f ca="1">OFFSET(Picture!F128,Info!$G$9,0)</f>
        <v>0</v>
      </c>
      <c r="G49">
        <f ca="1">OFFSET(Picture!G128,Info!$G$9,0)</f>
        <v>0</v>
      </c>
      <c r="H49">
        <f ca="1">OFFSET(Picture!H128,Info!$G$9,0)</f>
        <v>0</v>
      </c>
      <c r="I49">
        <f ca="1">OFFSET(Picture!I128,Info!$G$9,0)</f>
        <v>0</v>
      </c>
      <c r="J49">
        <f ca="1">OFFSET(Picture!J128,Info!$G$9,0)</f>
        <v>0</v>
      </c>
      <c r="K49">
        <f ca="1">OFFSET(Picture!K128,Info!$G$9,0)</f>
        <v>0</v>
      </c>
      <c r="L49">
        <f ca="1">OFFSET(Picture!L128,Info!$G$9,0)</f>
        <v>0</v>
      </c>
      <c r="M49">
        <f ca="1">OFFSET(Picture!M128,Info!$G$9,0)</f>
        <v>0</v>
      </c>
      <c r="N49">
        <f ca="1">OFFSET(Picture!N128,Info!$G$9,0)</f>
        <v>0</v>
      </c>
      <c r="O49">
        <f ca="1">OFFSET(Picture!O128,Info!$G$9,0)</f>
        <v>0</v>
      </c>
      <c r="P49">
        <f ca="1">OFFSET(Picture!P128,Info!$G$9,0)</f>
        <v>0</v>
      </c>
      <c r="Q49">
        <f ca="1">OFFSET(Picture!Q128,Info!$G$9,0)</f>
        <v>0</v>
      </c>
      <c r="R49">
        <f ca="1">OFFSET(Picture!R128,Info!$G$9,0)</f>
        <v>0</v>
      </c>
    </row>
    <row r="50" spans="1:18" x14ac:dyDescent="0.2">
      <c r="A50" s="172">
        <f ca="1">OFFSET(Picture!A51,Info!$G$9,0)</f>
        <v>0</v>
      </c>
      <c r="B50">
        <f ca="1">OFFSET(Picture!B129,Info!$G$9,0)</f>
        <v>0</v>
      </c>
      <c r="C50">
        <f ca="1">OFFSET(Picture!C129,Info!$G$9,0)</f>
        <v>0</v>
      </c>
      <c r="D50">
        <f ca="1">OFFSET(Picture!D129,Info!$G$9,0)</f>
        <v>0</v>
      </c>
      <c r="E50">
        <f ca="1">OFFSET(Picture!E129,Info!$G$9,0)</f>
        <v>0</v>
      </c>
      <c r="F50">
        <f ca="1">OFFSET(Picture!F129,Info!$G$9,0)</f>
        <v>0</v>
      </c>
      <c r="G50">
        <f ca="1">OFFSET(Picture!G129,Info!$G$9,0)</f>
        <v>0</v>
      </c>
      <c r="H50">
        <f ca="1">OFFSET(Picture!H129,Info!$G$9,0)</f>
        <v>0</v>
      </c>
      <c r="I50">
        <f ca="1">OFFSET(Picture!I129,Info!$G$9,0)</f>
        <v>0</v>
      </c>
      <c r="J50">
        <f ca="1">OFFSET(Picture!J129,Info!$G$9,0)</f>
        <v>0</v>
      </c>
      <c r="K50">
        <f ca="1">OFFSET(Picture!K129,Info!$G$9,0)</f>
        <v>0</v>
      </c>
      <c r="L50">
        <f ca="1">OFFSET(Picture!L129,Info!$G$9,0)</f>
        <v>0</v>
      </c>
      <c r="M50">
        <f ca="1">OFFSET(Picture!M129,Info!$G$9,0)</f>
        <v>0</v>
      </c>
      <c r="N50">
        <f ca="1">OFFSET(Picture!N129,Info!$G$9,0)</f>
        <v>0</v>
      </c>
      <c r="O50">
        <f ca="1">OFFSET(Picture!O129,Info!$G$9,0)</f>
        <v>0</v>
      </c>
      <c r="P50">
        <f ca="1">OFFSET(Picture!P129,Info!$G$9,0)</f>
        <v>0</v>
      </c>
      <c r="Q50">
        <f ca="1">OFFSET(Picture!Q129,Info!$G$9,0)</f>
        <v>0</v>
      </c>
      <c r="R50">
        <f ca="1">OFFSET(Picture!R129,Info!$G$9,0)</f>
        <v>0</v>
      </c>
    </row>
    <row r="51" spans="1:18" x14ac:dyDescent="0.2">
      <c r="A51" s="273">
        <f ca="1">OFFSET(Picture!A52,Info!$G$9,0)</f>
        <v>0</v>
      </c>
      <c r="B51" s="274" t="s">
        <v>158</v>
      </c>
      <c r="C51" s="274">
        <f ca="1">C45-SUM(C47:C50)</f>
        <v>0</v>
      </c>
      <c r="D51" s="274">
        <f t="shared" ref="D51:R51" ca="1" si="3">D45-SUM(D47:D50)</f>
        <v>0</v>
      </c>
      <c r="E51" s="274">
        <f t="shared" ca="1" si="3"/>
        <v>0</v>
      </c>
      <c r="F51" s="274">
        <f t="shared" ca="1" si="3"/>
        <v>0</v>
      </c>
      <c r="G51" s="274">
        <f t="shared" ca="1" si="3"/>
        <v>0</v>
      </c>
      <c r="H51" s="274">
        <f t="shared" ca="1" si="3"/>
        <v>0</v>
      </c>
      <c r="I51" s="274">
        <f t="shared" ca="1" si="3"/>
        <v>0</v>
      </c>
      <c r="J51" s="274">
        <f t="shared" ca="1" si="3"/>
        <v>0</v>
      </c>
      <c r="K51" s="274">
        <f t="shared" ca="1" si="3"/>
        <v>0</v>
      </c>
      <c r="L51" s="274">
        <f t="shared" ca="1" si="3"/>
        <v>0</v>
      </c>
      <c r="M51" s="274">
        <f t="shared" ca="1" si="3"/>
        <v>0</v>
      </c>
      <c r="N51" s="274">
        <f t="shared" ca="1" si="3"/>
        <v>0</v>
      </c>
      <c r="O51" s="274">
        <f t="shared" ca="1" si="3"/>
        <v>0</v>
      </c>
      <c r="P51" s="274">
        <f t="shared" ca="1" si="3"/>
        <v>0</v>
      </c>
      <c r="Q51" s="274">
        <f t="shared" ca="1" si="3"/>
        <v>0</v>
      </c>
      <c r="R51" s="274">
        <f t="shared" ca="1" si="3"/>
        <v>0</v>
      </c>
    </row>
    <row r="52" spans="1:18" x14ac:dyDescent="0.2">
      <c r="A52" s="172">
        <f ca="1">OFFSET(Picture!A53,Info!$G$9,0)</f>
        <v>0</v>
      </c>
      <c r="B52">
        <f ca="1">OFFSET(Picture!B130,Info!$G$9,0)</f>
        <v>0</v>
      </c>
      <c r="C52">
        <f ca="1">OFFSET(Picture!C130,Info!$G$9,0)</f>
        <v>0</v>
      </c>
      <c r="D52">
        <f ca="1">OFFSET(Picture!D130,Info!$G$9,0)</f>
        <v>0</v>
      </c>
      <c r="E52">
        <f ca="1">OFFSET(Picture!E130,Info!$G$9,0)</f>
        <v>0</v>
      </c>
      <c r="F52">
        <f ca="1">OFFSET(Picture!F130,Info!$G$9,0)</f>
        <v>0</v>
      </c>
      <c r="G52">
        <f ca="1">OFFSET(Picture!G130,Info!$G$9,0)</f>
        <v>0</v>
      </c>
      <c r="H52">
        <f ca="1">OFFSET(Picture!H130,Info!$G$9,0)</f>
        <v>0</v>
      </c>
      <c r="I52">
        <f ca="1">OFFSET(Picture!I130,Info!$G$9,0)</f>
        <v>0</v>
      </c>
      <c r="J52">
        <f ca="1">OFFSET(Picture!J130,Info!$G$9,0)</f>
        <v>0</v>
      </c>
      <c r="K52">
        <f ca="1">OFFSET(Picture!K130,Info!$G$9,0)</f>
        <v>0</v>
      </c>
      <c r="L52">
        <f ca="1">OFFSET(Picture!L130,Info!$G$9,0)</f>
        <v>0</v>
      </c>
      <c r="M52">
        <f ca="1">OFFSET(Picture!M130,Info!$G$9,0)</f>
        <v>0</v>
      </c>
      <c r="N52">
        <f ca="1">OFFSET(Picture!N130,Info!$G$9,0)</f>
        <v>0</v>
      </c>
      <c r="O52">
        <f ca="1">OFFSET(Picture!O130,Info!$G$9,0)</f>
        <v>0</v>
      </c>
      <c r="P52">
        <f ca="1">OFFSET(Picture!P130,Info!$G$9,0)</f>
        <v>0</v>
      </c>
      <c r="Q52">
        <f ca="1">OFFSET(Picture!Q130,Info!$G$9,0)</f>
        <v>0</v>
      </c>
      <c r="R52">
        <f ca="1">OFFSET(Picture!R130,Info!$G$9,0)</f>
        <v>0</v>
      </c>
    </row>
    <row r="53" spans="1:18" x14ac:dyDescent="0.2">
      <c r="A53" s="176">
        <f ca="1">OFFSET(Picture!A54,Info!$G$9,0)</f>
        <v>0</v>
      </c>
      <c r="B53" s="177" t="s">
        <v>67</v>
      </c>
      <c r="C53" s="177">
        <f ca="1">C54+C47</f>
        <v>0</v>
      </c>
      <c r="D53" s="177">
        <f t="shared" ref="D53:R53" ca="1" si="4">D54+D47</f>
        <v>0</v>
      </c>
      <c r="E53" s="177">
        <f t="shared" ca="1" si="4"/>
        <v>0</v>
      </c>
      <c r="F53" s="177">
        <f t="shared" ca="1" si="4"/>
        <v>0</v>
      </c>
      <c r="G53" s="177">
        <f t="shared" ca="1" si="4"/>
        <v>0</v>
      </c>
      <c r="H53" s="177">
        <f t="shared" ca="1" si="4"/>
        <v>0</v>
      </c>
      <c r="I53" s="177">
        <f t="shared" ca="1" si="4"/>
        <v>0</v>
      </c>
      <c r="J53" s="177">
        <f t="shared" ca="1" si="4"/>
        <v>0</v>
      </c>
      <c r="K53" s="177">
        <f t="shared" ca="1" si="4"/>
        <v>0</v>
      </c>
      <c r="L53" s="177">
        <f t="shared" ca="1" si="4"/>
        <v>0</v>
      </c>
      <c r="M53" s="177">
        <f t="shared" ca="1" si="4"/>
        <v>0</v>
      </c>
      <c r="N53" s="177">
        <f t="shared" ca="1" si="4"/>
        <v>0</v>
      </c>
      <c r="O53" s="177">
        <f t="shared" ca="1" si="4"/>
        <v>0</v>
      </c>
      <c r="P53" s="177">
        <f t="shared" ca="1" si="4"/>
        <v>0</v>
      </c>
      <c r="Q53" s="177">
        <f t="shared" ca="1" si="4"/>
        <v>0</v>
      </c>
      <c r="R53" s="177">
        <f t="shared" ca="1" si="4"/>
        <v>0</v>
      </c>
    </row>
    <row r="54" spans="1:18" x14ac:dyDescent="0.2">
      <c r="A54" s="172">
        <f ca="1">OFFSET(Picture!A55,Info!$G$9,0)</f>
        <v>0</v>
      </c>
      <c r="B54" s="158">
        <f ca="1">OFFSET(Picture!B131,Info!$G$9,0)</f>
        <v>0</v>
      </c>
      <c r="C54" s="158">
        <f ca="1">OFFSET(Picture!C131,Info!$G$9,0)</f>
        <v>0</v>
      </c>
      <c r="D54" s="158">
        <f ca="1">OFFSET(Picture!D131,Info!$G$9,0)</f>
        <v>0</v>
      </c>
      <c r="E54" s="158">
        <f ca="1">OFFSET(Picture!E131,Info!$G$9,0)</f>
        <v>0</v>
      </c>
      <c r="F54" s="158">
        <f ca="1">OFFSET(Picture!F131,Info!$G$9,0)</f>
        <v>0</v>
      </c>
      <c r="G54" s="158">
        <f ca="1">OFFSET(Picture!G131,Info!$G$9,0)</f>
        <v>0</v>
      </c>
      <c r="H54" s="158">
        <f ca="1">OFFSET(Picture!H131,Info!$G$9,0)</f>
        <v>0</v>
      </c>
      <c r="I54" s="158">
        <f ca="1">OFFSET(Picture!I131,Info!$G$9,0)</f>
        <v>0</v>
      </c>
      <c r="J54" s="158">
        <f ca="1">OFFSET(Picture!J131,Info!$G$9,0)</f>
        <v>0</v>
      </c>
      <c r="K54" s="158">
        <f ca="1">OFFSET(Picture!K131,Info!$G$9,0)</f>
        <v>0</v>
      </c>
      <c r="L54" s="158">
        <f ca="1">OFFSET(Picture!L131,Info!$G$9,0)</f>
        <v>0</v>
      </c>
      <c r="M54" s="158">
        <f ca="1">OFFSET(Picture!M131,Info!$G$9,0)</f>
        <v>0</v>
      </c>
      <c r="N54" s="158">
        <f ca="1">OFFSET(Picture!N131,Info!$G$9,0)</f>
        <v>0</v>
      </c>
      <c r="O54" s="158">
        <f ca="1">OFFSET(Picture!O131,Info!$G$9,0)</f>
        <v>0</v>
      </c>
      <c r="P54" s="158">
        <f ca="1">OFFSET(Picture!P131,Info!$G$9,0)</f>
        <v>0</v>
      </c>
      <c r="Q54" s="158">
        <f ca="1">OFFSET(Picture!Q131,Info!$G$9,0)</f>
        <v>0</v>
      </c>
      <c r="R54" s="158">
        <f ca="1">OFFSET(Picture!R131,Info!$G$9,0)</f>
        <v>0</v>
      </c>
    </row>
    <row r="55" spans="1:18" x14ac:dyDescent="0.2">
      <c r="A55" s="172">
        <f ca="1">OFFSET(Picture!A56,Info!$G$9,0)</f>
        <v>0</v>
      </c>
      <c r="B55" s="158">
        <f ca="1">OFFSET(Picture!B132,Info!$G$9,0)</f>
        <v>0</v>
      </c>
      <c r="C55" s="158">
        <f ca="1">OFFSET(Picture!C132,Info!$G$9,0)</f>
        <v>0</v>
      </c>
      <c r="D55" s="158">
        <f ca="1">OFFSET(Picture!D132,Info!$G$9,0)</f>
        <v>0</v>
      </c>
      <c r="E55" s="158">
        <f ca="1">OFFSET(Picture!E132,Info!$G$9,0)</f>
        <v>0</v>
      </c>
      <c r="F55" s="158">
        <f ca="1">OFFSET(Picture!F132,Info!$G$9,0)</f>
        <v>0</v>
      </c>
      <c r="G55" s="158">
        <f ca="1">OFFSET(Picture!G132,Info!$G$9,0)</f>
        <v>0</v>
      </c>
      <c r="H55" s="158">
        <f ca="1">OFFSET(Picture!H132,Info!$G$9,0)</f>
        <v>0</v>
      </c>
      <c r="I55" s="158">
        <f ca="1">OFFSET(Picture!I132,Info!$G$9,0)</f>
        <v>0</v>
      </c>
      <c r="J55" s="158">
        <f ca="1">OFFSET(Picture!J132,Info!$G$9,0)</f>
        <v>0</v>
      </c>
      <c r="K55" s="158">
        <f ca="1">OFFSET(Picture!K132,Info!$G$9,0)</f>
        <v>0</v>
      </c>
      <c r="L55" s="158">
        <f ca="1">OFFSET(Picture!L132,Info!$G$9,0)</f>
        <v>0</v>
      </c>
      <c r="M55" s="158">
        <f ca="1">OFFSET(Picture!M132,Info!$G$9,0)</f>
        <v>0</v>
      </c>
      <c r="N55" s="158">
        <f ca="1">OFFSET(Picture!N132,Info!$G$9,0)</f>
        <v>0</v>
      </c>
      <c r="O55" s="158">
        <f ca="1">OFFSET(Picture!O132,Info!$G$9,0)</f>
        <v>0</v>
      </c>
      <c r="P55" s="158">
        <f ca="1">OFFSET(Picture!P132,Info!$G$9,0)</f>
        <v>0</v>
      </c>
      <c r="Q55" s="158">
        <f ca="1">OFFSET(Picture!Q132,Info!$G$9,0)</f>
        <v>0</v>
      </c>
      <c r="R55" s="158">
        <f ca="1">OFFSET(Picture!R132,Info!$G$9,0)</f>
        <v>0</v>
      </c>
    </row>
    <row r="56" spans="1:18" x14ac:dyDescent="0.2">
      <c r="A56" s="172">
        <f ca="1">OFFSET(Picture!A57,Info!$G$9,0)</f>
        <v>0</v>
      </c>
      <c r="B56" s="158">
        <f ca="1">OFFSET(Picture!B133,Info!$G$9,0)</f>
        <v>0</v>
      </c>
      <c r="C56" s="158">
        <f ca="1">OFFSET(Picture!C133,Info!$G$9,0)</f>
        <v>0</v>
      </c>
      <c r="D56" s="158">
        <f ca="1">OFFSET(Picture!D133,Info!$G$9,0)</f>
        <v>0</v>
      </c>
      <c r="E56" s="158">
        <f ca="1">OFFSET(Picture!E133,Info!$G$9,0)</f>
        <v>0</v>
      </c>
      <c r="F56" s="158">
        <f ca="1">OFFSET(Picture!F133,Info!$G$9,0)</f>
        <v>0</v>
      </c>
      <c r="G56" s="158">
        <f ca="1">OFFSET(Picture!G133,Info!$G$9,0)</f>
        <v>0</v>
      </c>
      <c r="H56" s="158">
        <f ca="1">OFFSET(Picture!H133,Info!$G$9,0)</f>
        <v>0</v>
      </c>
      <c r="I56" s="158">
        <f ca="1">OFFSET(Picture!I133,Info!$G$9,0)</f>
        <v>0</v>
      </c>
      <c r="J56" s="158">
        <f ca="1">OFFSET(Picture!J133,Info!$G$9,0)</f>
        <v>0</v>
      </c>
      <c r="K56" s="158">
        <f ca="1">OFFSET(Picture!K133,Info!$G$9,0)</f>
        <v>0</v>
      </c>
      <c r="L56" s="158">
        <f ca="1">OFFSET(Picture!L133,Info!$G$9,0)</f>
        <v>0</v>
      </c>
      <c r="M56" s="158">
        <f ca="1">OFFSET(Picture!M133,Info!$G$9,0)</f>
        <v>0</v>
      </c>
      <c r="N56" s="158">
        <f ca="1">OFFSET(Picture!N133,Info!$G$9,0)</f>
        <v>0</v>
      </c>
      <c r="O56" s="158">
        <f ca="1">OFFSET(Picture!O133,Info!$G$9,0)</f>
        <v>0</v>
      </c>
      <c r="P56" s="158">
        <f ca="1">OFFSET(Picture!P133,Info!$G$9,0)</f>
        <v>0</v>
      </c>
      <c r="Q56" s="158">
        <f ca="1">OFFSET(Picture!Q133,Info!$G$9,0)</f>
        <v>0</v>
      </c>
      <c r="R56" s="158">
        <f ca="1">OFFSET(Picture!R133,Info!$G$9,0)</f>
        <v>0</v>
      </c>
    </row>
    <row r="57" spans="1:18" x14ac:dyDescent="0.2">
      <c r="A57" s="172">
        <f ca="1">OFFSET(Picture!A58,Info!$G$9,0)</f>
        <v>0</v>
      </c>
      <c r="B57" s="158">
        <f ca="1">OFFSET(Picture!B134,Info!$G$9,0)</f>
        <v>0</v>
      </c>
      <c r="C57" s="158">
        <f ca="1">OFFSET(Picture!C134,Info!$G$9,0)</f>
        <v>0</v>
      </c>
      <c r="D57" s="158">
        <f ca="1">OFFSET(Picture!D134,Info!$G$9,0)</f>
        <v>0</v>
      </c>
      <c r="E57" s="158">
        <f ca="1">OFFSET(Picture!E134,Info!$G$9,0)</f>
        <v>0</v>
      </c>
      <c r="F57" s="158">
        <f ca="1">OFFSET(Picture!F134,Info!$G$9,0)</f>
        <v>0</v>
      </c>
      <c r="G57" s="158">
        <f ca="1">OFFSET(Picture!G134,Info!$G$9,0)</f>
        <v>0</v>
      </c>
      <c r="H57" s="158">
        <f ca="1">OFFSET(Picture!H134,Info!$G$9,0)</f>
        <v>0</v>
      </c>
      <c r="I57" s="158">
        <f ca="1">OFFSET(Picture!I134,Info!$G$9,0)</f>
        <v>0</v>
      </c>
      <c r="J57" s="158">
        <f ca="1">OFFSET(Picture!J134,Info!$G$9,0)</f>
        <v>0</v>
      </c>
      <c r="K57" s="158">
        <f ca="1">OFFSET(Picture!K134,Info!$G$9,0)</f>
        <v>0</v>
      </c>
      <c r="L57" s="158">
        <f ca="1">OFFSET(Picture!L134,Info!$G$9,0)</f>
        <v>0</v>
      </c>
      <c r="M57" s="158">
        <f ca="1">OFFSET(Picture!M134,Info!$G$9,0)</f>
        <v>0</v>
      </c>
      <c r="N57" s="158">
        <f ca="1">OFFSET(Picture!N134,Info!$G$9,0)</f>
        <v>0</v>
      </c>
      <c r="O57" s="158">
        <f ca="1">OFFSET(Picture!O134,Info!$G$9,0)</f>
        <v>0</v>
      </c>
      <c r="P57" s="158">
        <f ca="1">OFFSET(Picture!P134,Info!$G$9,0)</f>
        <v>0</v>
      </c>
      <c r="Q57" s="158">
        <f ca="1">OFFSET(Picture!Q134,Info!$G$9,0)</f>
        <v>0</v>
      </c>
      <c r="R57" s="158">
        <f ca="1">OFFSET(Picture!R134,Info!$G$9,0)</f>
        <v>0</v>
      </c>
    </row>
    <row r="58" spans="1:18" x14ac:dyDescent="0.2">
      <c r="A58" s="172">
        <f ca="1">OFFSET(Picture!A59,Info!$G$9,0)</f>
        <v>0</v>
      </c>
      <c r="B58" s="158">
        <f ca="1">OFFSET(Picture!B135,Info!$G$9,0)</f>
        <v>0</v>
      </c>
      <c r="C58" s="158">
        <f ca="1">OFFSET(Picture!C135,Info!$G$9,0)</f>
        <v>0</v>
      </c>
      <c r="D58" s="158">
        <f ca="1">OFFSET(Picture!D135,Info!$G$9,0)</f>
        <v>0</v>
      </c>
      <c r="E58" s="158">
        <f ca="1">OFFSET(Picture!E135,Info!$G$9,0)</f>
        <v>0</v>
      </c>
      <c r="F58" s="158">
        <f ca="1">OFFSET(Picture!F135,Info!$G$9,0)</f>
        <v>0</v>
      </c>
      <c r="G58" s="158">
        <f ca="1">OFFSET(Picture!G135,Info!$G$9,0)</f>
        <v>0</v>
      </c>
      <c r="H58" s="158">
        <f ca="1">OFFSET(Picture!H135,Info!$G$9,0)</f>
        <v>0</v>
      </c>
      <c r="I58" s="158">
        <f ca="1">OFFSET(Picture!I135,Info!$G$9,0)</f>
        <v>0</v>
      </c>
      <c r="J58" s="158">
        <f ca="1">OFFSET(Picture!J135,Info!$G$9,0)</f>
        <v>0</v>
      </c>
      <c r="K58" s="158">
        <f ca="1">OFFSET(Picture!K135,Info!$G$9,0)</f>
        <v>0</v>
      </c>
      <c r="L58" s="158">
        <f ca="1">OFFSET(Picture!L135,Info!$G$9,0)</f>
        <v>0</v>
      </c>
      <c r="M58" s="158">
        <f ca="1">OFFSET(Picture!M135,Info!$G$9,0)</f>
        <v>0</v>
      </c>
      <c r="N58" s="158">
        <f ca="1">OFFSET(Picture!N135,Info!$G$9,0)</f>
        <v>0</v>
      </c>
      <c r="O58" s="158">
        <f ca="1">OFFSET(Picture!O135,Info!$G$9,0)</f>
        <v>0</v>
      </c>
      <c r="P58" s="158">
        <f ca="1">OFFSET(Picture!P135,Info!$G$9,0)</f>
        <v>0</v>
      </c>
      <c r="Q58" s="158">
        <f ca="1">OFFSET(Picture!Q135,Info!$G$9,0)</f>
        <v>0</v>
      </c>
      <c r="R58" s="158">
        <f ca="1">OFFSET(Picture!R135,Info!$G$9,0)</f>
        <v>0</v>
      </c>
    </row>
    <row r="59" spans="1:18" x14ac:dyDescent="0.2">
      <c r="A59" s="172">
        <f ca="1">OFFSET(Picture!A60,Info!$G$9,0)</f>
        <v>0</v>
      </c>
      <c r="B59" s="158">
        <f ca="1">OFFSET(Picture!B136,Info!$G$9,0)</f>
        <v>0</v>
      </c>
      <c r="C59" s="158">
        <f ca="1">OFFSET(Picture!C136,Info!$G$9,0)</f>
        <v>0</v>
      </c>
      <c r="D59" s="158">
        <f ca="1">OFFSET(Picture!D136,Info!$G$9,0)</f>
        <v>0</v>
      </c>
      <c r="E59" s="158">
        <f ca="1">OFFSET(Picture!E136,Info!$G$9,0)</f>
        <v>0</v>
      </c>
      <c r="F59" s="158">
        <f ca="1">OFFSET(Picture!F136,Info!$G$9,0)</f>
        <v>0</v>
      </c>
      <c r="G59" s="158">
        <f ca="1">OFFSET(Picture!G136,Info!$G$9,0)</f>
        <v>0</v>
      </c>
      <c r="H59" s="158">
        <f ca="1">OFFSET(Picture!H136,Info!$G$9,0)</f>
        <v>0</v>
      </c>
      <c r="I59" s="158">
        <f ca="1">OFFSET(Picture!I136,Info!$G$9,0)</f>
        <v>0</v>
      </c>
      <c r="J59" s="158">
        <f ca="1">OFFSET(Picture!J136,Info!$G$9,0)</f>
        <v>0</v>
      </c>
      <c r="K59" s="158">
        <f ca="1">OFFSET(Picture!K136,Info!$G$9,0)</f>
        <v>0</v>
      </c>
      <c r="L59" s="158">
        <f ca="1">OFFSET(Picture!L136,Info!$G$9,0)</f>
        <v>0</v>
      </c>
      <c r="M59" s="158">
        <f ca="1">OFFSET(Picture!M136,Info!$G$9,0)</f>
        <v>0</v>
      </c>
      <c r="N59" s="158">
        <f ca="1">OFFSET(Picture!N136,Info!$G$9,0)</f>
        <v>0</v>
      </c>
      <c r="O59" s="158">
        <f ca="1">OFFSET(Picture!O136,Info!$G$9,0)</f>
        <v>0</v>
      </c>
      <c r="P59" s="158">
        <f ca="1">OFFSET(Picture!P136,Info!$G$9,0)</f>
        <v>0</v>
      </c>
      <c r="Q59" s="158">
        <f ca="1">OFFSET(Picture!Q136,Info!$G$9,0)</f>
        <v>0</v>
      </c>
      <c r="R59" s="158">
        <f ca="1">OFFSET(Picture!R136,Info!$G$9,0)</f>
        <v>0</v>
      </c>
    </row>
    <row r="60" spans="1:18" x14ac:dyDescent="0.2">
      <c r="A60" s="172">
        <f ca="1">OFFSET(Picture!A61,Info!$G$9,0)</f>
        <v>0</v>
      </c>
      <c r="B60" s="158">
        <f ca="1">OFFSET(Picture!B137,Info!$G$9,0)</f>
        <v>0</v>
      </c>
      <c r="C60" s="158">
        <f ca="1">OFFSET(Picture!C137,Info!$G$9,0)</f>
        <v>0</v>
      </c>
      <c r="D60" s="158">
        <f ca="1">OFFSET(Picture!D137,Info!$G$9,0)</f>
        <v>0</v>
      </c>
      <c r="E60" s="158">
        <f ca="1">OFFSET(Picture!E137,Info!$G$9,0)</f>
        <v>0</v>
      </c>
      <c r="F60" s="158">
        <f ca="1">OFFSET(Picture!F137,Info!$G$9,0)</f>
        <v>0</v>
      </c>
      <c r="G60" s="158">
        <f ca="1">OFFSET(Picture!G137,Info!$G$9,0)</f>
        <v>0</v>
      </c>
      <c r="H60" s="158">
        <f ca="1">OFFSET(Picture!H137,Info!$G$9,0)</f>
        <v>0</v>
      </c>
      <c r="I60" s="158">
        <f ca="1">OFFSET(Picture!I137,Info!$G$9,0)</f>
        <v>0</v>
      </c>
      <c r="J60" s="158">
        <f ca="1">OFFSET(Picture!J137,Info!$G$9,0)</f>
        <v>0</v>
      </c>
      <c r="K60" s="158">
        <f ca="1">OFFSET(Picture!K137,Info!$G$9,0)</f>
        <v>0</v>
      </c>
      <c r="L60" s="158">
        <f ca="1">OFFSET(Picture!L137,Info!$G$9,0)</f>
        <v>0</v>
      </c>
      <c r="M60" s="158">
        <f ca="1">OFFSET(Picture!M137,Info!$G$9,0)</f>
        <v>0</v>
      </c>
      <c r="N60" s="158">
        <f ca="1">OFFSET(Picture!N137,Info!$G$9,0)</f>
        <v>0</v>
      </c>
      <c r="O60" s="158">
        <f ca="1">OFFSET(Picture!O137,Info!$G$9,0)</f>
        <v>0</v>
      </c>
      <c r="P60" s="158">
        <f ca="1">OFFSET(Picture!P137,Info!$G$9,0)</f>
        <v>0</v>
      </c>
      <c r="Q60" s="158">
        <f ca="1">OFFSET(Picture!Q137,Info!$G$9,0)</f>
        <v>0</v>
      </c>
      <c r="R60" s="158">
        <f ca="1">OFFSET(Picture!R137,Info!$G$9,0)</f>
        <v>0</v>
      </c>
    </row>
    <row r="61" spans="1:18" x14ac:dyDescent="0.2">
      <c r="A61" s="172">
        <f ca="1">OFFSET(Picture!A62,Info!$G$9,0)</f>
        <v>0</v>
      </c>
      <c r="B61" s="158">
        <f ca="1">OFFSET(Picture!B138,Info!$G$9,0)</f>
        <v>0</v>
      </c>
      <c r="C61" s="158">
        <f ca="1">OFFSET(Picture!C138,Info!$G$9,0)</f>
        <v>0</v>
      </c>
      <c r="D61" s="158">
        <f ca="1">OFFSET(Picture!D138,Info!$G$9,0)</f>
        <v>0</v>
      </c>
      <c r="E61" s="158">
        <f ca="1">OFFSET(Picture!E138,Info!$G$9,0)</f>
        <v>0</v>
      </c>
      <c r="F61" s="158">
        <f ca="1">OFFSET(Picture!F138,Info!$G$9,0)</f>
        <v>0</v>
      </c>
      <c r="G61" s="158">
        <f ca="1">OFFSET(Picture!G138,Info!$G$9,0)</f>
        <v>0</v>
      </c>
      <c r="H61" s="158">
        <f ca="1">OFFSET(Picture!H138,Info!$G$9,0)</f>
        <v>0</v>
      </c>
      <c r="I61" s="158">
        <f ca="1">OFFSET(Picture!I138,Info!$G$9,0)</f>
        <v>0</v>
      </c>
      <c r="J61" s="158">
        <f ca="1">OFFSET(Picture!J138,Info!$G$9,0)</f>
        <v>0</v>
      </c>
      <c r="K61" s="158">
        <f ca="1">OFFSET(Picture!K138,Info!$G$9,0)</f>
        <v>0</v>
      </c>
      <c r="L61" s="158">
        <f ca="1">OFFSET(Picture!L138,Info!$G$9,0)</f>
        <v>0</v>
      </c>
      <c r="M61" s="158">
        <f ca="1">OFFSET(Picture!M138,Info!$G$9,0)</f>
        <v>0</v>
      </c>
      <c r="N61" s="158">
        <f ca="1">OFFSET(Picture!N138,Info!$G$9,0)</f>
        <v>0</v>
      </c>
      <c r="O61" s="158">
        <f ca="1">OFFSET(Picture!O138,Info!$G$9,0)</f>
        <v>0</v>
      </c>
      <c r="P61" s="158">
        <f ca="1">OFFSET(Picture!P138,Info!$G$9,0)</f>
        <v>0</v>
      </c>
      <c r="Q61" s="158">
        <f ca="1">OFFSET(Picture!Q138,Info!$G$9,0)</f>
        <v>0</v>
      </c>
      <c r="R61" s="158">
        <f ca="1">OFFSET(Picture!R138,Info!$G$9,0)</f>
        <v>0</v>
      </c>
    </row>
    <row r="62" spans="1:18" x14ac:dyDescent="0.2">
      <c r="A62" s="172">
        <f ca="1">OFFSET(Picture!A63,Info!$G$9,0)</f>
        <v>0</v>
      </c>
      <c r="B62" s="158">
        <f ca="1">OFFSET(Picture!B139,Info!$G$9,0)</f>
        <v>0</v>
      </c>
      <c r="C62" s="158">
        <f ca="1">OFFSET(Picture!C139,Info!$G$9,0)</f>
        <v>0</v>
      </c>
      <c r="D62" s="158">
        <f ca="1">OFFSET(Picture!D139,Info!$G$9,0)</f>
        <v>0</v>
      </c>
      <c r="E62" s="158">
        <f ca="1">OFFSET(Picture!E139,Info!$G$9,0)</f>
        <v>0</v>
      </c>
      <c r="F62" s="158">
        <f ca="1">OFFSET(Picture!F139,Info!$G$9,0)</f>
        <v>0</v>
      </c>
      <c r="G62" s="158">
        <f ca="1">OFFSET(Picture!G139,Info!$G$9,0)</f>
        <v>0</v>
      </c>
      <c r="H62" s="158">
        <f ca="1">OFFSET(Picture!H139,Info!$G$9,0)</f>
        <v>0</v>
      </c>
      <c r="I62" s="158">
        <f ca="1">OFFSET(Picture!I139,Info!$G$9,0)</f>
        <v>0</v>
      </c>
      <c r="J62" s="158">
        <f ca="1">OFFSET(Picture!J139,Info!$G$9,0)</f>
        <v>0</v>
      </c>
      <c r="K62" s="158">
        <f ca="1">OFFSET(Picture!K139,Info!$G$9,0)</f>
        <v>0</v>
      </c>
      <c r="L62" s="158">
        <f ca="1">OFFSET(Picture!L139,Info!$G$9,0)</f>
        <v>0</v>
      </c>
      <c r="M62" s="158">
        <f ca="1">OFFSET(Picture!M139,Info!$G$9,0)</f>
        <v>0</v>
      </c>
      <c r="N62" s="158">
        <f ca="1">OFFSET(Picture!N139,Info!$G$9,0)</f>
        <v>0</v>
      </c>
      <c r="O62" s="158">
        <f ca="1">OFFSET(Picture!O139,Info!$G$9,0)</f>
        <v>0</v>
      </c>
      <c r="P62" s="158">
        <f ca="1">OFFSET(Picture!P139,Info!$G$9,0)</f>
        <v>0</v>
      </c>
      <c r="Q62" s="158">
        <f ca="1">OFFSET(Picture!Q139,Info!$G$9,0)</f>
        <v>0</v>
      </c>
      <c r="R62" s="158">
        <f ca="1">OFFSET(Picture!R139,Info!$G$9,0)</f>
        <v>0</v>
      </c>
    </row>
    <row r="63" spans="1:18" x14ac:dyDescent="0.2">
      <c r="A63" s="273">
        <f ca="1">OFFSET(Picture!A64,Info!$G$9,0)</f>
        <v>0</v>
      </c>
      <c r="B63" s="274" t="s">
        <v>158</v>
      </c>
      <c r="C63" s="274">
        <f ca="1">C52-SUM(C55:C62)</f>
        <v>0</v>
      </c>
      <c r="D63" s="274">
        <f t="shared" ref="D63:R63" ca="1" si="5">D52-SUM(D55:D62)</f>
        <v>0</v>
      </c>
      <c r="E63" s="274">
        <f t="shared" ca="1" si="5"/>
        <v>0</v>
      </c>
      <c r="F63" s="274">
        <f t="shared" ca="1" si="5"/>
        <v>0</v>
      </c>
      <c r="G63" s="274">
        <f t="shared" ca="1" si="5"/>
        <v>0</v>
      </c>
      <c r="H63" s="274">
        <f t="shared" ca="1" si="5"/>
        <v>0</v>
      </c>
      <c r="I63" s="274">
        <f t="shared" ca="1" si="5"/>
        <v>0</v>
      </c>
      <c r="J63" s="274">
        <f t="shared" ca="1" si="5"/>
        <v>0</v>
      </c>
      <c r="K63" s="274">
        <f t="shared" ca="1" si="5"/>
        <v>0</v>
      </c>
      <c r="L63" s="274">
        <f t="shared" ca="1" si="5"/>
        <v>0</v>
      </c>
      <c r="M63" s="274">
        <f t="shared" ca="1" si="5"/>
        <v>0</v>
      </c>
      <c r="N63" s="274">
        <f t="shared" ca="1" si="5"/>
        <v>0</v>
      </c>
      <c r="O63" s="274">
        <f t="shared" ca="1" si="5"/>
        <v>0</v>
      </c>
      <c r="P63" s="274">
        <f t="shared" ca="1" si="5"/>
        <v>0</v>
      </c>
      <c r="Q63" s="274">
        <f t="shared" ca="1" si="5"/>
        <v>0</v>
      </c>
      <c r="R63" s="274">
        <f t="shared" ca="1" si="5"/>
        <v>0</v>
      </c>
    </row>
    <row r="64" spans="1:18" x14ac:dyDescent="0.2">
      <c r="A64" s="172">
        <f ca="1">OFFSET(Picture!A65,Info!$G$9,0)</f>
        <v>0</v>
      </c>
      <c r="B64">
        <f ca="1">OFFSET(Picture!B140,Info!$G$9,0)</f>
        <v>0</v>
      </c>
      <c r="C64">
        <f ca="1">OFFSET(Picture!C140,Info!$G$9,0)</f>
        <v>0</v>
      </c>
      <c r="D64">
        <f ca="1">OFFSET(Picture!D140,Info!$G$9,0)</f>
        <v>0</v>
      </c>
      <c r="E64">
        <f ca="1">OFFSET(Picture!E140,Info!$G$9,0)</f>
        <v>0</v>
      </c>
      <c r="F64">
        <f ca="1">OFFSET(Picture!F140,Info!$G$9,0)</f>
        <v>0</v>
      </c>
      <c r="G64">
        <f ca="1">OFFSET(Picture!G140,Info!$G$9,0)</f>
        <v>0</v>
      </c>
      <c r="H64">
        <f ca="1">OFFSET(Picture!H140,Info!$G$9,0)</f>
        <v>0</v>
      </c>
      <c r="I64">
        <f ca="1">OFFSET(Picture!I140,Info!$G$9,0)</f>
        <v>0</v>
      </c>
      <c r="J64">
        <f ca="1">OFFSET(Picture!J140,Info!$G$9,0)</f>
        <v>0</v>
      </c>
      <c r="K64">
        <f ca="1">OFFSET(Picture!K140,Info!$G$9,0)</f>
        <v>0</v>
      </c>
      <c r="L64">
        <f ca="1">OFFSET(Picture!L140,Info!$G$9,0)</f>
        <v>0</v>
      </c>
      <c r="M64">
        <f ca="1">OFFSET(Picture!M140,Info!$G$9,0)</f>
        <v>0</v>
      </c>
      <c r="N64">
        <f ca="1">OFFSET(Picture!N140,Info!$G$9,0)</f>
        <v>0</v>
      </c>
      <c r="O64">
        <f ca="1">OFFSET(Picture!O140,Info!$G$9,0)</f>
        <v>0</v>
      </c>
      <c r="P64">
        <f ca="1">OFFSET(Picture!P140,Info!$G$9,0)</f>
        <v>0</v>
      </c>
      <c r="Q64">
        <f ca="1">OFFSET(Picture!Q140,Info!$G$9,0)</f>
        <v>0</v>
      </c>
      <c r="R64">
        <f ca="1">OFFSET(Picture!R140,Info!$G$9,0)</f>
        <v>0</v>
      </c>
    </row>
    <row r="65" spans="1:18" x14ac:dyDescent="0.2">
      <c r="A65" s="172">
        <f ca="1">OFFSET(Picture!A66,Info!$G$9,0)</f>
        <v>0</v>
      </c>
      <c r="B65">
        <f ca="1">OFFSET(Picture!B13,Info!$G$9,0)</f>
        <v>0</v>
      </c>
      <c r="C65">
        <f ca="1">OFFSET(Picture!C13,Info!$G$9,0)</f>
        <v>0</v>
      </c>
      <c r="D65">
        <f ca="1">OFFSET(Picture!D13,Info!$G$9,0)</f>
        <v>0</v>
      </c>
      <c r="E65">
        <f ca="1">OFFSET(Picture!E13,Info!$G$9,0)</f>
        <v>0</v>
      </c>
      <c r="F65">
        <f ca="1">OFFSET(Picture!F13,Info!$G$9,0)</f>
        <v>0</v>
      </c>
      <c r="G65">
        <f ca="1">OFFSET(Picture!G13,Info!$G$9,0)</f>
        <v>0</v>
      </c>
      <c r="H65">
        <f ca="1">OFFSET(Picture!H13,Info!$G$9,0)</f>
        <v>0</v>
      </c>
      <c r="I65">
        <f ca="1">OFFSET(Picture!I13,Info!$G$9,0)</f>
        <v>0</v>
      </c>
      <c r="J65">
        <f ca="1">OFFSET(Picture!J13,Info!$G$9,0)</f>
        <v>0</v>
      </c>
      <c r="K65">
        <f ca="1">OFFSET(Picture!K13,Info!$G$9,0)</f>
        <v>0</v>
      </c>
      <c r="L65">
        <f ca="1">OFFSET(Picture!L13,Info!$G$9,0)</f>
        <v>0</v>
      </c>
      <c r="M65">
        <f ca="1">OFFSET(Picture!M13,Info!$G$9,0)</f>
        <v>0</v>
      </c>
      <c r="N65">
        <f ca="1">OFFSET(Picture!N13,Info!$G$9,0)</f>
        <v>0</v>
      </c>
      <c r="O65">
        <f ca="1">OFFSET(Picture!O13,Info!$G$9,0)</f>
        <v>0</v>
      </c>
      <c r="P65">
        <f ca="1">OFFSET(Picture!P13,Info!$G$9,0)</f>
        <v>0</v>
      </c>
      <c r="Q65">
        <f ca="1">OFFSET(Picture!Q13,Info!$G$9,0)</f>
        <v>0</v>
      </c>
      <c r="R65">
        <f ca="1">OFFSET(Picture!R13,Info!$G$9,0)</f>
        <v>0</v>
      </c>
    </row>
    <row r="66" spans="1:18" x14ac:dyDescent="0.2">
      <c r="A66" s="172">
        <f ca="1">OFFSET(Picture!A67,Info!$G$9,0)</f>
        <v>0</v>
      </c>
      <c r="B66">
        <f ca="1">OFFSET(Picture!B141,Info!$G$9,0)</f>
        <v>0</v>
      </c>
      <c r="C66">
        <f ca="1">OFFSET(Picture!C141,Info!$G$9,0)</f>
        <v>0</v>
      </c>
      <c r="D66">
        <f ca="1">OFFSET(Picture!D141,Info!$G$9,0)</f>
        <v>0</v>
      </c>
      <c r="E66">
        <f ca="1">OFFSET(Picture!E141,Info!$G$9,0)</f>
        <v>0</v>
      </c>
      <c r="F66">
        <f ca="1">OFFSET(Picture!F141,Info!$G$9,0)</f>
        <v>0</v>
      </c>
      <c r="G66">
        <f ca="1">OFFSET(Picture!G141,Info!$G$9,0)</f>
        <v>0</v>
      </c>
      <c r="H66">
        <f ca="1">OFFSET(Picture!H141,Info!$G$9,0)</f>
        <v>0</v>
      </c>
      <c r="I66">
        <f ca="1">OFFSET(Picture!I141,Info!$G$9,0)</f>
        <v>0</v>
      </c>
      <c r="J66">
        <f ca="1">OFFSET(Picture!J141,Info!$G$9,0)</f>
        <v>0</v>
      </c>
      <c r="K66">
        <f ca="1">OFFSET(Picture!K141,Info!$G$9,0)</f>
        <v>0</v>
      </c>
      <c r="L66">
        <f ca="1">OFFSET(Picture!L141,Info!$G$9,0)</f>
        <v>0</v>
      </c>
      <c r="M66">
        <f ca="1">OFFSET(Picture!M141,Info!$G$9,0)</f>
        <v>0</v>
      </c>
      <c r="N66">
        <f ca="1">OFFSET(Picture!N141,Info!$G$9,0)</f>
        <v>0</v>
      </c>
      <c r="O66">
        <f ca="1">OFFSET(Picture!O141,Info!$G$9,0)</f>
        <v>0</v>
      </c>
      <c r="P66">
        <f ca="1">OFFSET(Picture!P141,Info!$G$9,0)</f>
        <v>0</v>
      </c>
      <c r="Q66">
        <f ca="1">OFFSET(Picture!Q141,Info!$G$9,0)</f>
        <v>0</v>
      </c>
      <c r="R66">
        <f ca="1">OFFSET(Picture!R141,Info!$G$9,0)</f>
        <v>0</v>
      </c>
    </row>
    <row r="67" spans="1:18" x14ac:dyDescent="0.2">
      <c r="A67" s="172">
        <f ca="1">OFFSET(Picture!A68,Info!$G$9,0)</f>
        <v>0</v>
      </c>
      <c r="B67">
        <f ca="1">OFFSET(Picture!B142,Info!$G$9,0)</f>
        <v>0</v>
      </c>
      <c r="C67">
        <f ca="1">OFFSET(Picture!C142,Info!$G$9,0)</f>
        <v>0</v>
      </c>
      <c r="D67">
        <f ca="1">OFFSET(Picture!D142,Info!$G$9,0)</f>
        <v>0</v>
      </c>
      <c r="E67">
        <f ca="1">OFFSET(Picture!E142,Info!$G$9,0)</f>
        <v>0</v>
      </c>
      <c r="F67">
        <f ca="1">OFFSET(Picture!F142,Info!$G$9,0)</f>
        <v>0</v>
      </c>
      <c r="G67">
        <f ca="1">OFFSET(Picture!G142,Info!$G$9,0)</f>
        <v>0</v>
      </c>
      <c r="H67">
        <f ca="1">OFFSET(Picture!H142,Info!$G$9,0)</f>
        <v>0</v>
      </c>
      <c r="I67">
        <f ca="1">OFFSET(Picture!I142,Info!$G$9,0)</f>
        <v>0</v>
      </c>
      <c r="J67">
        <f ca="1">OFFSET(Picture!J142,Info!$G$9,0)</f>
        <v>0</v>
      </c>
      <c r="K67">
        <f ca="1">OFFSET(Picture!K142,Info!$G$9,0)</f>
        <v>0</v>
      </c>
      <c r="L67">
        <f ca="1">OFFSET(Picture!L142,Info!$G$9,0)</f>
        <v>0</v>
      </c>
      <c r="M67">
        <f ca="1">OFFSET(Picture!M142,Info!$G$9,0)</f>
        <v>0</v>
      </c>
      <c r="N67">
        <f ca="1">OFFSET(Picture!N142,Info!$G$9,0)</f>
        <v>0</v>
      </c>
      <c r="O67">
        <f ca="1">OFFSET(Picture!O142,Info!$G$9,0)</f>
        <v>0</v>
      </c>
      <c r="P67">
        <f ca="1">OFFSET(Picture!P142,Info!$G$9,0)</f>
        <v>0</v>
      </c>
      <c r="Q67">
        <f ca="1">OFFSET(Picture!Q142,Info!$G$9,0)</f>
        <v>0</v>
      </c>
      <c r="R67">
        <f ca="1">OFFSET(Picture!R142,Info!$G$9,0)</f>
        <v>0</v>
      </c>
    </row>
    <row r="68" spans="1:18" x14ac:dyDescent="0.2">
      <c r="A68" s="172">
        <f ca="1">OFFSET(Picture!A69,Info!$G$9,0)</f>
        <v>0</v>
      </c>
      <c r="B68">
        <f ca="1">OFFSET(Picture!B143,Info!$G$9,0)</f>
        <v>0</v>
      </c>
      <c r="C68">
        <f ca="1">OFFSET(Picture!C143,Info!$G$9,0)</f>
        <v>0</v>
      </c>
      <c r="D68">
        <f ca="1">OFFSET(Picture!D143,Info!$G$9,0)</f>
        <v>0</v>
      </c>
      <c r="E68">
        <f ca="1">OFFSET(Picture!E143,Info!$G$9,0)</f>
        <v>0</v>
      </c>
      <c r="F68">
        <f ca="1">OFFSET(Picture!F143,Info!$G$9,0)</f>
        <v>0</v>
      </c>
      <c r="G68">
        <f ca="1">OFFSET(Picture!G143,Info!$G$9,0)</f>
        <v>0</v>
      </c>
      <c r="H68">
        <f ca="1">OFFSET(Picture!H143,Info!$G$9,0)</f>
        <v>0</v>
      </c>
      <c r="I68">
        <f ca="1">OFFSET(Picture!I143,Info!$G$9,0)</f>
        <v>0</v>
      </c>
      <c r="J68">
        <f ca="1">OFFSET(Picture!J143,Info!$G$9,0)</f>
        <v>0</v>
      </c>
      <c r="K68">
        <f ca="1">OFFSET(Picture!K143,Info!$G$9,0)</f>
        <v>0</v>
      </c>
      <c r="L68">
        <f ca="1">OFFSET(Picture!L143,Info!$G$9,0)</f>
        <v>0</v>
      </c>
      <c r="M68">
        <f ca="1">OFFSET(Picture!M143,Info!$G$9,0)</f>
        <v>0</v>
      </c>
      <c r="N68">
        <f ca="1">OFFSET(Picture!N143,Info!$G$9,0)</f>
        <v>0</v>
      </c>
      <c r="O68">
        <f ca="1">OFFSET(Picture!O143,Info!$G$9,0)</f>
        <v>0</v>
      </c>
      <c r="P68">
        <f ca="1">OFFSET(Picture!P143,Info!$G$9,0)</f>
        <v>0</v>
      </c>
      <c r="Q68">
        <f ca="1">OFFSET(Picture!Q143,Info!$G$9,0)</f>
        <v>0</v>
      </c>
      <c r="R68">
        <f ca="1">OFFSET(Picture!R143,Info!$G$9,0)</f>
        <v>0</v>
      </c>
    </row>
    <row r="69" spans="1:18" x14ac:dyDescent="0.2">
      <c r="A69" s="172">
        <f ca="1">OFFSET(Picture!A70,Info!$G$9,0)</f>
        <v>0</v>
      </c>
      <c r="B69">
        <f ca="1">OFFSET(Picture!B144,Info!$G$9,0)</f>
        <v>0</v>
      </c>
      <c r="C69">
        <f ca="1">OFFSET(Picture!C144,Info!$G$9,0)</f>
        <v>0</v>
      </c>
      <c r="D69">
        <f ca="1">OFFSET(Picture!D144,Info!$G$9,0)</f>
        <v>0</v>
      </c>
      <c r="E69">
        <f ca="1">OFFSET(Picture!E144,Info!$G$9,0)</f>
        <v>0</v>
      </c>
      <c r="F69">
        <f ca="1">OFFSET(Picture!F144,Info!$G$9,0)</f>
        <v>0</v>
      </c>
      <c r="G69">
        <f ca="1">OFFSET(Picture!G144,Info!$G$9,0)</f>
        <v>0</v>
      </c>
      <c r="H69">
        <f ca="1">OFFSET(Picture!H144,Info!$G$9,0)</f>
        <v>0</v>
      </c>
      <c r="I69">
        <f ca="1">OFFSET(Picture!I144,Info!$G$9,0)</f>
        <v>0</v>
      </c>
      <c r="J69">
        <f ca="1">OFFSET(Picture!J144,Info!$G$9,0)</f>
        <v>0</v>
      </c>
      <c r="K69">
        <f ca="1">OFFSET(Picture!K144,Info!$G$9,0)</f>
        <v>0</v>
      </c>
      <c r="L69">
        <f ca="1">OFFSET(Picture!L144,Info!$G$9,0)</f>
        <v>0</v>
      </c>
      <c r="M69">
        <f ca="1">OFFSET(Picture!M144,Info!$G$9,0)</f>
        <v>0</v>
      </c>
      <c r="N69">
        <f ca="1">OFFSET(Picture!N144,Info!$G$9,0)</f>
        <v>0</v>
      </c>
      <c r="O69">
        <f ca="1">OFFSET(Picture!O144,Info!$G$9,0)</f>
        <v>0</v>
      </c>
      <c r="P69">
        <f ca="1">OFFSET(Picture!P144,Info!$G$9,0)</f>
        <v>0</v>
      </c>
      <c r="Q69">
        <f ca="1">OFFSET(Picture!Q144,Info!$G$9,0)</f>
        <v>0</v>
      </c>
      <c r="R69">
        <f ca="1">OFFSET(Picture!R144,Info!$G$9,0)</f>
        <v>0</v>
      </c>
    </row>
    <row r="70" spans="1:18" x14ac:dyDescent="0.2">
      <c r="A70" s="172">
        <f ca="1">OFFSET(Picture!A71,Info!$G$9,0)</f>
        <v>0</v>
      </c>
      <c r="B70">
        <f ca="1">OFFSET(Picture!B145,Info!$G$9,0)</f>
        <v>0</v>
      </c>
      <c r="C70">
        <f ca="1">OFFSET(Picture!C145,Info!$G$9,0)</f>
        <v>0</v>
      </c>
      <c r="D70">
        <f ca="1">OFFSET(Picture!D145,Info!$G$9,0)</f>
        <v>0</v>
      </c>
      <c r="E70">
        <f ca="1">OFFSET(Picture!E145,Info!$G$9,0)</f>
        <v>0</v>
      </c>
      <c r="F70">
        <f ca="1">OFFSET(Picture!F145,Info!$G$9,0)</f>
        <v>0</v>
      </c>
      <c r="G70">
        <f ca="1">OFFSET(Picture!G145,Info!$G$9,0)</f>
        <v>0</v>
      </c>
      <c r="H70">
        <f ca="1">OFFSET(Picture!H145,Info!$G$9,0)</f>
        <v>0</v>
      </c>
      <c r="I70">
        <f ca="1">OFFSET(Picture!I145,Info!$G$9,0)</f>
        <v>0</v>
      </c>
      <c r="J70">
        <f ca="1">OFFSET(Picture!J145,Info!$G$9,0)</f>
        <v>0</v>
      </c>
      <c r="K70">
        <f ca="1">OFFSET(Picture!K145,Info!$G$9,0)</f>
        <v>0</v>
      </c>
      <c r="L70">
        <f ca="1">OFFSET(Picture!L145,Info!$G$9,0)</f>
        <v>0</v>
      </c>
      <c r="M70">
        <f ca="1">OFFSET(Picture!M145,Info!$G$9,0)</f>
        <v>0</v>
      </c>
      <c r="N70">
        <f ca="1">OFFSET(Picture!N145,Info!$G$9,0)</f>
        <v>0</v>
      </c>
      <c r="O70">
        <f ca="1">OFFSET(Picture!O145,Info!$G$9,0)</f>
        <v>0</v>
      </c>
      <c r="P70">
        <f ca="1">OFFSET(Picture!P145,Info!$G$9,0)</f>
        <v>0</v>
      </c>
      <c r="Q70">
        <f ca="1">OFFSET(Picture!Q145,Info!$G$9,0)</f>
        <v>0</v>
      </c>
      <c r="R70">
        <f ca="1">OFFSET(Picture!R145,Info!$G$9,0)</f>
        <v>0</v>
      </c>
    </row>
    <row r="71" spans="1:18" x14ac:dyDescent="0.2">
      <c r="A71" s="273">
        <f ca="1">OFFSET(Picture!A72,Info!$G$9,0)</f>
        <v>0</v>
      </c>
      <c r="B71" s="274" t="s">
        <v>158</v>
      </c>
      <c r="C71" s="274">
        <f ca="1">C64-SUM(C66:C70)</f>
        <v>0</v>
      </c>
      <c r="D71" s="274">
        <f t="shared" ref="D71:R71" ca="1" si="6">D64-SUM(D66:D70)</f>
        <v>0</v>
      </c>
      <c r="E71" s="274">
        <f t="shared" ca="1" si="6"/>
        <v>0</v>
      </c>
      <c r="F71" s="274">
        <f t="shared" ca="1" si="6"/>
        <v>0</v>
      </c>
      <c r="G71" s="274">
        <f t="shared" ca="1" si="6"/>
        <v>0</v>
      </c>
      <c r="H71" s="274">
        <f t="shared" ca="1" si="6"/>
        <v>0</v>
      </c>
      <c r="I71" s="274">
        <f t="shared" ca="1" si="6"/>
        <v>0</v>
      </c>
      <c r="J71" s="274">
        <f t="shared" ca="1" si="6"/>
        <v>0</v>
      </c>
      <c r="K71" s="274">
        <f t="shared" ca="1" si="6"/>
        <v>0</v>
      </c>
      <c r="L71" s="274">
        <f t="shared" ca="1" si="6"/>
        <v>0</v>
      </c>
      <c r="M71" s="274">
        <f t="shared" ca="1" si="6"/>
        <v>0</v>
      </c>
      <c r="N71" s="274">
        <f t="shared" ca="1" si="6"/>
        <v>0</v>
      </c>
      <c r="O71" s="274">
        <f t="shared" ca="1" si="6"/>
        <v>0</v>
      </c>
      <c r="P71" s="274">
        <f t="shared" ca="1" si="6"/>
        <v>0</v>
      </c>
      <c r="Q71" s="274">
        <f t="shared" ca="1" si="6"/>
        <v>0</v>
      </c>
      <c r="R71" s="274">
        <f t="shared" ca="1" si="6"/>
        <v>0</v>
      </c>
    </row>
    <row r="72" spans="1:18" x14ac:dyDescent="0.2">
      <c r="A72" s="172">
        <f ca="1">OFFSET(Picture!A73,Info!$G$9,0)</f>
        <v>0</v>
      </c>
      <c r="B72">
        <f ca="1">OFFSET(Picture!B146,Info!$G$9,0)</f>
        <v>0</v>
      </c>
      <c r="C72">
        <f ca="1">OFFSET(Picture!C146,Info!$G$9,0)</f>
        <v>0</v>
      </c>
      <c r="D72">
        <f ca="1">OFFSET(Picture!D146,Info!$G$9,0)</f>
        <v>0</v>
      </c>
      <c r="E72">
        <f ca="1">OFFSET(Picture!E146,Info!$G$9,0)</f>
        <v>0</v>
      </c>
      <c r="F72">
        <f ca="1">OFFSET(Picture!F146,Info!$G$9,0)</f>
        <v>0</v>
      </c>
      <c r="G72">
        <f ca="1">OFFSET(Picture!G146,Info!$G$9,0)</f>
        <v>0</v>
      </c>
      <c r="H72">
        <f ca="1">OFFSET(Picture!H146,Info!$G$9,0)</f>
        <v>0</v>
      </c>
      <c r="I72">
        <f ca="1">OFFSET(Picture!I146,Info!$G$9,0)</f>
        <v>0</v>
      </c>
      <c r="J72">
        <f ca="1">OFFSET(Picture!J146,Info!$G$9,0)</f>
        <v>0</v>
      </c>
      <c r="K72">
        <f ca="1">OFFSET(Picture!K146,Info!$G$9,0)</f>
        <v>0</v>
      </c>
      <c r="L72">
        <f ca="1">OFFSET(Picture!L146,Info!$G$9,0)</f>
        <v>0</v>
      </c>
      <c r="M72">
        <f ca="1">OFFSET(Picture!M146,Info!$G$9,0)</f>
        <v>0</v>
      </c>
      <c r="N72">
        <f ca="1">OFFSET(Picture!N146,Info!$G$9,0)</f>
        <v>0</v>
      </c>
      <c r="O72">
        <f ca="1">OFFSET(Picture!O146,Info!$G$9,0)</f>
        <v>0</v>
      </c>
      <c r="P72">
        <f ca="1">OFFSET(Picture!P146,Info!$G$9,0)</f>
        <v>0</v>
      </c>
      <c r="Q72">
        <f ca="1">OFFSET(Picture!Q146,Info!$G$9,0)</f>
        <v>0</v>
      </c>
      <c r="R72">
        <f ca="1">OFFSET(Picture!R146,Info!$G$9,0)</f>
        <v>0</v>
      </c>
    </row>
    <row r="73" spans="1:18" x14ac:dyDescent="0.2">
      <c r="A73" s="172">
        <f ca="1">OFFSET(Picture!A74,Info!$G$9,0)</f>
        <v>0</v>
      </c>
      <c r="B73">
        <f ca="1">OFFSET(Picture!B147,Info!$G$9,0)</f>
        <v>0</v>
      </c>
      <c r="C73">
        <f ca="1">OFFSET(Picture!C148,Info!$G$9,0)</f>
        <v>0</v>
      </c>
      <c r="D73">
        <f ca="1">OFFSET(Picture!D148,Info!$G$9,0)</f>
        <v>0</v>
      </c>
      <c r="E73">
        <f ca="1">OFFSET(Picture!E148,Info!$G$9,0)</f>
        <v>0</v>
      </c>
      <c r="F73">
        <f ca="1">OFFSET(Picture!F148,Info!$G$9,0)</f>
        <v>0</v>
      </c>
      <c r="G73">
        <f ca="1">OFFSET(Picture!G148,Info!$G$9,0)</f>
        <v>0</v>
      </c>
      <c r="H73">
        <f ca="1">OFFSET(Picture!H148,Info!$G$9,0)</f>
        <v>0</v>
      </c>
      <c r="I73">
        <f ca="1">OFFSET(Picture!I148,Info!$G$9,0)</f>
        <v>0</v>
      </c>
      <c r="J73">
        <f ca="1">OFFSET(Picture!J148,Info!$G$9,0)</f>
        <v>0</v>
      </c>
      <c r="K73">
        <f ca="1">OFFSET(Picture!K148,Info!$G$9,0)</f>
        <v>0</v>
      </c>
      <c r="L73">
        <f ca="1">OFFSET(Picture!L148,Info!$G$9,0)</f>
        <v>0</v>
      </c>
      <c r="M73">
        <f ca="1">OFFSET(Picture!M148,Info!$G$9,0)</f>
        <v>0</v>
      </c>
      <c r="N73">
        <f ca="1">OFFSET(Picture!N148,Info!$G$9,0)</f>
        <v>0</v>
      </c>
      <c r="O73">
        <f ca="1">OFFSET(Picture!O148,Info!$G$9,0)</f>
        <v>0</v>
      </c>
      <c r="P73">
        <f ca="1">OFFSET(Picture!P148,Info!$G$9,0)</f>
        <v>0</v>
      </c>
      <c r="Q73">
        <f ca="1">OFFSET(Picture!Q148,Info!$G$9,0)</f>
        <v>0</v>
      </c>
      <c r="R73">
        <f ca="1">OFFSET(Picture!R148,Info!$G$9,0)</f>
        <v>0</v>
      </c>
    </row>
    <row r="74" spans="1:18" x14ac:dyDescent="0.2">
      <c r="A74" s="172">
        <f ca="1">OFFSET(Picture!A75,Info!$G$9,0)</f>
        <v>0</v>
      </c>
      <c r="B74">
        <f ca="1">OFFSET(Picture!B28,Info!$G$9,0)</f>
        <v>0</v>
      </c>
      <c r="C74">
        <f ca="1">OFFSET(Picture!C28,Info!$G$9,0)</f>
        <v>0</v>
      </c>
      <c r="D74">
        <f ca="1">OFFSET(Picture!D28,Info!$G$9,0)</f>
        <v>0</v>
      </c>
      <c r="E74">
        <f ca="1">OFFSET(Picture!E28,Info!$G$9,0)</f>
        <v>0</v>
      </c>
      <c r="F74">
        <f ca="1">OFFSET(Picture!F28,Info!$G$9,0)</f>
        <v>0</v>
      </c>
      <c r="G74">
        <f ca="1">OFFSET(Picture!G28,Info!$G$9,0)</f>
        <v>0</v>
      </c>
      <c r="H74">
        <f ca="1">OFFSET(Picture!H28,Info!$G$9,0)</f>
        <v>0</v>
      </c>
      <c r="I74">
        <f ca="1">OFFSET(Picture!I28,Info!$G$9,0)</f>
        <v>0</v>
      </c>
      <c r="J74">
        <f ca="1">OFFSET(Picture!J28,Info!$G$9,0)</f>
        <v>0</v>
      </c>
      <c r="K74">
        <f ca="1">OFFSET(Picture!K28,Info!$G$9,0)</f>
        <v>0</v>
      </c>
      <c r="L74">
        <f ca="1">OFFSET(Picture!L28,Info!$G$9,0)</f>
        <v>0</v>
      </c>
      <c r="M74">
        <f ca="1">OFFSET(Picture!M28,Info!$G$9,0)</f>
        <v>0</v>
      </c>
      <c r="N74">
        <f ca="1">OFFSET(Picture!N28,Info!$G$9,0)</f>
        <v>0</v>
      </c>
      <c r="O74">
        <f ca="1">OFFSET(Picture!O28,Info!$G$9,0)</f>
        <v>0</v>
      </c>
      <c r="P74">
        <f ca="1">OFFSET(Picture!P28,Info!$G$9,0)</f>
        <v>0</v>
      </c>
      <c r="Q74">
        <f ca="1">OFFSET(Picture!Q28,Info!$G$9,0)</f>
        <v>0</v>
      </c>
      <c r="R74">
        <f ca="1">OFFSET(Picture!R28,Info!$G$9,0)</f>
        <v>0</v>
      </c>
    </row>
    <row r="75" spans="1:18" x14ac:dyDescent="0.2">
      <c r="A75" s="172">
        <f ca="1">OFFSET(Picture!A76,Info!$G$9,0)</f>
        <v>0</v>
      </c>
      <c r="B75">
        <f ca="1">OFFSET(Picture!B148,Info!$G$9,0)</f>
        <v>0</v>
      </c>
      <c r="C75">
        <f ca="1">OFFSET(Picture!C148,Info!$G$9,0)</f>
        <v>0</v>
      </c>
      <c r="D75">
        <f ca="1">OFFSET(Picture!D148,Info!$G$9,0)</f>
        <v>0</v>
      </c>
      <c r="E75">
        <f ca="1">OFFSET(Picture!E148,Info!$G$9,0)</f>
        <v>0</v>
      </c>
      <c r="F75">
        <f ca="1">OFFSET(Picture!F148,Info!$G$9,0)</f>
        <v>0</v>
      </c>
      <c r="G75">
        <f ca="1">OFFSET(Picture!G148,Info!$G$9,0)</f>
        <v>0</v>
      </c>
      <c r="H75">
        <f ca="1">OFFSET(Picture!H148,Info!$G$9,0)</f>
        <v>0</v>
      </c>
      <c r="I75">
        <f ca="1">OFFSET(Picture!I148,Info!$G$9,0)</f>
        <v>0</v>
      </c>
      <c r="J75">
        <f ca="1">OFFSET(Picture!J148,Info!$G$9,0)</f>
        <v>0</v>
      </c>
      <c r="K75">
        <f ca="1">OFFSET(Picture!K148,Info!$G$9,0)</f>
        <v>0</v>
      </c>
      <c r="L75">
        <f ca="1">OFFSET(Picture!L148,Info!$G$9,0)</f>
        <v>0</v>
      </c>
      <c r="M75">
        <f ca="1">OFFSET(Picture!M148,Info!$G$9,0)</f>
        <v>0</v>
      </c>
      <c r="N75">
        <f ca="1">OFFSET(Picture!N148,Info!$G$9,0)</f>
        <v>0</v>
      </c>
      <c r="O75">
        <f ca="1">OFFSET(Picture!O148,Info!$G$9,0)</f>
        <v>0</v>
      </c>
      <c r="P75">
        <f ca="1">OFFSET(Picture!P148,Info!$G$9,0)</f>
        <v>0</v>
      </c>
      <c r="Q75">
        <f ca="1">OFFSET(Picture!Q148,Info!$G$9,0)</f>
        <v>0</v>
      </c>
      <c r="R75">
        <f ca="1">OFFSET(Picture!R148,Info!$G$9,0)</f>
        <v>0</v>
      </c>
    </row>
    <row r="76" spans="1:18" x14ac:dyDescent="0.2">
      <c r="A76" s="172">
        <f ca="1">OFFSET(Picture!A77,Info!$G$9,0)</f>
        <v>0</v>
      </c>
      <c r="B76">
        <f ca="1">OFFSET(Picture!B149,Info!$G$9,0)</f>
        <v>0</v>
      </c>
      <c r="C76">
        <f ca="1">OFFSET(Picture!C149,Info!$G$9,0)</f>
        <v>0</v>
      </c>
      <c r="D76">
        <f ca="1">OFFSET(Picture!D149,Info!$G$9,0)</f>
        <v>0</v>
      </c>
      <c r="E76">
        <f ca="1">OFFSET(Picture!E149,Info!$G$9,0)</f>
        <v>0</v>
      </c>
      <c r="F76">
        <f ca="1">OFFSET(Picture!F149,Info!$G$9,0)</f>
        <v>0</v>
      </c>
      <c r="G76">
        <f ca="1">OFFSET(Picture!G149,Info!$G$9,0)</f>
        <v>0</v>
      </c>
      <c r="H76">
        <f ca="1">OFFSET(Picture!H149,Info!$G$9,0)</f>
        <v>0</v>
      </c>
      <c r="I76">
        <f ca="1">OFFSET(Picture!I149,Info!$G$9,0)</f>
        <v>0</v>
      </c>
      <c r="J76">
        <f ca="1">OFFSET(Picture!J149,Info!$G$9,0)</f>
        <v>0</v>
      </c>
      <c r="K76">
        <f ca="1">OFFSET(Picture!K149,Info!$G$9,0)</f>
        <v>0</v>
      </c>
      <c r="L76">
        <f ca="1">OFFSET(Picture!L149,Info!$G$9,0)</f>
        <v>0</v>
      </c>
      <c r="M76">
        <f ca="1">OFFSET(Picture!M149,Info!$G$9,0)</f>
        <v>0</v>
      </c>
      <c r="N76">
        <f ca="1">OFFSET(Picture!N149,Info!$G$9,0)</f>
        <v>0</v>
      </c>
      <c r="O76">
        <f ca="1">OFFSET(Picture!O149,Info!$G$9,0)</f>
        <v>0</v>
      </c>
      <c r="P76">
        <f ca="1">OFFSET(Picture!P149,Info!$G$9,0)</f>
        <v>0</v>
      </c>
      <c r="Q76">
        <f ca="1">OFFSET(Picture!Q149,Info!$G$9,0)</f>
        <v>0</v>
      </c>
      <c r="R76">
        <f ca="1">OFFSET(Picture!R149,Info!$G$9,0)</f>
        <v>0</v>
      </c>
    </row>
    <row r="77" spans="1:18" x14ac:dyDescent="0.2">
      <c r="A77" s="172">
        <f ca="1">OFFSET(Picture!A78,Info!$G$9,0)</f>
        <v>0</v>
      </c>
      <c r="B77">
        <f ca="1">OFFSET(Picture!B150,Info!$G$9,0)</f>
        <v>0</v>
      </c>
      <c r="C77">
        <f ca="1">OFFSET(Picture!C150,Info!$G$9,0)</f>
        <v>0</v>
      </c>
      <c r="D77">
        <f ca="1">OFFSET(Picture!D150,Info!$G$9,0)</f>
        <v>0</v>
      </c>
      <c r="E77">
        <f ca="1">OFFSET(Picture!E150,Info!$G$9,0)</f>
        <v>0</v>
      </c>
      <c r="F77">
        <f ca="1">OFFSET(Picture!F150,Info!$G$9,0)</f>
        <v>0</v>
      </c>
      <c r="G77">
        <f ca="1">OFFSET(Picture!G150,Info!$G$9,0)</f>
        <v>0</v>
      </c>
      <c r="H77">
        <f ca="1">OFFSET(Picture!H150,Info!$G$9,0)</f>
        <v>0</v>
      </c>
      <c r="I77">
        <f ca="1">OFFSET(Picture!I150,Info!$G$9,0)</f>
        <v>0</v>
      </c>
      <c r="J77">
        <f ca="1">OFFSET(Picture!J150,Info!$G$9,0)</f>
        <v>0</v>
      </c>
      <c r="K77">
        <f ca="1">OFFSET(Picture!K150,Info!$G$9,0)</f>
        <v>0</v>
      </c>
      <c r="L77">
        <f ca="1">OFFSET(Picture!L150,Info!$G$9,0)</f>
        <v>0</v>
      </c>
      <c r="M77">
        <f ca="1">OFFSET(Picture!M150,Info!$G$9,0)</f>
        <v>0</v>
      </c>
      <c r="N77">
        <f ca="1">OFFSET(Picture!N150,Info!$G$9,0)</f>
        <v>0</v>
      </c>
      <c r="O77">
        <f ca="1">OFFSET(Picture!O150,Info!$G$9,0)</f>
        <v>0</v>
      </c>
      <c r="P77">
        <f ca="1">OFFSET(Picture!P150,Info!$G$9,0)</f>
        <v>0</v>
      </c>
      <c r="Q77">
        <f ca="1">OFFSET(Picture!Q150,Info!$G$9,0)</f>
        <v>0</v>
      </c>
      <c r="R77">
        <f ca="1">OFFSET(Picture!R150,Info!$G$9,0)</f>
        <v>0</v>
      </c>
    </row>
    <row r="78" spans="1:18" x14ac:dyDescent="0.2">
      <c r="A78" s="273">
        <f ca="1">OFFSET(Picture!A79,Info!$G$9,0)</f>
        <v>0</v>
      </c>
      <c r="B78" s="274" t="s">
        <v>158</v>
      </c>
      <c r="C78" s="274">
        <f ca="1">C72-SUM(C74:C77)</f>
        <v>0</v>
      </c>
      <c r="D78" s="274">
        <f t="shared" ref="D78:R78" ca="1" si="7">D72-SUM(D74:D77)</f>
        <v>0</v>
      </c>
      <c r="E78" s="274">
        <f t="shared" ca="1" si="7"/>
        <v>0</v>
      </c>
      <c r="F78" s="274">
        <f t="shared" ca="1" si="7"/>
        <v>0</v>
      </c>
      <c r="G78" s="274">
        <f t="shared" ca="1" si="7"/>
        <v>0</v>
      </c>
      <c r="H78" s="274">
        <f t="shared" ca="1" si="7"/>
        <v>0</v>
      </c>
      <c r="I78" s="274">
        <f t="shared" ca="1" si="7"/>
        <v>0</v>
      </c>
      <c r="J78" s="274">
        <f t="shared" ca="1" si="7"/>
        <v>0</v>
      </c>
      <c r="K78" s="274">
        <f t="shared" ca="1" si="7"/>
        <v>0</v>
      </c>
      <c r="L78" s="274">
        <f t="shared" ca="1" si="7"/>
        <v>0</v>
      </c>
      <c r="M78" s="274">
        <f t="shared" ca="1" si="7"/>
        <v>0</v>
      </c>
      <c r="N78" s="274">
        <f t="shared" ca="1" si="7"/>
        <v>0</v>
      </c>
      <c r="O78" s="274">
        <f t="shared" ca="1" si="7"/>
        <v>0</v>
      </c>
      <c r="P78" s="274">
        <f t="shared" ca="1" si="7"/>
        <v>0</v>
      </c>
      <c r="Q78" s="274">
        <f t="shared" ca="1" si="7"/>
        <v>0</v>
      </c>
      <c r="R78" s="274">
        <f t="shared" ca="1" si="7"/>
        <v>0</v>
      </c>
    </row>
    <row r="79" spans="1:18" x14ac:dyDescent="0.2">
      <c r="A79" s="172">
        <f ca="1">OFFSET(Picture!A80,Info!$G$9,0)</f>
        <v>0</v>
      </c>
      <c r="B79">
        <f ca="1">OFFSET(Picture!B151,Info!$G$9,0)</f>
        <v>0</v>
      </c>
      <c r="C79">
        <f ca="1">OFFSET(Picture!C151,Info!$G$9,0)</f>
        <v>0</v>
      </c>
      <c r="D79">
        <f ca="1">OFFSET(Picture!D151,Info!$G$9,0)</f>
        <v>0</v>
      </c>
      <c r="E79">
        <f ca="1">OFFSET(Picture!E151,Info!$G$9,0)</f>
        <v>0</v>
      </c>
      <c r="F79">
        <f ca="1">OFFSET(Picture!F151,Info!$G$9,0)</f>
        <v>0</v>
      </c>
      <c r="G79">
        <f ca="1">OFFSET(Picture!G151,Info!$G$9,0)</f>
        <v>0</v>
      </c>
      <c r="H79">
        <f ca="1">OFFSET(Picture!H151,Info!$G$9,0)</f>
        <v>0</v>
      </c>
      <c r="I79">
        <f ca="1">OFFSET(Picture!I151,Info!$G$9,0)</f>
        <v>0</v>
      </c>
      <c r="J79">
        <f ca="1">OFFSET(Picture!J151,Info!$G$9,0)</f>
        <v>0</v>
      </c>
      <c r="K79">
        <f ca="1">OFFSET(Picture!K151,Info!$G$9,0)</f>
        <v>0</v>
      </c>
      <c r="L79">
        <f ca="1">OFFSET(Picture!L151,Info!$G$9,0)</f>
        <v>0</v>
      </c>
      <c r="M79">
        <f ca="1">OFFSET(Picture!M151,Info!$G$9,0)</f>
        <v>0</v>
      </c>
      <c r="N79">
        <f ca="1">OFFSET(Picture!N151,Info!$G$9,0)</f>
        <v>0</v>
      </c>
      <c r="O79">
        <f ca="1">OFFSET(Picture!O151,Info!$G$9,0)</f>
        <v>0</v>
      </c>
      <c r="P79">
        <f ca="1">OFFSET(Picture!P151,Info!$G$9,0)</f>
        <v>0</v>
      </c>
      <c r="Q79">
        <f ca="1">OFFSET(Picture!Q151,Info!$G$9,0)</f>
        <v>0</v>
      </c>
      <c r="R79">
        <f ca="1">OFFSET(Picture!R151,Info!$G$9,0)</f>
        <v>0</v>
      </c>
    </row>
    <row r="80" spans="1:18" x14ac:dyDescent="0.2">
      <c r="A80" s="172">
        <f ca="1">OFFSET(Picture!A81,Info!$G$9,0)</f>
        <v>0</v>
      </c>
      <c r="B80">
        <f ca="1">OFFSET(Picture!B152,Info!$G$9,0)</f>
        <v>0</v>
      </c>
      <c r="C80">
        <f ca="1">OFFSET(Picture!C152,Info!$G$9,0)</f>
        <v>0</v>
      </c>
      <c r="D80">
        <f ca="1">OFFSET(Picture!D152,Info!$G$9,0)</f>
        <v>0</v>
      </c>
      <c r="E80">
        <f ca="1">OFFSET(Picture!E152,Info!$G$9,0)</f>
        <v>0</v>
      </c>
      <c r="F80">
        <f ca="1">OFFSET(Picture!F152,Info!$G$9,0)</f>
        <v>0</v>
      </c>
      <c r="G80">
        <f ca="1">OFFSET(Picture!G152,Info!$G$9,0)</f>
        <v>0</v>
      </c>
      <c r="H80">
        <f ca="1">OFFSET(Picture!H152,Info!$G$9,0)</f>
        <v>0</v>
      </c>
      <c r="I80">
        <f ca="1">OFFSET(Picture!I152,Info!$G$9,0)</f>
        <v>0</v>
      </c>
      <c r="J80">
        <f ca="1">OFFSET(Picture!J152,Info!$G$9,0)</f>
        <v>0</v>
      </c>
      <c r="K80">
        <f ca="1">OFFSET(Picture!K152,Info!$G$9,0)</f>
        <v>0</v>
      </c>
      <c r="L80">
        <f ca="1">OFFSET(Picture!L152,Info!$G$9,0)</f>
        <v>0</v>
      </c>
      <c r="M80">
        <f ca="1">OFFSET(Picture!M152,Info!$G$9,0)</f>
        <v>0</v>
      </c>
      <c r="N80">
        <f ca="1">OFFSET(Picture!N152,Info!$G$9,0)</f>
        <v>0</v>
      </c>
      <c r="O80">
        <f ca="1">OFFSET(Picture!O152,Info!$G$9,0)</f>
        <v>0</v>
      </c>
      <c r="P80">
        <f ca="1">OFFSET(Picture!P152,Info!$G$9,0)</f>
        <v>0</v>
      </c>
      <c r="Q80">
        <f ca="1">OFFSET(Picture!Q152,Info!$G$9,0)</f>
        <v>0</v>
      </c>
      <c r="R80">
        <f ca="1">OFFSET(Picture!R152,Info!$G$9,0)</f>
        <v>0</v>
      </c>
    </row>
    <row r="81" spans="1:18" x14ac:dyDescent="0.2">
      <c r="A81" s="172">
        <f ca="1">OFFSET(Picture!A82,Info!$G$9,0)</f>
        <v>0</v>
      </c>
      <c r="B81">
        <f ca="1">OFFSET(Picture!B27,Info!$G$9,0)</f>
        <v>0</v>
      </c>
      <c r="C81">
        <f ca="1">OFFSET(Picture!C27,Info!$G$9,0)</f>
        <v>0</v>
      </c>
      <c r="D81">
        <f ca="1">OFFSET(Picture!D27,Info!$G$9,0)</f>
        <v>0</v>
      </c>
      <c r="E81">
        <f ca="1">OFFSET(Picture!E27,Info!$G$9,0)</f>
        <v>0</v>
      </c>
      <c r="F81">
        <f ca="1">OFFSET(Picture!F27,Info!$G$9,0)</f>
        <v>0</v>
      </c>
      <c r="G81">
        <f ca="1">OFFSET(Picture!G27,Info!$G$9,0)</f>
        <v>0</v>
      </c>
      <c r="H81">
        <f ca="1">OFFSET(Picture!H27,Info!$G$9,0)</f>
        <v>0</v>
      </c>
      <c r="I81">
        <f ca="1">OFFSET(Picture!I27,Info!$G$9,0)</f>
        <v>0</v>
      </c>
      <c r="J81">
        <f ca="1">OFFSET(Picture!J27,Info!$G$9,0)</f>
        <v>0</v>
      </c>
      <c r="K81">
        <f ca="1">OFFSET(Picture!K27,Info!$G$9,0)</f>
        <v>0</v>
      </c>
      <c r="L81">
        <f ca="1">OFFSET(Picture!L27,Info!$G$9,0)</f>
        <v>0</v>
      </c>
      <c r="M81">
        <f ca="1">OFFSET(Picture!M27,Info!$G$9,0)</f>
        <v>0</v>
      </c>
      <c r="N81">
        <f ca="1">OFFSET(Picture!N27,Info!$G$9,0)</f>
        <v>0</v>
      </c>
      <c r="O81">
        <f ca="1">OFFSET(Picture!O27,Info!$G$9,0)</f>
        <v>0</v>
      </c>
      <c r="P81">
        <f ca="1">OFFSET(Picture!P27,Info!$G$9,0)</f>
        <v>0</v>
      </c>
      <c r="Q81">
        <f ca="1">OFFSET(Picture!Q27,Info!$G$9,0)</f>
        <v>0</v>
      </c>
      <c r="R81">
        <f ca="1">OFFSET(Picture!R27,Info!$G$9,0)</f>
        <v>0</v>
      </c>
    </row>
    <row r="82" spans="1:18" x14ac:dyDescent="0.2">
      <c r="A82" s="172">
        <f ca="1">OFFSET(Picture!A83,Info!$G$9,0)</f>
        <v>0</v>
      </c>
      <c r="B82">
        <f ca="1">OFFSET(Picture!B153,Info!$G$9,0)</f>
        <v>0</v>
      </c>
      <c r="C82">
        <f ca="1">OFFSET(Picture!C153,Info!$G$9,0)</f>
        <v>0</v>
      </c>
      <c r="D82">
        <f ca="1">OFFSET(Picture!D153,Info!$G$9,0)</f>
        <v>0</v>
      </c>
      <c r="E82">
        <f ca="1">OFFSET(Picture!E153,Info!$G$9,0)</f>
        <v>0</v>
      </c>
      <c r="F82">
        <f ca="1">OFFSET(Picture!F153,Info!$G$9,0)</f>
        <v>0</v>
      </c>
      <c r="G82">
        <f ca="1">OFFSET(Picture!G153,Info!$G$9,0)</f>
        <v>0</v>
      </c>
      <c r="H82">
        <f ca="1">OFFSET(Picture!H153,Info!$G$9,0)</f>
        <v>0</v>
      </c>
      <c r="I82">
        <f ca="1">OFFSET(Picture!I153,Info!$G$9,0)</f>
        <v>0</v>
      </c>
      <c r="J82">
        <f ca="1">OFFSET(Picture!J153,Info!$G$9,0)</f>
        <v>0</v>
      </c>
      <c r="K82">
        <f ca="1">OFFSET(Picture!K153,Info!$G$9,0)</f>
        <v>0</v>
      </c>
      <c r="L82">
        <f ca="1">OFFSET(Picture!L153,Info!$G$9,0)</f>
        <v>0</v>
      </c>
      <c r="M82">
        <f ca="1">OFFSET(Picture!M153,Info!$G$9,0)</f>
        <v>0</v>
      </c>
      <c r="N82">
        <f ca="1">OFFSET(Picture!N153,Info!$G$9,0)</f>
        <v>0</v>
      </c>
      <c r="O82">
        <f ca="1">OFFSET(Picture!O153,Info!$G$9,0)</f>
        <v>0</v>
      </c>
      <c r="P82">
        <f ca="1">OFFSET(Picture!P153,Info!$G$9,0)</f>
        <v>0</v>
      </c>
      <c r="Q82">
        <f ca="1">OFFSET(Picture!Q153,Info!$G$9,0)</f>
        <v>0</v>
      </c>
      <c r="R82">
        <f ca="1">OFFSET(Picture!R153,Info!$G$9,0)</f>
        <v>0</v>
      </c>
    </row>
    <row r="83" spans="1:18" x14ac:dyDescent="0.2">
      <c r="A83" s="172">
        <f ca="1">OFFSET(Picture!A84,Info!$G$9,0)</f>
        <v>0</v>
      </c>
      <c r="B83">
        <f ca="1">OFFSET(Picture!B154,Info!$G$9,0)</f>
        <v>0</v>
      </c>
      <c r="C83">
        <f ca="1">OFFSET(Picture!C154,Info!$G$9,0)</f>
        <v>0</v>
      </c>
      <c r="D83">
        <f ca="1">OFFSET(Picture!D154,Info!$G$9,0)</f>
        <v>0</v>
      </c>
      <c r="E83">
        <f ca="1">OFFSET(Picture!E154,Info!$G$9,0)</f>
        <v>0</v>
      </c>
      <c r="F83">
        <f ca="1">OFFSET(Picture!F154,Info!$G$9,0)</f>
        <v>0</v>
      </c>
      <c r="G83">
        <f ca="1">OFFSET(Picture!G154,Info!$G$9,0)</f>
        <v>0</v>
      </c>
      <c r="H83">
        <f ca="1">OFFSET(Picture!H154,Info!$G$9,0)</f>
        <v>0</v>
      </c>
      <c r="I83">
        <f ca="1">OFFSET(Picture!I154,Info!$G$9,0)</f>
        <v>0</v>
      </c>
      <c r="J83">
        <f ca="1">OFFSET(Picture!J154,Info!$G$9,0)</f>
        <v>0</v>
      </c>
      <c r="K83">
        <f ca="1">OFFSET(Picture!K154,Info!$G$9,0)</f>
        <v>0</v>
      </c>
      <c r="L83">
        <f ca="1">OFFSET(Picture!L154,Info!$G$9,0)</f>
        <v>0</v>
      </c>
      <c r="M83">
        <f ca="1">OFFSET(Picture!M154,Info!$G$9,0)</f>
        <v>0</v>
      </c>
      <c r="N83">
        <f ca="1">OFFSET(Picture!N154,Info!$G$9,0)</f>
        <v>0</v>
      </c>
      <c r="O83">
        <f ca="1">OFFSET(Picture!O154,Info!$G$9,0)</f>
        <v>0</v>
      </c>
      <c r="P83">
        <f ca="1">OFFSET(Picture!P154,Info!$G$9,0)</f>
        <v>0</v>
      </c>
      <c r="Q83">
        <f ca="1">OFFSET(Picture!Q154,Info!$G$9,0)</f>
        <v>0</v>
      </c>
      <c r="R83">
        <f ca="1">OFFSET(Picture!R154,Info!$G$9,0)</f>
        <v>0</v>
      </c>
    </row>
    <row r="84" spans="1:18" x14ac:dyDescent="0.2">
      <c r="A84" s="172">
        <f ca="1">OFFSET(Picture!A85,Info!$G$9,0)</f>
        <v>0</v>
      </c>
      <c r="B84">
        <f ca="1">OFFSET(Picture!B155,Info!$G$9,0)</f>
        <v>0</v>
      </c>
      <c r="C84">
        <f ca="1">OFFSET(Picture!C155,Info!$G$9,0)</f>
        <v>0</v>
      </c>
      <c r="D84">
        <f ca="1">OFFSET(Picture!D155,Info!$G$9,0)</f>
        <v>0</v>
      </c>
      <c r="E84">
        <f ca="1">OFFSET(Picture!E155,Info!$G$9,0)</f>
        <v>0</v>
      </c>
      <c r="F84">
        <f ca="1">OFFSET(Picture!F155,Info!$G$9,0)</f>
        <v>0</v>
      </c>
      <c r="G84">
        <f ca="1">OFFSET(Picture!G155,Info!$G$9,0)</f>
        <v>0</v>
      </c>
      <c r="H84">
        <f ca="1">OFFSET(Picture!H155,Info!$G$9,0)</f>
        <v>0</v>
      </c>
      <c r="I84">
        <f ca="1">OFFSET(Picture!I155,Info!$G$9,0)</f>
        <v>0</v>
      </c>
      <c r="J84">
        <f ca="1">OFFSET(Picture!J155,Info!$G$9,0)</f>
        <v>0</v>
      </c>
      <c r="K84">
        <f ca="1">OFFSET(Picture!K155,Info!$G$9,0)</f>
        <v>0</v>
      </c>
      <c r="L84">
        <f ca="1">OFFSET(Picture!L155,Info!$G$9,0)</f>
        <v>0</v>
      </c>
      <c r="M84">
        <f ca="1">OFFSET(Picture!M155,Info!$G$9,0)</f>
        <v>0</v>
      </c>
      <c r="N84">
        <f ca="1">OFFSET(Picture!N155,Info!$G$9,0)</f>
        <v>0</v>
      </c>
      <c r="O84">
        <f ca="1">OFFSET(Picture!O155,Info!$G$9,0)</f>
        <v>0</v>
      </c>
      <c r="P84">
        <f ca="1">OFFSET(Picture!P155,Info!$G$9,0)</f>
        <v>0</v>
      </c>
      <c r="Q84">
        <f ca="1">OFFSET(Picture!Q155,Info!$G$9,0)</f>
        <v>0</v>
      </c>
      <c r="R84">
        <f ca="1">OFFSET(Picture!R155,Info!$G$9,0)</f>
        <v>0</v>
      </c>
    </row>
    <row r="85" spans="1:18" x14ac:dyDescent="0.2">
      <c r="A85" s="172">
        <f ca="1">OFFSET(Picture!A86,Info!$G$9,0)</f>
        <v>0</v>
      </c>
      <c r="B85">
        <f ca="1">OFFSET(Picture!B156,Info!$G$9,0)</f>
        <v>0</v>
      </c>
      <c r="C85">
        <f ca="1">OFFSET(Picture!C156,Info!$G$9,0)</f>
        <v>0</v>
      </c>
      <c r="D85">
        <f ca="1">OFFSET(Picture!D156,Info!$G$9,0)</f>
        <v>0</v>
      </c>
      <c r="E85">
        <f ca="1">OFFSET(Picture!E156,Info!$G$9,0)</f>
        <v>0</v>
      </c>
      <c r="F85">
        <f ca="1">OFFSET(Picture!F156,Info!$G$9,0)</f>
        <v>0</v>
      </c>
      <c r="G85">
        <f ca="1">OFFSET(Picture!G156,Info!$G$9,0)</f>
        <v>0</v>
      </c>
      <c r="H85">
        <f ca="1">OFFSET(Picture!H156,Info!$G$9,0)</f>
        <v>0</v>
      </c>
      <c r="I85">
        <f ca="1">OFFSET(Picture!I156,Info!$G$9,0)</f>
        <v>0</v>
      </c>
      <c r="J85">
        <f ca="1">OFFSET(Picture!J156,Info!$G$9,0)</f>
        <v>0</v>
      </c>
      <c r="K85">
        <f ca="1">OFFSET(Picture!K156,Info!$G$9,0)</f>
        <v>0</v>
      </c>
      <c r="L85">
        <f ca="1">OFFSET(Picture!L156,Info!$G$9,0)</f>
        <v>0</v>
      </c>
      <c r="M85">
        <f ca="1">OFFSET(Picture!M156,Info!$G$9,0)</f>
        <v>0</v>
      </c>
      <c r="N85">
        <f ca="1">OFFSET(Picture!N156,Info!$G$9,0)</f>
        <v>0</v>
      </c>
      <c r="O85">
        <f ca="1">OFFSET(Picture!O156,Info!$G$9,0)</f>
        <v>0</v>
      </c>
      <c r="P85">
        <f ca="1">OFFSET(Picture!P156,Info!$G$9,0)</f>
        <v>0</v>
      </c>
      <c r="Q85">
        <f ca="1">OFFSET(Picture!Q156,Info!$G$9,0)</f>
        <v>0</v>
      </c>
      <c r="R85">
        <f ca="1">OFFSET(Picture!R156,Info!$G$9,0)</f>
        <v>0</v>
      </c>
    </row>
    <row r="86" spans="1:18" x14ac:dyDescent="0.2">
      <c r="A86" s="273">
        <f ca="1">OFFSET(Picture!A87,Info!$G$9,0)</f>
        <v>0</v>
      </c>
      <c r="B86" s="274" t="s">
        <v>158</v>
      </c>
      <c r="C86" s="274">
        <f ca="1">C79-SUM(C81:C85)</f>
        <v>0</v>
      </c>
      <c r="D86" s="274">
        <f t="shared" ref="D86:R86" ca="1" si="8">D79-SUM(D81:D85)</f>
        <v>0</v>
      </c>
      <c r="E86" s="274">
        <f t="shared" ca="1" si="8"/>
        <v>0</v>
      </c>
      <c r="F86" s="274">
        <f t="shared" ca="1" si="8"/>
        <v>0</v>
      </c>
      <c r="G86" s="274">
        <f t="shared" ca="1" si="8"/>
        <v>0</v>
      </c>
      <c r="H86" s="274">
        <f t="shared" ca="1" si="8"/>
        <v>0</v>
      </c>
      <c r="I86" s="274">
        <f t="shared" ca="1" si="8"/>
        <v>0</v>
      </c>
      <c r="J86" s="274">
        <f t="shared" ca="1" si="8"/>
        <v>0</v>
      </c>
      <c r="K86" s="274">
        <f t="shared" ca="1" si="8"/>
        <v>0</v>
      </c>
      <c r="L86" s="274">
        <f t="shared" ca="1" si="8"/>
        <v>0</v>
      </c>
      <c r="M86" s="274">
        <f t="shared" ca="1" si="8"/>
        <v>0</v>
      </c>
      <c r="N86" s="274">
        <f t="shared" ca="1" si="8"/>
        <v>0</v>
      </c>
      <c r="O86" s="274">
        <f t="shared" ca="1" si="8"/>
        <v>0</v>
      </c>
      <c r="P86" s="274">
        <f t="shared" ca="1" si="8"/>
        <v>0</v>
      </c>
      <c r="Q86" s="274">
        <f t="shared" ca="1" si="8"/>
        <v>0</v>
      </c>
      <c r="R86" s="274">
        <f t="shared" ca="1" si="8"/>
        <v>0</v>
      </c>
    </row>
    <row r="87" spans="1:18" x14ac:dyDescent="0.2">
      <c r="A87" s="172">
        <f ca="1">OFFSET(Picture!A88,Info!$G$9,0)</f>
        <v>0</v>
      </c>
      <c r="B87">
        <f ca="1">OFFSET(Picture!B157,Info!$G$9,0)</f>
        <v>0</v>
      </c>
      <c r="C87">
        <f ca="1">OFFSET(Picture!C157,Info!$G$9,0)</f>
        <v>0</v>
      </c>
      <c r="D87">
        <f ca="1">OFFSET(Picture!D157,Info!$G$9,0)</f>
        <v>0</v>
      </c>
      <c r="E87">
        <f ca="1">OFFSET(Picture!E157,Info!$G$9,0)</f>
        <v>0</v>
      </c>
      <c r="F87">
        <f ca="1">OFFSET(Picture!F157,Info!$G$9,0)</f>
        <v>0</v>
      </c>
      <c r="G87">
        <f ca="1">OFFSET(Picture!G157,Info!$G$9,0)</f>
        <v>0</v>
      </c>
      <c r="H87">
        <f ca="1">OFFSET(Picture!H157,Info!$G$9,0)</f>
        <v>0</v>
      </c>
      <c r="I87">
        <f ca="1">OFFSET(Picture!I157,Info!$G$9,0)</f>
        <v>0</v>
      </c>
      <c r="J87">
        <f ca="1">OFFSET(Picture!J157,Info!$G$9,0)</f>
        <v>0</v>
      </c>
      <c r="K87">
        <f ca="1">OFFSET(Picture!K157,Info!$G$9,0)</f>
        <v>0</v>
      </c>
      <c r="L87">
        <f ca="1">OFFSET(Picture!L157,Info!$G$9,0)</f>
        <v>0</v>
      </c>
      <c r="M87">
        <f ca="1">OFFSET(Picture!M157,Info!$G$9,0)</f>
        <v>0</v>
      </c>
      <c r="N87">
        <f ca="1">OFFSET(Picture!N157,Info!$G$9,0)</f>
        <v>0</v>
      </c>
      <c r="O87">
        <f ca="1">OFFSET(Picture!O157,Info!$G$9,0)</f>
        <v>0</v>
      </c>
      <c r="P87">
        <f ca="1">OFFSET(Picture!P157,Info!$G$9,0)</f>
        <v>0</v>
      </c>
      <c r="Q87">
        <f ca="1">OFFSET(Picture!Q157,Info!$G$9,0)</f>
        <v>0</v>
      </c>
      <c r="R87">
        <f ca="1">OFFSET(Picture!R157,Info!$G$9,0)</f>
        <v>0</v>
      </c>
    </row>
    <row r="88" spans="1:18" x14ac:dyDescent="0.2">
      <c r="A88" s="172">
        <f ca="1">OFFSET(Picture!A89,Info!$G$9,0)</f>
        <v>0</v>
      </c>
      <c r="B88">
        <f ca="1">OFFSET(Picture!B158,Info!$G$9,0)</f>
        <v>0</v>
      </c>
      <c r="C88">
        <f ca="1">OFFSET(Picture!C158,Info!$G$9,0)</f>
        <v>0</v>
      </c>
      <c r="D88">
        <f ca="1">OFFSET(Picture!D158,Info!$G$9,0)</f>
        <v>0</v>
      </c>
      <c r="E88">
        <f ca="1">OFFSET(Picture!E158,Info!$G$9,0)</f>
        <v>0</v>
      </c>
      <c r="F88">
        <f ca="1">OFFSET(Picture!F158,Info!$G$9,0)</f>
        <v>0</v>
      </c>
      <c r="G88">
        <f ca="1">OFFSET(Picture!G158,Info!$G$9,0)</f>
        <v>0</v>
      </c>
      <c r="H88">
        <f ca="1">OFFSET(Picture!H158,Info!$G$9,0)</f>
        <v>0</v>
      </c>
      <c r="I88">
        <f ca="1">OFFSET(Picture!I158,Info!$G$9,0)</f>
        <v>0</v>
      </c>
      <c r="J88">
        <f ca="1">OFFSET(Picture!J158,Info!$G$9,0)</f>
        <v>0</v>
      </c>
      <c r="K88">
        <f ca="1">OFFSET(Picture!K158,Info!$G$9,0)</f>
        <v>0</v>
      </c>
      <c r="L88">
        <f ca="1">OFFSET(Picture!L158,Info!$G$9,0)</f>
        <v>0</v>
      </c>
      <c r="M88">
        <f ca="1">OFFSET(Picture!M158,Info!$G$9,0)</f>
        <v>0</v>
      </c>
      <c r="N88">
        <f ca="1">OFFSET(Picture!N158,Info!$G$9,0)</f>
        <v>0</v>
      </c>
      <c r="O88">
        <f ca="1">OFFSET(Picture!O158,Info!$G$9,0)</f>
        <v>0</v>
      </c>
      <c r="P88">
        <f ca="1">OFFSET(Picture!P158,Info!$G$9,0)</f>
        <v>0</v>
      </c>
      <c r="Q88">
        <f ca="1">OFFSET(Picture!Q158,Info!$G$9,0)</f>
        <v>0</v>
      </c>
      <c r="R88">
        <f ca="1">OFFSET(Picture!R158,Info!$G$9,0)</f>
        <v>0</v>
      </c>
    </row>
    <row r="89" spans="1:18" x14ac:dyDescent="0.2">
      <c r="A89" s="172">
        <f ca="1">OFFSET(Picture!A90,Info!$G$9,0)</f>
        <v>0</v>
      </c>
      <c r="B89">
        <f ca="1">OFFSET(Picture!B159,Info!$G$9,0)</f>
        <v>0</v>
      </c>
      <c r="C89">
        <f ca="1">OFFSET(Picture!C159,Info!$G$9,0)</f>
        <v>0</v>
      </c>
      <c r="D89">
        <f ca="1">OFFSET(Picture!D159,Info!$G$9,0)</f>
        <v>0</v>
      </c>
      <c r="E89">
        <f ca="1">OFFSET(Picture!E159,Info!$G$9,0)</f>
        <v>0</v>
      </c>
      <c r="F89">
        <f ca="1">OFFSET(Picture!F159,Info!$G$9,0)</f>
        <v>0</v>
      </c>
      <c r="G89">
        <f ca="1">OFFSET(Picture!G159,Info!$G$9,0)</f>
        <v>0</v>
      </c>
      <c r="H89">
        <f ca="1">OFFSET(Picture!H159,Info!$G$9,0)</f>
        <v>0</v>
      </c>
      <c r="I89">
        <f ca="1">OFFSET(Picture!I159,Info!$G$9,0)</f>
        <v>0</v>
      </c>
      <c r="J89">
        <f ca="1">OFFSET(Picture!J159,Info!$G$9,0)</f>
        <v>0</v>
      </c>
      <c r="K89">
        <f ca="1">OFFSET(Picture!K159,Info!$G$9,0)</f>
        <v>0</v>
      </c>
      <c r="L89">
        <f ca="1">OFFSET(Picture!L159,Info!$G$9,0)</f>
        <v>0</v>
      </c>
      <c r="M89">
        <f ca="1">OFFSET(Picture!M159,Info!$G$9,0)</f>
        <v>0</v>
      </c>
      <c r="N89">
        <f ca="1">OFFSET(Picture!N159,Info!$G$9,0)</f>
        <v>0</v>
      </c>
      <c r="O89">
        <f ca="1">OFFSET(Picture!O159,Info!$G$9,0)</f>
        <v>0</v>
      </c>
      <c r="P89">
        <f ca="1">OFFSET(Picture!P159,Info!$G$9,0)</f>
        <v>0</v>
      </c>
      <c r="Q89">
        <f ca="1">OFFSET(Picture!Q159,Info!$G$9,0)</f>
        <v>0</v>
      </c>
      <c r="R89">
        <f ca="1">OFFSET(Picture!R159,Info!$G$9,0)</f>
        <v>0</v>
      </c>
    </row>
    <row r="90" spans="1:18" x14ac:dyDescent="0.2">
      <c r="A90" s="172">
        <f ca="1">OFFSET(Picture!A91,Info!$G$9,0)</f>
        <v>0</v>
      </c>
      <c r="B90">
        <f ca="1">OFFSET(Picture!B160,Info!$G$9,0)</f>
        <v>0</v>
      </c>
      <c r="C90">
        <f ca="1">OFFSET(Picture!C160,Info!$G$9,0)</f>
        <v>0</v>
      </c>
      <c r="D90">
        <f ca="1">OFFSET(Picture!D160,Info!$G$9,0)</f>
        <v>0</v>
      </c>
      <c r="E90">
        <f ca="1">OFFSET(Picture!E160,Info!$G$9,0)</f>
        <v>0</v>
      </c>
      <c r="F90">
        <f ca="1">OFFSET(Picture!F160,Info!$G$9,0)</f>
        <v>0</v>
      </c>
      <c r="G90">
        <f ca="1">OFFSET(Picture!G160,Info!$G$9,0)</f>
        <v>0</v>
      </c>
      <c r="H90">
        <f ca="1">OFFSET(Picture!H160,Info!$G$9,0)</f>
        <v>0</v>
      </c>
      <c r="I90">
        <f ca="1">OFFSET(Picture!I160,Info!$G$9,0)</f>
        <v>0</v>
      </c>
      <c r="J90">
        <f ca="1">OFFSET(Picture!J160,Info!$G$9,0)</f>
        <v>0</v>
      </c>
      <c r="K90">
        <f ca="1">OFFSET(Picture!K160,Info!$G$9,0)</f>
        <v>0</v>
      </c>
      <c r="L90">
        <f ca="1">OFFSET(Picture!L160,Info!$G$9,0)</f>
        <v>0</v>
      </c>
      <c r="M90">
        <f ca="1">OFFSET(Picture!M160,Info!$G$9,0)</f>
        <v>0</v>
      </c>
      <c r="N90">
        <f ca="1">OFFSET(Picture!N160,Info!$G$9,0)</f>
        <v>0</v>
      </c>
      <c r="O90">
        <f ca="1">OFFSET(Picture!O160,Info!$G$9,0)</f>
        <v>0</v>
      </c>
      <c r="P90">
        <f ca="1">OFFSET(Picture!P160,Info!$G$9,0)</f>
        <v>0</v>
      </c>
      <c r="Q90">
        <f ca="1">OFFSET(Picture!Q160,Info!$G$9,0)</f>
        <v>0</v>
      </c>
      <c r="R90">
        <f ca="1">OFFSET(Picture!R160,Info!$G$9,0)</f>
        <v>0</v>
      </c>
    </row>
    <row r="91" spans="1:18" x14ac:dyDescent="0.2">
      <c r="A91" s="172">
        <f ca="1">OFFSET(Picture!A92,Info!$G$9,0)</f>
        <v>0</v>
      </c>
      <c r="B91">
        <f ca="1">OFFSET(Picture!B161,Info!$G$9,0)</f>
        <v>0</v>
      </c>
      <c r="C91">
        <f ca="1">OFFSET(Picture!C161,Info!$G$9,0)</f>
        <v>0</v>
      </c>
      <c r="D91">
        <f ca="1">OFFSET(Picture!D161,Info!$G$9,0)</f>
        <v>0</v>
      </c>
      <c r="E91">
        <f ca="1">OFFSET(Picture!E161,Info!$G$9,0)</f>
        <v>0</v>
      </c>
      <c r="F91">
        <f ca="1">OFFSET(Picture!F161,Info!$G$9,0)</f>
        <v>0</v>
      </c>
      <c r="G91">
        <f ca="1">OFFSET(Picture!G161,Info!$G$9,0)</f>
        <v>0</v>
      </c>
      <c r="H91">
        <f ca="1">OFFSET(Picture!H161,Info!$G$9,0)</f>
        <v>0</v>
      </c>
      <c r="I91">
        <f ca="1">OFFSET(Picture!I161,Info!$G$9,0)</f>
        <v>0</v>
      </c>
      <c r="J91">
        <f ca="1">OFFSET(Picture!J161,Info!$G$9,0)</f>
        <v>0</v>
      </c>
      <c r="K91">
        <f ca="1">OFFSET(Picture!K161,Info!$G$9,0)</f>
        <v>0</v>
      </c>
      <c r="L91">
        <f ca="1">OFFSET(Picture!L161,Info!$G$9,0)</f>
        <v>0</v>
      </c>
      <c r="M91">
        <f ca="1">OFFSET(Picture!M161,Info!$G$9,0)</f>
        <v>0</v>
      </c>
      <c r="N91">
        <f ca="1">OFFSET(Picture!N161,Info!$G$9,0)</f>
        <v>0</v>
      </c>
      <c r="O91">
        <f ca="1">OFFSET(Picture!O161,Info!$G$9,0)</f>
        <v>0</v>
      </c>
      <c r="P91">
        <f ca="1">OFFSET(Picture!P161,Info!$G$9,0)</f>
        <v>0</v>
      </c>
      <c r="Q91">
        <f ca="1">OFFSET(Picture!Q161,Info!$G$9,0)</f>
        <v>0</v>
      </c>
      <c r="R91">
        <f ca="1">OFFSET(Picture!R161,Info!$G$9,0)</f>
        <v>0</v>
      </c>
    </row>
    <row r="92" spans="1:18" x14ac:dyDescent="0.2">
      <c r="A92" s="172">
        <f ca="1">OFFSET(Picture!A93,Info!$G$9,0)</f>
        <v>0</v>
      </c>
      <c r="B92">
        <f ca="1">OFFSET(Picture!B162,Info!$G$9,0)</f>
        <v>0</v>
      </c>
      <c r="C92">
        <f ca="1">OFFSET(Picture!C162,Info!$G$9,0)</f>
        <v>0</v>
      </c>
      <c r="D92">
        <f ca="1">OFFSET(Picture!D162,Info!$G$9,0)</f>
        <v>0</v>
      </c>
      <c r="E92">
        <f ca="1">OFFSET(Picture!E162,Info!$G$9,0)</f>
        <v>0</v>
      </c>
      <c r="F92">
        <f ca="1">OFFSET(Picture!F162,Info!$G$9,0)</f>
        <v>0</v>
      </c>
      <c r="G92">
        <f ca="1">OFFSET(Picture!G162,Info!$G$9,0)</f>
        <v>0</v>
      </c>
      <c r="H92">
        <f ca="1">OFFSET(Picture!H162,Info!$G$9,0)</f>
        <v>0</v>
      </c>
      <c r="I92">
        <f ca="1">OFFSET(Picture!I162,Info!$G$9,0)</f>
        <v>0</v>
      </c>
      <c r="J92">
        <f ca="1">OFFSET(Picture!J162,Info!$G$9,0)</f>
        <v>0</v>
      </c>
      <c r="K92">
        <f ca="1">OFFSET(Picture!K162,Info!$G$9,0)</f>
        <v>0</v>
      </c>
      <c r="L92">
        <f ca="1">OFFSET(Picture!L162,Info!$G$9,0)</f>
        <v>0</v>
      </c>
      <c r="M92">
        <f ca="1">OFFSET(Picture!M162,Info!$G$9,0)</f>
        <v>0</v>
      </c>
      <c r="N92">
        <f ca="1">OFFSET(Picture!N162,Info!$G$9,0)</f>
        <v>0</v>
      </c>
      <c r="O92">
        <f ca="1">OFFSET(Picture!O162,Info!$G$9,0)</f>
        <v>0</v>
      </c>
      <c r="P92">
        <f ca="1">OFFSET(Picture!P162,Info!$G$9,0)</f>
        <v>0</v>
      </c>
      <c r="Q92">
        <f ca="1">OFFSET(Picture!Q162,Info!$G$9,0)</f>
        <v>0</v>
      </c>
      <c r="R92">
        <f ca="1">OFFSET(Picture!R162,Info!$G$9,0)</f>
        <v>0</v>
      </c>
    </row>
    <row r="93" spans="1:18" x14ac:dyDescent="0.2">
      <c r="A93" s="172">
        <f ca="1">OFFSET(Picture!A94,Info!$G$9,0)</f>
        <v>0</v>
      </c>
      <c r="B93">
        <f ca="1">OFFSET(Picture!B163,Info!$G$9,0)</f>
        <v>0</v>
      </c>
      <c r="C93">
        <f ca="1">OFFSET(Picture!C163,Info!$G$9,0)</f>
        <v>0</v>
      </c>
      <c r="D93">
        <f ca="1">OFFSET(Picture!D163,Info!$G$9,0)</f>
        <v>0</v>
      </c>
      <c r="E93">
        <f ca="1">OFFSET(Picture!E163,Info!$G$9,0)</f>
        <v>0</v>
      </c>
      <c r="F93">
        <f ca="1">OFFSET(Picture!F163,Info!$G$9,0)</f>
        <v>0</v>
      </c>
      <c r="G93">
        <f ca="1">OFFSET(Picture!G163,Info!$G$9,0)</f>
        <v>0</v>
      </c>
      <c r="H93">
        <f ca="1">OFFSET(Picture!H163,Info!$G$9,0)</f>
        <v>0</v>
      </c>
      <c r="I93">
        <f ca="1">OFFSET(Picture!I163,Info!$G$9,0)</f>
        <v>0</v>
      </c>
      <c r="J93">
        <f ca="1">OFFSET(Picture!J163,Info!$G$9,0)</f>
        <v>0</v>
      </c>
      <c r="K93">
        <f ca="1">OFFSET(Picture!K163,Info!$G$9,0)</f>
        <v>0</v>
      </c>
      <c r="L93">
        <f ca="1">OFFSET(Picture!L163,Info!$G$9,0)</f>
        <v>0</v>
      </c>
      <c r="M93">
        <f ca="1">OFFSET(Picture!M163,Info!$G$9,0)</f>
        <v>0</v>
      </c>
      <c r="N93">
        <f ca="1">OFFSET(Picture!N163,Info!$G$9,0)</f>
        <v>0</v>
      </c>
      <c r="O93">
        <f ca="1">OFFSET(Picture!O163,Info!$G$9,0)</f>
        <v>0</v>
      </c>
      <c r="P93">
        <f ca="1">OFFSET(Picture!P163,Info!$G$9,0)</f>
        <v>0</v>
      </c>
      <c r="Q93">
        <f ca="1">OFFSET(Picture!Q163,Info!$G$9,0)</f>
        <v>0</v>
      </c>
      <c r="R93">
        <f ca="1">OFFSET(Picture!R163,Info!$G$9,0)</f>
        <v>0</v>
      </c>
    </row>
    <row r="94" spans="1:18" x14ac:dyDescent="0.2">
      <c r="A94" s="172">
        <f ca="1">OFFSET(Picture!A95,Info!$G$9,0)</f>
        <v>0</v>
      </c>
      <c r="B94">
        <f ca="1">OFFSET(Picture!B164,Info!$G$9,0)</f>
        <v>0</v>
      </c>
      <c r="C94">
        <f ca="1">OFFSET(Picture!C164,Info!$G$9,0)</f>
        <v>0</v>
      </c>
      <c r="D94">
        <f ca="1">OFFSET(Picture!D164,Info!$G$9,0)</f>
        <v>0</v>
      </c>
      <c r="E94">
        <f ca="1">OFFSET(Picture!E164,Info!$G$9,0)</f>
        <v>0</v>
      </c>
      <c r="F94">
        <f ca="1">OFFSET(Picture!F164,Info!$G$9,0)</f>
        <v>0</v>
      </c>
      <c r="G94">
        <f ca="1">OFFSET(Picture!G164,Info!$G$9,0)</f>
        <v>0</v>
      </c>
      <c r="H94">
        <f ca="1">OFFSET(Picture!H164,Info!$G$9,0)</f>
        <v>0</v>
      </c>
      <c r="I94">
        <f ca="1">OFFSET(Picture!I164,Info!$G$9,0)</f>
        <v>0</v>
      </c>
      <c r="J94">
        <f ca="1">OFFSET(Picture!J164,Info!$G$9,0)</f>
        <v>0</v>
      </c>
      <c r="K94">
        <f ca="1">OFFSET(Picture!K164,Info!$G$9,0)</f>
        <v>0</v>
      </c>
      <c r="L94">
        <f ca="1">OFFSET(Picture!L164,Info!$G$9,0)</f>
        <v>0</v>
      </c>
      <c r="M94">
        <f ca="1">OFFSET(Picture!M164,Info!$G$9,0)</f>
        <v>0</v>
      </c>
      <c r="N94">
        <f ca="1">OFFSET(Picture!N164,Info!$G$9,0)</f>
        <v>0</v>
      </c>
      <c r="O94">
        <f ca="1">OFFSET(Picture!O164,Info!$G$9,0)</f>
        <v>0</v>
      </c>
      <c r="P94">
        <f ca="1">OFFSET(Picture!P164,Info!$G$9,0)</f>
        <v>0</v>
      </c>
      <c r="Q94">
        <f ca="1">OFFSET(Picture!Q164,Info!$G$9,0)</f>
        <v>0</v>
      </c>
      <c r="R94">
        <f ca="1">OFFSET(Picture!R164,Info!$G$9,0)</f>
        <v>0</v>
      </c>
    </row>
    <row r="95" spans="1:18" x14ac:dyDescent="0.2">
      <c r="A95" s="172">
        <f ca="1">OFFSET(Picture!A96,Info!$G$9,0)</f>
        <v>0</v>
      </c>
      <c r="B95">
        <f ca="1">OFFSET(Picture!B165,Info!$G$9,0)</f>
        <v>0</v>
      </c>
      <c r="C95">
        <f ca="1">OFFSET(Picture!C165,Info!$G$9,0)</f>
        <v>0</v>
      </c>
      <c r="D95">
        <f ca="1">OFFSET(Picture!D165,Info!$G$9,0)</f>
        <v>0</v>
      </c>
      <c r="E95">
        <f ca="1">OFFSET(Picture!E165,Info!$G$9,0)</f>
        <v>0</v>
      </c>
      <c r="F95">
        <f ca="1">OFFSET(Picture!F165,Info!$G$9,0)</f>
        <v>0</v>
      </c>
      <c r="G95">
        <f ca="1">OFFSET(Picture!G165,Info!$G$9,0)</f>
        <v>0</v>
      </c>
      <c r="H95">
        <f ca="1">OFFSET(Picture!H165,Info!$G$9,0)</f>
        <v>0</v>
      </c>
      <c r="I95">
        <f ca="1">OFFSET(Picture!I165,Info!$G$9,0)</f>
        <v>0</v>
      </c>
      <c r="J95">
        <f ca="1">OFFSET(Picture!J165,Info!$G$9,0)</f>
        <v>0</v>
      </c>
      <c r="K95">
        <f ca="1">OFFSET(Picture!K165,Info!$G$9,0)</f>
        <v>0</v>
      </c>
      <c r="L95">
        <f ca="1">OFFSET(Picture!L165,Info!$G$9,0)</f>
        <v>0</v>
      </c>
      <c r="M95">
        <f ca="1">OFFSET(Picture!M165,Info!$G$9,0)</f>
        <v>0</v>
      </c>
      <c r="N95">
        <f ca="1">OFFSET(Picture!N165,Info!$G$9,0)</f>
        <v>0</v>
      </c>
      <c r="O95">
        <f ca="1">OFFSET(Picture!O165,Info!$G$9,0)</f>
        <v>0</v>
      </c>
      <c r="P95">
        <f ca="1">OFFSET(Picture!P165,Info!$G$9,0)</f>
        <v>0</v>
      </c>
      <c r="Q95">
        <f ca="1">OFFSET(Picture!Q165,Info!$G$9,0)</f>
        <v>0</v>
      </c>
      <c r="R95">
        <f ca="1">OFFSET(Picture!R165,Info!$G$9,0)</f>
        <v>0</v>
      </c>
    </row>
    <row r="96" spans="1:18" x14ac:dyDescent="0.2">
      <c r="A96" s="172">
        <f ca="1">OFFSET(Picture!A97,Info!$G$9,0)</f>
        <v>0</v>
      </c>
      <c r="B96">
        <f ca="1">OFFSET(Picture!B166,Info!$G$9,0)</f>
        <v>0</v>
      </c>
      <c r="C96">
        <f ca="1">OFFSET(Picture!C166,Info!$G$9,0)</f>
        <v>0</v>
      </c>
      <c r="D96">
        <f ca="1">OFFSET(Picture!D166,Info!$G$9,0)</f>
        <v>0</v>
      </c>
      <c r="E96">
        <f ca="1">OFFSET(Picture!E166,Info!$G$9,0)</f>
        <v>0</v>
      </c>
      <c r="F96">
        <f ca="1">OFFSET(Picture!F166,Info!$G$9,0)</f>
        <v>0</v>
      </c>
      <c r="G96">
        <f ca="1">OFFSET(Picture!G166,Info!$G$9,0)</f>
        <v>0</v>
      </c>
      <c r="H96">
        <f ca="1">OFFSET(Picture!H166,Info!$G$9,0)</f>
        <v>0</v>
      </c>
      <c r="I96">
        <f ca="1">OFFSET(Picture!I166,Info!$G$9,0)</f>
        <v>0</v>
      </c>
      <c r="J96">
        <f ca="1">OFFSET(Picture!J166,Info!$G$9,0)</f>
        <v>0</v>
      </c>
      <c r="K96">
        <f ca="1">OFFSET(Picture!K166,Info!$G$9,0)</f>
        <v>0</v>
      </c>
      <c r="L96">
        <f ca="1">OFFSET(Picture!L166,Info!$G$9,0)</f>
        <v>0</v>
      </c>
      <c r="M96">
        <f ca="1">OFFSET(Picture!M166,Info!$G$9,0)</f>
        <v>0</v>
      </c>
      <c r="N96">
        <f ca="1">OFFSET(Picture!N166,Info!$G$9,0)</f>
        <v>0</v>
      </c>
      <c r="O96">
        <f ca="1">OFFSET(Picture!O166,Info!$G$9,0)</f>
        <v>0</v>
      </c>
      <c r="P96">
        <f ca="1">OFFSET(Picture!P166,Info!$G$9,0)</f>
        <v>0</v>
      </c>
      <c r="Q96">
        <f ca="1">OFFSET(Picture!Q166,Info!$G$9,0)</f>
        <v>0</v>
      </c>
      <c r="R96">
        <f ca="1">OFFSET(Picture!R166,Info!$G$9,0)</f>
        <v>0</v>
      </c>
    </row>
    <row r="97" spans="1:18" x14ac:dyDescent="0.2">
      <c r="A97" s="172">
        <f ca="1">OFFSET(Picture!A98,Info!$G$9,0)</f>
        <v>0</v>
      </c>
      <c r="B97">
        <f ca="1">OFFSET(Picture!B167,Info!$G$9,0)</f>
        <v>0</v>
      </c>
      <c r="C97">
        <f ca="1">OFFSET(Picture!C167,Info!$G$9,0)</f>
        <v>0</v>
      </c>
      <c r="D97">
        <f ca="1">OFFSET(Picture!D167,Info!$G$9,0)</f>
        <v>0</v>
      </c>
      <c r="E97">
        <f ca="1">OFFSET(Picture!E167,Info!$G$9,0)</f>
        <v>0</v>
      </c>
      <c r="F97">
        <f ca="1">OFFSET(Picture!F167,Info!$G$9,0)</f>
        <v>0</v>
      </c>
      <c r="G97">
        <f ca="1">OFFSET(Picture!G167,Info!$G$9,0)</f>
        <v>0</v>
      </c>
      <c r="H97">
        <f ca="1">OFFSET(Picture!H167,Info!$G$9,0)</f>
        <v>0</v>
      </c>
      <c r="I97">
        <f ca="1">OFFSET(Picture!I167,Info!$G$9,0)</f>
        <v>0</v>
      </c>
      <c r="J97">
        <f ca="1">OFFSET(Picture!J167,Info!$G$9,0)</f>
        <v>0</v>
      </c>
      <c r="K97">
        <f ca="1">OFFSET(Picture!K167,Info!$G$9,0)</f>
        <v>0</v>
      </c>
      <c r="L97">
        <f ca="1">OFFSET(Picture!L167,Info!$G$9,0)</f>
        <v>0</v>
      </c>
      <c r="M97">
        <f ca="1">OFFSET(Picture!M167,Info!$G$9,0)</f>
        <v>0</v>
      </c>
      <c r="N97">
        <f ca="1">OFFSET(Picture!N167,Info!$G$9,0)</f>
        <v>0</v>
      </c>
      <c r="O97">
        <f ca="1">OFFSET(Picture!O167,Info!$G$9,0)</f>
        <v>0</v>
      </c>
      <c r="P97">
        <f ca="1">OFFSET(Picture!P167,Info!$G$9,0)</f>
        <v>0</v>
      </c>
      <c r="Q97">
        <f ca="1">OFFSET(Picture!Q167,Info!$G$9,0)</f>
        <v>0</v>
      </c>
      <c r="R97">
        <f ca="1">OFFSET(Picture!R167,Info!$G$9,0)</f>
        <v>0</v>
      </c>
    </row>
    <row r="98" spans="1:18" x14ac:dyDescent="0.2">
      <c r="A98" s="273">
        <f ca="1">OFFSET(Picture!A99,Info!$G$9,0)</f>
        <v>0</v>
      </c>
      <c r="B98" s="274" t="s">
        <v>158</v>
      </c>
      <c r="C98" s="274">
        <f ca="1">C87-SUM(C89:C97)</f>
        <v>0</v>
      </c>
      <c r="D98" s="274">
        <f t="shared" ref="D98:R98" ca="1" si="9">D87-SUM(D89:D97)</f>
        <v>0</v>
      </c>
      <c r="E98" s="274">
        <f t="shared" ca="1" si="9"/>
        <v>0</v>
      </c>
      <c r="F98" s="274">
        <f t="shared" ca="1" si="9"/>
        <v>0</v>
      </c>
      <c r="G98" s="274">
        <f t="shared" ca="1" si="9"/>
        <v>0</v>
      </c>
      <c r="H98" s="274">
        <f t="shared" ca="1" si="9"/>
        <v>0</v>
      </c>
      <c r="I98" s="274">
        <f t="shared" ca="1" si="9"/>
        <v>0</v>
      </c>
      <c r="J98" s="274">
        <f t="shared" ca="1" si="9"/>
        <v>0</v>
      </c>
      <c r="K98" s="274">
        <f t="shared" ca="1" si="9"/>
        <v>0</v>
      </c>
      <c r="L98" s="274">
        <f t="shared" ca="1" si="9"/>
        <v>0</v>
      </c>
      <c r="M98" s="274">
        <f t="shared" ca="1" si="9"/>
        <v>0</v>
      </c>
      <c r="N98" s="274">
        <f t="shared" ca="1" si="9"/>
        <v>0</v>
      </c>
      <c r="O98" s="274">
        <f t="shared" ca="1" si="9"/>
        <v>0</v>
      </c>
      <c r="P98" s="274">
        <f t="shared" ca="1" si="9"/>
        <v>0</v>
      </c>
      <c r="Q98" s="274">
        <f t="shared" ca="1" si="9"/>
        <v>0</v>
      </c>
      <c r="R98" s="274">
        <f t="shared" ca="1" si="9"/>
        <v>0</v>
      </c>
    </row>
    <row r="99" spans="1:18" x14ac:dyDescent="0.2">
      <c r="A99" s="172">
        <f ca="1">OFFSET(Picture!A100,Info!$G$9,0)</f>
        <v>0</v>
      </c>
      <c r="B99">
        <f ca="1">OFFSET(Picture!B168,Info!$G$9,0)</f>
        <v>0</v>
      </c>
      <c r="C99">
        <f ca="1">OFFSET(Picture!C168,Info!$G$9,0)</f>
        <v>0</v>
      </c>
      <c r="D99">
        <f ca="1">OFFSET(Picture!D168,Info!$G$9,0)</f>
        <v>0</v>
      </c>
      <c r="E99">
        <f ca="1">OFFSET(Picture!E168,Info!$G$9,0)</f>
        <v>0</v>
      </c>
      <c r="F99">
        <f ca="1">OFFSET(Picture!F168,Info!$G$9,0)</f>
        <v>0</v>
      </c>
      <c r="G99">
        <f ca="1">OFFSET(Picture!G168,Info!$G$9,0)</f>
        <v>0</v>
      </c>
      <c r="H99">
        <f ca="1">OFFSET(Picture!H168,Info!$G$9,0)</f>
        <v>0</v>
      </c>
      <c r="I99">
        <f ca="1">OFFSET(Picture!I168,Info!$G$9,0)</f>
        <v>0</v>
      </c>
      <c r="J99">
        <f ca="1">OFFSET(Picture!J168,Info!$G$9,0)</f>
        <v>0</v>
      </c>
      <c r="K99">
        <f ca="1">OFFSET(Picture!K168,Info!$G$9,0)</f>
        <v>0</v>
      </c>
      <c r="L99">
        <f ca="1">OFFSET(Picture!L168,Info!$G$9,0)</f>
        <v>0</v>
      </c>
      <c r="M99">
        <f ca="1">OFFSET(Picture!M168,Info!$G$9,0)</f>
        <v>0</v>
      </c>
      <c r="N99">
        <f ca="1">OFFSET(Picture!N168,Info!$G$9,0)</f>
        <v>0</v>
      </c>
      <c r="O99">
        <f ca="1">OFFSET(Picture!O168,Info!$G$9,0)</f>
        <v>0</v>
      </c>
      <c r="P99">
        <f ca="1">OFFSET(Picture!P168,Info!$G$9,0)</f>
        <v>0</v>
      </c>
      <c r="Q99">
        <f ca="1">OFFSET(Picture!Q168,Info!$G$9,0)</f>
        <v>0</v>
      </c>
      <c r="R99">
        <f ca="1">OFFSET(Picture!R168,Info!$G$9,0)</f>
        <v>0</v>
      </c>
    </row>
    <row r="100" spans="1:18" x14ac:dyDescent="0.2">
      <c r="A100" s="172">
        <f ca="1">OFFSET(Picture!A101,Info!$G$9,0)</f>
        <v>0</v>
      </c>
      <c r="B100">
        <f ca="1">OFFSET(Picture!B169,Info!$G$9,0)</f>
        <v>0</v>
      </c>
      <c r="C100">
        <f ca="1">OFFSET(Picture!C169,Info!$G$9,0)</f>
        <v>0</v>
      </c>
      <c r="D100">
        <f ca="1">OFFSET(Picture!D169,Info!$G$9,0)</f>
        <v>0</v>
      </c>
      <c r="E100">
        <f ca="1">OFFSET(Picture!E169,Info!$G$9,0)</f>
        <v>0</v>
      </c>
      <c r="F100">
        <f ca="1">OFFSET(Picture!F169,Info!$G$9,0)</f>
        <v>0</v>
      </c>
      <c r="G100">
        <f ca="1">OFFSET(Picture!G169,Info!$G$9,0)</f>
        <v>0</v>
      </c>
      <c r="H100">
        <f ca="1">OFFSET(Picture!H169,Info!$G$9,0)</f>
        <v>0</v>
      </c>
      <c r="I100">
        <f ca="1">OFFSET(Picture!I169,Info!$G$9,0)</f>
        <v>0</v>
      </c>
      <c r="J100">
        <f ca="1">OFFSET(Picture!J169,Info!$G$9,0)</f>
        <v>0</v>
      </c>
      <c r="K100">
        <f ca="1">OFFSET(Picture!K169,Info!$G$9,0)</f>
        <v>0</v>
      </c>
      <c r="L100">
        <f ca="1">OFFSET(Picture!L169,Info!$G$9,0)</f>
        <v>0</v>
      </c>
      <c r="M100">
        <f ca="1">OFFSET(Picture!M169,Info!$G$9,0)</f>
        <v>0</v>
      </c>
      <c r="N100">
        <f ca="1">OFFSET(Picture!N169,Info!$G$9,0)</f>
        <v>0</v>
      </c>
      <c r="O100">
        <f ca="1">OFFSET(Picture!O169,Info!$G$9,0)</f>
        <v>0</v>
      </c>
      <c r="P100">
        <f ca="1">OFFSET(Picture!P169,Info!$G$9,0)</f>
        <v>0</v>
      </c>
      <c r="Q100">
        <f ca="1">OFFSET(Picture!Q169,Info!$G$9,0)</f>
        <v>0</v>
      </c>
      <c r="R100">
        <f ca="1">OFFSET(Picture!R169,Info!$G$9,0)</f>
        <v>0</v>
      </c>
    </row>
    <row r="101" spans="1:18" x14ac:dyDescent="0.2">
      <c r="A101" s="172">
        <f ca="1">OFFSET(Picture!A102,Info!$G$9,0)</f>
        <v>0</v>
      </c>
      <c r="B101">
        <f ca="1">OFFSET(Picture!B170,Info!$G$9,0)</f>
        <v>0</v>
      </c>
      <c r="C101">
        <f ca="1">OFFSET(Picture!C170,Info!$G$9,0)</f>
        <v>0</v>
      </c>
      <c r="D101">
        <f ca="1">OFFSET(Picture!D170,Info!$G$9,0)</f>
        <v>0</v>
      </c>
      <c r="E101">
        <f ca="1">OFFSET(Picture!E170,Info!$G$9,0)</f>
        <v>0</v>
      </c>
      <c r="F101">
        <f ca="1">OFFSET(Picture!F170,Info!$G$9,0)</f>
        <v>0</v>
      </c>
      <c r="G101">
        <f ca="1">OFFSET(Picture!G170,Info!$G$9,0)</f>
        <v>0</v>
      </c>
      <c r="H101">
        <f ca="1">OFFSET(Picture!H170,Info!$G$9,0)</f>
        <v>0</v>
      </c>
      <c r="I101">
        <f ca="1">OFFSET(Picture!I170,Info!$G$9,0)</f>
        <v>0</v>
      </c>
      <c r="J101">
        <f ca="1">OFFSET(Picture!J170,Info!$G$9,0)</f>
        <v>0</v>
      </c>
      <c r="K101">
        <f ca="1">OFFSET(Picture!K170,Info!$G$9,0)</f>
        <v>0</v>
      </c>
      <c r="L101">
        <f ca="1">OFFSET(Picture!L170,Info!$G$9,0)</f>
        <v>0</v>
      </c>
      <c r="M101">
        <f ca="1">OFFSET(Picture!M170,Info!$G$9,0)</f>
        <v>0</v>
      </c>
      <c r="N101">
        <f ca="1">OFFSET(Picture!N170,Info!$G$9,0)</f>
        <v>0</v>
      </c>
      <c r="O101">
        <f ca="1">OFFSET(Picture!O170,Info!$G$9,0)</f>
        <v>0</v>
      </c>
      <c r="P101">
        <f ca="1">OFFSET(Picture!P170,Info!$G$9,0)</f>
        <v>0</v>
      </c>
      <c r="Q101">
        <f ca="1">OFFSET(Picture!Q170,Info!$G$9,0)</f>
        <v>0</v>
      </c>
      <c r="R101">
        <f ca="1">OFFSET(Picture!R170,Info!$G$9,0)</f>
        <v>0</v>
      </c>
    </row>
    <row r="102" spans="1:18" x14ac:dyDescent="0.2">
      <c r="A102" s="172">
        <f ca="1">OFFSET(Picture!A103,Info!$G$9,0)</f>
        <v>0</v>
      </c>
      <c r="B102">
        <f ca="1">OFFSET(Picture!B171,Info!$G$9,0)</f>
        <v>0</v>
      </c>
      <c r="C102">
        <f ca="1">OFFSET(Picture!C171,Info!$G$9,0)</f>
        <v>0</v>
      </c>
      <c r="D102">
        <f ca="1">OFFSET(Picture!D171,Info!$G$9,0)</f>
        <v>0</v>
      </c>
      <c r="E102">
        <f ca="1">OFFSET(Picture!E171,Info!$G$9,0)</f>
        <v>0</v>
      </c>
      <c r="F102">
        <f ca="1">OFFSET(Picture!F171,Info!$G$9,0)</f>
        <v>0</v>
      </c>
      <c r="G102">
        <f ca="1">OFFSET(Picture!G171,Info!$G$9,0)</f>
        <v>0</v>
      </c>
      <c r="H102">
        <f ca="1">OFFSET(Picture!H171,Info!$G$9,0)</f>
        <v>0</v>
      </c>
      <c r="I102">
        <f ca="1">OFFSET(Picture!I171,Info!$G$9,0)</f>
        <v>0</v>
      </c>
      <c r="J102">
        <f ca="1">OFFSET(Picture!J171,Info!$G$9,0)</f>
        <v>0</v>
      </c>
      <c r="K102">
        <f ca="1">OFFSET(Picture!K171,Info!$G$9,0)</f>
        <v>0</v>
      </c>
      <c r="L102">
        <f ca="1">OFFSET(Picture!L171,Info!$G$9,0)</f>
        <v>0</v>
      </c>
      <c r="M102">
        <f ca="1">OFFSET(Picture!M171,Info!$G$9,0)</f>
        <v>0</v>
      </c>
      <c r="N102">
        <f ca="1">OFFSET(Picture!N171,Info!$G$9,0)</f>
        <v>0</v>
      </c>
      <c r="O102">
        <f ca="1">OFFSET(Picture!O171,Info!$G$9,0)</f>
        <v>0</v>
      </c>
      <c r="P102">
        <f ca="1">OFFSET(Picture!P171,Info!$G$9,0)</f>
        <v>0</v>
      </c>
      <c r="Q102">
        <f ca="1">OFFSET(Picture!Q171,Info!$G$9,0)</f>
        <v>0</v>
      </c>
      <c r="R102">
        <f ca="1">OFFSET(Picture!R171,Info!$G$9,0)</f>
        <v>0</v>
      </c>
    </row>
    <row r="103" spans="1:18" x14ac:dyDescent="0.2">
      <c r="A103" s="172">
        <f ca="1">OFFSET(Picture!A104,Info!$G$9,0)</f>
        <v>0</v>
      </c>
      <c r="B103">
        <f ca="1">OFFSET(Picture!B172,Info!$G$9,0)</f>
        <v>0</v>
      </c>
      <c r="C103">
        <f ca="1">OFFSET(Picture!C172,Info!$G$9,0)</f>
        <v>0</v>
      </c>
      <c r="D103">
        <f ca="1">OFFSET(Picture!D172,Info!$G$9,0)</f>
        <v>0</v>
      </c>
      <c r="E103">
        <f ca="1">OFFSET(Picture!E172,Info!$G$9,0)</f>
        <v>0</v>
      </c>
      <c r="F103">
        <f ca="1">OFFSET(Picture!F172,Info!$G$9,0)</f>
        <v>0</v>
      </c>
      <c r="G103">
        <f ca="1">OFFSET(Picture!G172,Info!$G$9,0)</f>
        <v>0</v>
      </c>
      <c r="H103">
        <f ca="1">OFFSET(Picture!H172,Info!$G$9,0)</f>
        <v>0</v>
      </c>
      <c r="I103">
        <f ca="1">OFFSET(Picture!I172,Info!$G$9,0)</f>
        <v>0</v>
      </c>
      <c r="J103">
        <f ca="1">OFFSET(Picture!J172,Info!$G$9,0)</f>
        <v>0</v>
      </c>
      <c r="K103">
        <f ca="1">OFFSET(Picture!K172,Info!$G$9,0)</f>
        <v>0</v>
      </c>
      <c r="L103">
        <f ca="1">OFFSET(Picture!L172,Info!$G$9,0)</f>
        <v>0</v>
      </c>
      <c r="M103">
        <f ca="1">OFFSET(Picture!M172,Info!$G$9,0)</f>
        <v>0</v>
      </c>
      <c r="N103">
        <f ca="1">OFFSET(Picture!N172,Info!$G$9,0)</f>
        <v>0</v>
      </c>
      <c r="O103">
        <f ca="1">OFFSET(Picture!O172,Info!$G$9,0)</f>
        <v>0</v>
      </c>
      <c r="P103">
        <f ca="1">OFFSET(Picture!P172,Info!$G$9,0)</f>
        <v>0</v>
      </c>
      <c r="Q103">
        <f ca="1">OFFSET(Picture!Q172,Info!$G$9,0)</f>
        <v>0</v>
      </c>
      <c r="R103">
        <f ca="1">OFFSET(Picture!R172,Info!$G$9,0)</f>
        <v>0</v>
      </c>
    </row>
    <row r="104" spans="1:18" x14ac:dyDescent="0.2">
      <c r="A104" s="172">
        <f ca="1">OFFSET(Picture!A105,Info!$G$9,0)</f>
        <v>0</v>
      </c>
      <c r="B104">
        <f ca="1">OFFSET(Picture!B173,Info!$G$9,0)</f>
        <v>0</v>
      </c>
      <c r="C104">
        <f ca="1">OFFSET(Picture!C173,Info!$G$9,0)</f>
        <v>0</v>
      </c>
      <c r="D104">
        <f ca="1">OFFSET(Picture!D173,Info!$G$9,0)</f>
        <v>0</v>
      </c>
      <c r="E104">
        <f ca="1">OFFSET(Picture!E173,Info!$G$9,0)</f>
        <v>0</v>
      </c>
      <c r="F104">
        <f ca="1">OFFSET(Picture!F173,Info!$G$9,0)</f>
        <v>0</v>
      </c>
      <c r="G104">
        <f ca="1">OFFSET(Picture!G173,Info!$G$9,0)</f>
        <v>0</v>
      </c>
      <c r="H104">
        <f ca="1">OFFSET(Picture!H173,Info!$G$9,0)</f>
        <v>0</v>
      </c>
      <c r="I104">
        <f ca="1">OFFSET(Picture!I173,Info!$G$9,0)</f>
        <v>0</v>
      </c>
      <c r="J104">
        <f ca="1">OFFSET(Picture!J173,Info!$G$9,0)</f>
        <v>0</v>
      </c>
      <c r="K104">
        <f ca="1">OFFSET(Picture!K173,Info!$G$9,0)</f>
        <v>0</v>
      </c>
      <c r="L104">
        <f ca="1">OFFSET(Picture!L173,Info!$G$9,0)</f>
        <v>0</v>
      </c>
      <c r="M104">
        <f ca="1">OFFSET(Picture!M173,Info!$G$9,0)</f>
        <v>0</v>
      </c>
      <c r="N104">
        <f ca="1">OFFSET(Picture!N173,Info!$G$9,0)</f>
        <v>0</v>
      </c>
      <c r="O104">
        <f ca="1">OFFSET(Picture!O173,Info!$G$9,0)</f>
        <v>0</v>
      </c>
      <c r="P104">
        <f ca="1">OFFSET(Picture!P173,Info!$G$9,0)</f>
        <v>0</v>
      </c>
      <c r="Q104">
        <f ca="1">OFFSET(Picture!Q173,Info!$G$9,0)</f>
        <v>0</v>
      </c>
      <c r="R104">
        <f ca="1">OFFSET(Picture!R173,Info!$G$9,0)</f>
        <v>0</v>
      </c>
    </row>
    <row r="105" spans="1:18" x14ac:dyDescent="0.2">
      <c r="A105" s="172">
        <f ca="1">OFFSET(Picture!A106,Info!$G$9,0)</f>
        <v>0</v>
      </c>
      <c r="B105">
        <f ca="1">OFFSET(Picture!B174,Info!$G$9,0)</f>
        <v>0</v>
      </c>
      <c r="C105">
        <f ca="1">OFFSET(Picture!C174,Info!$G$9,0)</f>
        <v>0</v>
      </c>
      <c r="D105">
        <f ca="1">OFFSET(Picture!D174,Info!$G$9,0)</f>
        <v>0</v>
      </c>
      <c r="E105">
        <f ca="1">OFFSET(Picture!E174,Info!$G$9,0)</f>
        <v>0</v>
      </c>
      <c r="F105">
        <f ca="1">OFFSET(Picture!F174,Info!$G$9,0)</f>
        <v>0</v>
      </c>
      <c r="G105">
        <f ca="1">OFFSET(Picture!G174,Info!$G$9,0)</f>
        <v>0</v>
      </c>
      <c r="H105">
        <f ca="1">OFFSET(Picture!H174,Info!$G$9,0)</f>
        <v>0</v>
      </c>
      <c r="I105">
        <f ca="1">OFFSET(Picture!I174,Info!$G$9,0)</f>
        <v>0</v>
      </c>
      <c r="J105">
        <f ca="1">OFFSET(Picture!J174,Info!$G$9,0)</f>
        <v>0</v>
      </c>
      <c r="K105">
        <f ca="1">OFFSET(Picture!K174,Info!$G$9,0)</f>
        <v>0</v>
      </c>
      <c r="L105">
        <f ca="1">OFFSET(Picture!L174,Info!$G$9,0)</f>
        <v>0</v>
      </c>
      <c r="M105">
        <f ca="1">OFFSET(Picture!M174,Info!$G$9,0)</f>
        <v>0</v>
      </c>
      <c r="N105">
        <f ca="1">OFFSET(Picture!N174,Info!$G$9,0)</f>
        <v>0</v>
      </c>
      <c r="O105">
        <f ca="1">OFFSET(Picture!O174,Info!$G$9,0)</f>
        <v>0</v>
      </c>
      <c r="P105">
        <f ca="1">OFFSET(Picture!P174,Info!$G$9,0)</f>
        <v>0</v>
      </c>
      <c r="Q105">
        <f ca="1">OFFSET(Picture!Q174,Info!$G$9,0)</f>
        <v>0</v>
      </c>
      <c r="R105">
        <f ca="1">OFFSET(Picture!R174,Info!$G$9,0)</f>
        <v>0</v>
      </c>
    </row>
    <row r="106" spans="1:18" x14ac:dyDescent="0.2">
      <c r="A106" s="273">
        <f ca="1">OFFSET(Picture!A107,Info!$G$9,0)</f>
        <v>0</v>
      </c>
      <c r="B106" s="274" t="s">
        <v>158</v>
      </c>
      <c r="C106" s="274">
        <f ca="1">C99-SUM(C101:C105)</f>
        <v>0</v>
      </c>
      <c r="D106" s="274">
        <f t="shared" ref="D106:R106" ca="1" si="10">D99-SUM(D101:D105)</f>
        <v>0</v>
      </c>
      <c r="E106" s="274">
        <f t="shared" ca="1" si="10"/>
        <v>0</v>
      </c>
      <c r="F106" s="274">
        <f t="shared" ca="1" si="10"/>
        <v>0</v>
      </c>
      <c r="G106" s="274">
        <f t="shared" ca="1" si="10"/>
        <v>0</v>
      </c>
      <c r="H106" s="274">
        <f t="shared" ca="1" si="10"/>
        <v>0</v>
      </c>
      <c r="I106" s="274">
        <f t="shared" ca="1" si="10"/>
        <v>0</v>
      </c>
      <c r="J106" s="274">
        <f t="shared" ca="1" si="10"/>
        <v>0</v>
      </c>
      <c r="K106" s="274">
        <f t="shared" ca="1" si="10"/>
        <v>0</v>
      </c>
      <c r="L106" s="274">
        <f t="shared" ca="1" si="10"/>
        <v>0</v>
      </c>
      <c r="M106" s="274">
        <f t="shared" ca="1" si="10"/>
        <v>0</v>
      </c>
      <c r="N106" s="274">
        <f t="shared" ca="1" si="10"/>
        <v>0</v>
      </c>
      <c r="O106" s="274">
        <f t="shared" ca="1" si="10"/>
        <v>0</v>
      </c>
      <c r="P106" s="274">
        <f t="shared" ca="1" si="10"/>
        <v>0</v>
      </c>
      <c r="Q106" s="274">
        <f t="shared" ca="1" si="10"/>
        <v>0</v>
      </c>
      <c r="R106" s="274">
        <f t="shared" ca="1" si="10"/>
        <v>0</v>
      </c>
    </row>
    <row r="107" spans="1:18" x14ac:dyDescent="0.2">
      <c r="A107" s="172">
        <f ca="1">OFFSET(Picture!A108,Info!$G$9,0)</f>
        <v>0</v>
      </c>
      <c r="B107">
        <f ca="1">OFFSET(Picture!B175,Info!$G$9,0)</f>
        <v>0</v>
      </c>
      <c r="C107">
        <f ca="1">OFFSET(Picture!C175,Info!$G$9,0)</f>
        <v>0</v>
      </c>
      <c r="D107">
        <f ca="1">OFFSET(Picture!D175,Info!$G$9,0)</f>
        <v>0</v>
      </c>
      <c r="E107">
        <f ca="1">OFFSET(Picture!E175,Info!$G$9,0)</f>
        <v>0</v>
      </c>
      <c r="F107">
        <f ca="1">OFFSET(Picture!F175,Info!$G$9,0)</f>
        <v>0</v>
      </c>
      <c r="G107">
        <f ca="1">OFFSET(Picture!G175,Info!$G$9,0)</f>
        <v>0</v>
      </c>
      <c r="H107">
        <f ca="1">OFFSET(Picture!H175,Info!$G$9,0)</f>
        <v>0</v>
      </c>
      <c r="I107">
        <f ca="1">OFFSET(Picture!I175,Info!$G$9,0)</f>
        <v>0</v>
      </c>
      <c r="J107">
        <f ca="1">OFFSET(Picture!J175,Info!$G$9,0)</f>
        <v>0</v>
      </c>
      <c r="K107">
        <f ca="1">OFFSET(Picture!K175,Info!$G$9,0)</f>
        <v>0</v>
      </c>
      <c r="L107">
        <f ca="1">OFFSET(Picture!L175,Info!$G$9,0)</f>
        <v>0</v>
      </c>
      <c r="M107">
        <f ca="1">OFFSET(Picture!M175,Info!$G$9,0)</f>
        <v>0</v>
      </c>
      <c r="N107">
        <f ca="1">OFFSET(Picture!N175,Info!$G$9,0)</f>
        <v>0</v>
      </c>
      <c r="O107">
        <f ca="1">OFFSET(Picture!O175,Info!$G$9,0)</f>
        <v>0</v>
      </c>
      <c r="P107">
        <f ca="1">OFFSET(Picture!P175,Info!$G$9,0)</f>
        <v>0</v>
      </c>
      <c r="Q107">
        <f ca="1">OFFSET(Picture!Q175,Info!$G$9,0)</f>
        <v>0</v>
      </c>
      <c r="R107">
        <f ca="1">OFFSET(Picture!R175,Info!$G$9,0)</f>
        <v>0</v>
      </c>
    </row>
    <row r="108" spans="1:18" x14ac:dyDescent="0.2">
      <c r="A108" s="172">
        <f ca="1">OFFSET(Picture!A109,Info!$G$9,0)</f>
        <v>0</v>
      </c>
      <c r="B108">
        <f ca="1">OFFSET(Picture!B176,Info!$G$9,0)</f>
        <v>0</v>
      </c>
      <c r="C108">
        <f ca="1">OFFSET(Picture!C176,Info!$G$9,0)</f>
        <v>0</v>
      </c>
      <c r="D108">
        <f ca="1">OFFSET(Picture!D176,Info!$G$9,0)</f>
        <v>0</v>
      </c>
      <c r="E108">
        <f ca="1">OFFSET(Picture!E176,Info!$G$9,0)</f>
        <v>0</v>
      </c>
      <c r="F108">
        <f ca="1">OFFSET(Picture!F176,Info!$G$9,0)</f>
        <v>0</v>
      </c>
      <c r="G108">
        <f ca="1">OFFSET(Picture!G176,Info!$G$9,0)</f>
        <v>0</v>
      </c>
      <c r="H108">
        <f ca="1">OFFSET(Picture!H176,Info!$G$9,0)</f>
        <v>0</v>
      </c>
      <c r="I108">
        <f ca="1">OFFSET(Picture!I176,Info!$G$9,0)</f>
        <v>0</v>
      </c>
      <c r="J108">
        <f ca="1">OFFSET(Picture!J176,Info!$G$9,0)</f>
        <v>0</v>
      </c>
      <c r="K108">
        <f ca="1">OFFSET(Picture!K176,Info!$G$9,0)</f>
        <v>0</v>
      </c>
      <c r="L108">
        <f ca="1">OFFSET(Picture!L176,Info!$G$9,0)</f>
        <v>0</v>
      </c>
      <c r="M108">
        <f ca="1">OFFSET(Picture!M176,Info!$G$9,0)</f>
        <v>0</v>
      </c>
      <c r="N108">
        <f ca="1">OFFSET(Picture!N176,Info!$G$9,0)</f>
        <v>0</v>
      </c>
      <c r="O108">
        <f ca="1">OFFSET(Picture!O176,Info!$G$9,0)</f>
        <v>0</v>
      </c>
      <c r="P108">
        <f ca="1">OFFSET(Picture!P176,Info!$G$9,0)</f>
        <v>0</v>
      </c>
      <c r="Q108">
        <f ca="1">OFFSET(Picture!Q176,Info!$G$9,0)</f>
        <v>0</v>
      </c>
      <c r="R108">
        <f ca="1">OFFSET(Picture!R176,Info!$G$9,0)</f>
        <v>0</v>
      </c>
    </row>
    <row r="109" spans="1:18" x14ac:dyDescent="0.2">
      <c r="A109" s="172">
        <f ca="1">OFFSET(Picture!A110,Info!$G$9,0)</f>
        <v>0</v>
      </c>
      <c r="B109">
        <f ca="1">OFFSET(Picture!B177,Info!$G$9,0)</f>
        <v>0</v>
      </c>
      <c r="C109">
        <f ca="1">OFFSET(Picture!C177,Info!$G$9,0)</f>
        <v>0</v>
      </c>
      <c r="D109">
        <f ca="1">OFFSET(Picture!D177,Info!$G$9,0)</f>
        <v>0</v>
      </c>
      <c r="E109">
        <f ca="1">OFFSET(Picture!E177,Info!$G$9,0)</f>
        <v>0</v>
      </c>
      <c r="F109">
        <f ca="1">OFFSET(Picture!F177,Info!$G$9,0)</f>
        <v>0</v>
      </c>
      <c r="G109">
        <f ca="1">OFFSET(Picture!G177,Info!$G$9,0)</f>
        <v>0</v>
      </c>
      <c r="H109">
        <f ca="1">OFFSET(Picture!H177,Info!$G$9,0)</f>
        <v>0</v>
      </c>
      <c r="I109">
        <f ca="1">OFFSET(Picture!I177,Info!$G$9,0)</f>
        <v>0</v>
      </c>
      <c r="J109">
        <f ca="1">OFFSET(Picture!J177,Info!$G$9,0)</f>
        <v>0</v>
      </c>
      <c r="K109">
        <f ca="1">OFFSET(Picture!K177,Info!$G$9,0)</f>
        <v>0</v>
      </c>
      <c r="L109">
        <f ca="1">OFFSET(Picture!L177,Info!$G$9,0)</f>
        <v>0</v>
      </c>
      <c r="M109">
        <f ca="1">OFFSET(Picture!M177,Info!$G$9,0)</f>
        <v>0</v>
      </c>
      <c r="N109">
        <f ca="1">OFFSET(Picture!N177,Info!$G$9,0)</f>
        <v>0</v>
      </c>
      <c r="O109">
        <f ca="1">OFFSET(Picture!O177,Info!$G$9,0)</f>
        <v>0</v>
      </c>
      <c r="P109">
        <f ca="1">OFFSET(Picture!P177,Info!$G$9,0)</f>
        <v>0</v>
      </c>
      <c r="Q109">
        <f ca="1">OFFSET(Picture!Q177,Info!$G$9,0)</f>
        <v>0</v>
      </c>
      <c r="R109">
        <f ca="1">OFFSET(Picture!R177,Info!$G$9,0)</f>
        <v>0</v>
      </c>
    </row>
    <row r="110" spans="1:18" x14ac:dyDescent="0.2">
      <c r="A110" s="172">
        <f ca="1">OFFSET(Picture!A111,Info!$G$9,0)</f>
        <v>0</v>
      </c>
      <c r="B110">
        <f ca="1">OFFSET(Picture!B178,Info!$G$9,0)</f>
        <v>0</v>
      </c>
      <c r="C110">
        <f ca="1">OFFSET(Picture!C178,Info!$G$9,0)</f>
        <v>0</v>
      </c>
      <c r="D110">
        <f ca="1">OFFSET(Picture!D178,Info!$G$9,0)</f>
        <v>0</v>
      </c>
      <c r="E110">
        <f ca="1">OFFSET(Picture!E178,Info!$G$9,0)</f>
        <v>0</v>
      </c>
      <c r="F110">
        <f ca="1">OFFSET(Picture!F178,Info!$G$9,0)</f>
        <v>0</v>
      </c>
      <c r="G110">
        <f ca="1">OFFSET(Picture!G178,Info!$G$9,0)</f>
        <v>0</v>
      </c>
      <c r="H110">
        <f ca="1">OFFSET(Picture!H178,Info!$G$9,0)</f>
        <v>0</v>
      </c>
      <c r="I110">
        <f ca="1">OFFSET(Picture!I178,Info!$G$9,0)</f>
        <v>0</v>
      </c>
      <c r="J110">
        <f ca="1">OFFSET(Picture!J178,Info!$G$9,0)</f>
        <v>0</v>
      </c>
      <c r="K110">
        <f ca="1">OFFSET(Picture!K178,Info!$G$9,0)</f>
        <v>0</v>
      </c>
      <c r="L110">
        <f ca="1">OFFSET(Picture!L178,Info!$G$9,0)</f>
        <v>0</v>
      </c>
      <c r="M110">
        <f ca="1">OFFSET(Picture!M178,Info!$G$9,0)</f>
        <v>0</v>
      </c>
      <c r="N110">
        <f ca="1">OFFSET(Picture!N178,Info!$G$9,0)</f>
        <v>0</v>
      </c>
      <c r="O110">
        <f ca="1">OFFSET(Picture!O178,Info!$G$9,0)</f>
        <v>0</v>
      </c>
      <c r="P110">
        <f ca="1">OFFSET(Picture!P178,Info!$G$9,0)</f>
        <v>0</v>
      </c>
      <c r="Q110">
        <f ca="1">OFFSET(Picture!Q178,Info!$G$9,0)</f>
        <v>0</v>
      </c>
      <c r="R110">
        <f ca="1">OFFSET(Picture!R178,Info!$G$9,0)</f>
        <v>0</v>
      </c>
    </row>
    <row r="111" spans="1:18" x14ac:dyDescent="0.2">
      <c r="A111" s="172">
        <f ca="1">OFFSET(Picture!A112,Info!$G$9,0)</f>
        <v>0</v>
      </c>
      <c r="B111">
        <f ca="1">OFFSET(Picture!B179,Info!$G$9,0)</f>
        <v>0</v>
      </c>
      <c r="C111">
        <f ca="1">OFFSET(Picture!C179,Info!$G$9,0)</f>
        <v>0</v>
      </c>
      <c r="D111">
        <f ca="1">OFFSET(Picture!D179,Info!$G$9,0)</f>
        <v>0</v>
      </c>
      <c r="E111">
        <f ca="1">OFFSET(Picture!E179,Info!$G$9,0)</f>
        <v>0</v>
      </c>
      <c r="F111">
        <f ca="1">OFFSET(Picture!F179,Info!$G$9,0)</f>
        <v>0</v>
      </c>
      <c r="G111">
        <f ca="1">OFFSET(Picture!G179,Info!$G$9,0)</f>
        <v>0</v>
      </c>
      <c r="H111">
        <f ca="1">OFFSET(Picture!H179,Info!$G$9,0)</f>
        <v>0</v>
      </c>
      <c r="I111">
        <f ca="1">OFFSET(Picture!I179,Info!$G$9,0)</f>
        <v>0</v>
      </c>
      <c r="J111">
        <f ca="1">OFFSET(Picture!J179,Info!$G$9,0)</f>
        <v>0</v>
      </c>
      <c r="K111">
        <f ca="1">OFFSET(Picture!K179,Info!$G$9,0)</f>
        <v>0</v>
      </c>
      <c r="L111">
        <f ca="1">OFFSET(Picture!L179,Info!$G$9,0)</f>
        <v>0</v>
      </c>
      <c r="M111">
        <f ca="1">OFFSET(Picture!M179,Info!$G$9,0)</f>
        <v>0</v>
      </c>
      <c r="N111">
        <f ca="1">OFFSET(Picture!N179,Info!$G$9,0)</f>
        <v>0</v>
      </c>
      <c r="O111">
        <f ca="1">OFFSET(Picture!O179,Info!$G$9,0)</f>
        <v>0</v>
      </c>
      <c r="P111">
        <f ca="1">OFFSET(Picture!P179,Info!$G$9,0)</f>
        <v>0</v>
      </c>
      <c r="Q111">
        <f ca="1">OFFSET(Picture!Q179,Info!$G$9,0)</f>
        <v>0</v>
      </c>
      <c r="R111">
        <f ca="1">OFFSET(Picture!R179,Info!$G$9,0)</f>
        <v>0</v>
      </c>
    </row>
    <row r="112" spans="1:18" x14ac:dyDescent="0.2">
      <c r="A112" s="172">
        <f ca="1">OFFSET(Picture!A113,Info!$G$9,0)</f>
        <v>0</v>
      </c>
      <c r="B112">
        <f ca="1">OFFSET(Picture!B180,Info!$G$9,0)</f>
        <v>0</v>
      </c>
      <c r="C112">
        <f ca="1">OFFSET(Picture!C180,Info!$G$9,0)</f>
        <v>0</v>
      </c>
      <c r="D112">
        <f ca="1">OFFSET(Picture!D180,Info!$G$9,0)</f>
        <v>0</v>
      </c>
      <c r="E112">
        <f ca="1">OFFSET(Picture!E180,Info!$G$9,0)</f>
        <v>0</v>
      </c>
      <c r="F112">
        <f ca="1">OFFSET(Picture!F180,Info!$G$9,0)</f>
        <v>0</v>
      </c>
      <c r="G112">
        <f ca="1">OFFSET(Picture!G180,Info!$G$9,0)</f>
        <v>0</v>
      </c>
      <c r="H112">
        <f ca="1">OFFSET(Picture!H180,Info!$G$9,0)</f>
        <v>0</v>
      </c>
      <c r="I112">
        <f ca="1">OFFSET(Picture!I180,Info!$G$9,0)</f>
        <v>0</v>
      </c>
      <c r="J112">
        <f ca="1">OFFSET(Picture!J180,Info!$G$9,0)</f>
        <v>0</v>
      </c>
      <c r="K112">
        <f ca="1">OFFSET(Picture!K180,Info!$G$9,0)</f>
        <v>0</v>
      </c>
      <c r="L112">
        <f ca="1">OFFSET(Picture!L180,Info!$G$9,0)</f>
        <v>0</v>
      </c>
      <c r="M112">
        <f ca="1">OFFSET(Picture!M180,Info!$G$9,0)</f>
        <v>0</v>
      </c>
      <c r="N112">
        <f ca="1">OFFSET(Picture!N180,Info!$G$9,0)</f>
        <v>0</v>
      </c>
      <c r="O112">
        <f ca="1">OFFSET(Picture!O180,Info!$G$9,0)</f>
        <v>0</v>
      </c>
      <c r="P112">
        <f ca="1">OFFSET(Picture!P180,Info!$G$9,0)</f>
        <v>0</v>
      </c>
      <c r="Q112">
        <f ca="1">OFFSET(Picture!Q180,Info!$G$9,0)</f>
        <v>0</v>
      </c>
      <c r="R112">
        <f ca="1">OFFSET(Picture!R180,Info!$G$9,0)</f>
        <v>0</v>
      </c>
    </row>
    <row r="113" spans="1:18" x14ac:dyDescent="0.2">
      <c r="A113" s="273">
        <f ca="1">OFFSET(Picture!A114,Info!$G$9,0)</f>
        <v>0</v>
      </c>
      <c r="B113" s="274" t="s">
        <v>158</v>
      </c>
      <c r="C113" s="274">
        <f ca="1">C107-SUM(C109:C112)</f>
        <v>0</v>
      </c>
      <c r="D113" s="274">
        <f t="shared" ref="D113:R113" ca="1" si="11">D107-SUM(D109:D112)</f>
        <v>0</v>
      </c>
      <c r="E113" s="274">
        <f t="shared" ca="1" si="11"/>
        <v>0</v>
      </c>
      <c r="F113" s="274">
        <f t="shared" ca="1" si="11"/>
        <v>0</v>
      </c>
      <c r="G113" s="274">
        <f t="shared" ca="1" si="11"/>
        <v>0</v>
      </c>
      <c r="H113" s="274">
        <f t="shared" ca="1" si="11"/>
        <v>0</v>
      </c>
      <c r="I113" s="274">
        <f t="shared" ca="1" si="11"/>
        <v>0</v>
      </c>
      <c r="J113" s="274">
        <f t="shared" ca="1" si="11"/>
        <v>0</v>
      </c>
      <c r="K113" s="274">
        <f t="shared" ca="1" si="11"/>
        <v>0</v>
      </c>
      <c r="L113" s="274">
        <f t="shared" ca="1" si="11"/>
        <v>0</v>
      </c>
      <c r="M113" s="274">
        <f t="shared" ca="1" si="11"/>
        <v>0</v>
      </c>
      <c r="N113" s="274">
        <f t="shared" ca="1" si="11"/>
        <v>0</v>
      </c>
      <c r="O113" s="274">
        <f t="shared" ca="1" si="11"/>
        <v>0</v>
      </c>
      <c r="P113" s="274">
        <f t="shared" ca="1" si="11"/>
        <v>0</v>
      </c>
      <c r="Q113" s="274">
        <f t="shared" ca="1" si="11"/>
        <v>0</v>
      </c>
      <c r="R113" s="274">
        <f t="shared" ca="1" si="11"/>
        <v>0</v>
      </c>
    </row>
    <row r="114" spans="1:18" x14ac:dyDescent="0.2">
      <c r="A114" s="172">
        <f ca="1">OFFSET(Picture!A115,Info!$G$9,0)</f>
        <v>0</v>
      </c>
      <c r="B114">
        <f ca="1">OFFSET(Picture!B181,Info!$G$9,0)</f>
        <v>0</v>
      </c>
      <c r="C114">
        <f ca="1">OFFSET(Picture!C181,Info!$G$9,0)</f>
        <v>0</v>
      </c>
      <c r="D114">
        <f ca="1">OFFSET(Picture!D181,Info!$G$9,0)</f>
        <v>0</v>
      </c>
      <c r="E114">
        <f ca="1">OFFSET(Picture!E181,Info!$G$9,0)</f>
        <v>0</v>
      </c>
      <c r="F114">
        <f ca="1">OFFSET(Picture!F181,Info!$G$9,0)</f>
        <v>0</v>
      </c>
      <c r="G114">
        <f ca="1">OFFSET(Picture!G181,Info!$G$9,0)</f>
        <v>0</v>
      </c>
      <c r="H114">
        <f ca="1">OFFSET(Picture!H181,Info!$G$9,0)</f>
        <v>0</v>
      </c>
      <c r="I114">
        <f ca="1">OFFSET(Picture!I181,Info!$G$9,0)</f>
        <v>0</v>
      </c>
      <c r="J114">
        <f ca="1">OFFSET(Picture!J181,Info!$G$9,0)</f>
        <v>0</v>
      </c>
      <c r="K114">
        <f ca="1">OFFSET(Picture!K181,Info!$G$9,0)</f>
        <v>0</v>
      </c>
      <c r="L114">
        <f ca="1">OFFSET(Picture!L181,Info!$G$9,0)</f>
        <v>0</v>
      </c>
      <c r="M114">
        <f ca="1">OFFSET(Picture!M181,Info!$G$9,0)</f>
        <v>0</v>
      </c>
      <c r="N114">
        <f ca="1">OFFSET(Picture!N181,Info!$G$9,0)</f>
        <v>0</v>
      </c>
      <c r="O114">
        <f ca="1">OFFSET(Picture!O181,Info!$G$9,0)</f>
        <v>0</v>
      </c>
      <c r="P114">
        <f ca="1">OFFSET(Picture!P181,Info!$G$9,0)</f>
        <v>0</v>
      </c>
      <c r="Q114">
        <f ca="1">OFFSET(Picture!Q181,Info!$G$9,0)</f>
        <v>0</v>
      </c>
      <c r="R114">
        <f ca="1">OFFSET(Picture!R181,Info!$G$9,0)</f>
        <v>0</v>
      </c>
    </row>
    <row r="115" spans="1:18" x14ac:dyDescent="0.2">
      <c r="A115" s="172">
        <f ca="1">OFFSET(Picture!A116,Info!$G$9,0)</f>
        <v>0</v>
      </c>
      <c r="B115">
        <f ca="1">OFFSET(Picture!B182,Info!$G$9,0)</f>
        <v>0</v>
      </c>
      <c r="C115">
        <f ca="1">OFFSET(Picture!C182,Info!$G$9,0)</f>
        <v>0</v>
      </c>
      <c r="D115">
        <f ca="1">OFFSET(Picture!D182,Info!$G$9,0)</f>
        <v>0</v>
      </c>
      <c r="E115">
        <f ca="1">OFFSET(Picture!E182,Info!$G$9,0)</f>
        <v>0</v>
      </c>
      <c r="F115">
        <f ca="1">OFFSET(Picture!F182,Info!$G$9,0)</f>
        <v>0</v>
      </c>
      <c r="G115">
        <f ca="1">OFFSET(Picture!G182,Info!$G$9,0)</f>
        <v>0</v>
      </c>
      <c r="H115">
        <f ca="1">OFFSET(Picture!H182,Info!$G$9,0)</f>
        <v>0</v>
      </c>
      <c r="I115">
        <f ca="1">OFFSET(Picture!I182,Info!$G$9,0)</f>
        <v>0</v>
      </c>
      <c r="J115">
        <f ca="1">OFFSET(Picture!J182,Info!$G$9,0)</f>
        <v>0</v>
      </c>
      <c r="K115">
        <f ca="1">OFFSET(Picture!K182,Info!$G$9,0)</f>
        <v>0</v>
      </c>
      <c r="L115">
        <f ca="1">OFFSET(Picture!L182,Info!$G$9,0)</f>
        <v>0</v>
      </c>
      <c r="M115">
        <f ca="1">OFFSET(Picture!M182,Info!$G$9,0)</f>
        <v>0</v>
      </c>
      <c r="N115">
        <f ca="1">OFFSET(Picture!N182,Info!$G$9,0)</f>
        <v>0</v>
      </c>
      <c r="O115">
        <f ca="1">OFFSET(Picture!O182,Info!$G$9,0)</f>
        <v>0</v>
      </c>
      <c r="P115">
        <f ca="1">OFFSET(Picture!P182,Info!$G$9,0)</f>
        <v>0</v>
      </c>
      <c r="Q115">
        <f ca="1">OFFSET(Picture!Q182,Info!$G$9,0)</f>
        <v>0</v>
      </c>
      <c r="R115">
        <f ca="1">OFFSET(Picture!R182,Info!$G$9,0)</f>
        <v>0</v>
      </c>
    </row>
    <row r="116" spans="1:18" x14ac:dyDescent="0.2">
      <c r="A116" s="172">
        <f ca="1">OFFSET(Picture!A117,Info!$G$9,0)</f>
        <v>0</v>
      </c>
      <c r="B116">
        <f ca="1">OFFSET(Picture!B183,Info!$G$9,0)</f>
        <v>0</v>
      </c>
      <c r="C116">
        <f ca="1">OFFSET(Picture!C183,Info!$G$9,0)</f>
        <v>0</v>
      </c>
      <c r="D116">
        <f ca="1">OFFSET(Picture!D183,Info!$G$9,0)</f>
        <v>0</v>
      </c>
      <c r="E116">
        <f ca="1">OFFSET(Picture!E183,Info!$G$9,0)</f>
        <v>0</v>
      </c>
      <c r="F116">
        <f ca="1">OFFSET(Picture!F183,Info!$G$9,0)</f>
        <v>0</v>
      </c>
      <c r="G116">
        <f ca="1">OFFSET(Picture!G183,Info!$G$9,0)</f>
        <v>0</v>
      </c>
      <c r="H116">
        <f ca="1">OFFSET(Picture!H183,Info!$G$9,0)</f>
        <v>0</v>
      </c>
      <c r="I116">
        <f ca="1">OFFSET(Picture!I183,Info!$G$9,0)</f>
        <v>0</v>
      </c>
      <c r="J116">
        <f ca="1">OFFSET(Picture!J183,Info!$G$9,0)</f>
        <v>0</v>
      </c>
      <c r="K116">
        <f ca="1">OFFSET(Picture!K183,Info!$G$9,0)</f>
        <v>0</v>
      </c>
      <c r="L116">
        <f ca="1">OFFSET(Picture!L183,Info!$G$9,0)</f>
        <v>0</v>
      </c>
      <c r="M116">
        <f ca="1">OFFSET(Picture!M183,Info!$G$9,0)</f>
        <v>0</v>
      </c>
      <c r="N116">
        <f ca="1">OFFSET(Picture!N183,Info!$G$9,0)</f>
        <v>0</v>
      </c>
      <c r="O116">
        <f ca="1">OFFSET(Picture!O183,Info!$G$9,0)</f>
        <v>0</v>
      </c>
      <c r="P116">
        <f ca="1">OFFSET(Picture!P183,Info!$G$9,0)</f>
        <v>0</v>
      </c>
      <c r="Q116">
        <f ca="1">OFFSET(Picture!Q183,Info!$G$9,0)</f>
        <v>0</v>
      </c>
      <c r="R116">
        <f ca="1">OFFSET(Picture!R183,Info!$G$9,0)</f>
        <v>0</v>
      </c>
    </row>
    <row r="117" spans="1:18" x14ac:dyDescent="0.2">
      <c r="A117" s="172">
        <f ca="1">OFFSET(Picture!A118,Info!$G$9,0)</f>
        <v>0</v>
      </c>
      <c r="B117">
        <f ca="1">OFFSET(Picture!B184,Info!$G$9,0)</f>
        <v>0</v>
      </c>
      <c r="C117">
        <f ca="1">OFFSET(Picture!C184,Info!$G$9,0)</f>
        <v>0</v>
      </c>
      <c r="D117">
        <f ca="1">OFFSET(Picture!D184,Info!$G$9,0)</f>
        <v>0</v>
      </c>
      <c r="E117">
        <f ca="1">OFFSET(Picture!E184,Info!$G$9,0)</f>
        <v>0</v>
      </c>
      <c r="F117">
        <f ca="1">OFFSET(Picture!F184,Info!$G$9,0)</f>
        <v>0</v>
      </c>
      <c r="G117">
        <f ca="1">OFFSET(Picture!G184,Info!$G$9,0)</f>
        <v>0</v>
      </c>
      <c r="H117">
        <f ca="1">OFFSET(Picture!H184,Info!$G$9,0)</f>
        <v>0</v>
      </c>
      <c r="I117">
        <f ca="1">OFFSET(Picture!I184,Info!$G$9,0)</f>
        <v>0</v>
      </c>
      <c r="J117">
        <f ca="1">OFFSET(Picture!J184,Info!$G$9,0)</f>
        <v>0</v>
      </c>
      <c r="K117">
        <f ca="1">OFFSET(Picture!K184,Info!$G$9,0)</f>
        <v>0</v>
      </c>
      <c r="L117">
        <f ca="1">OFFSET(Picture!L184,Info!$G$9,0)</f>
        <v>0</v>
      </c>
      <c r="M117">
        <f ca="1">OFFSET(Picture!M184,Info!$G$9,0)</f>
        <v>0</v>
      </c>
      <c r="N117">
        <f ca="1">OFFSET(Picture!N184,Info!$G$9,0)</f>
        <v>0</v>
      </c>
      <c r="O117">
        <f ca="1">OFFSET(Picture!O184,Info!$G$9,0)</f>
        <v>0</v>
      </c>
      <c r="P117">
        <f ca="1">OFFSET(Picture!P184,Info!$G$9,0)</f>
        <v>0</v>
      </c>
      <c r="Q117">
        <f ca="1">OFFSET(Picture!Q184,Info!$G$9,0)</f>
        <v>0</v>
      </c>
      <c r="R117">
        <f ca="1">OFFSET(Picture!R184,Info!$G$9,0)</f>
        <v>0</v>
      </c>
    </row>
    <row r="118" spans="1:18" x14ac:dyDescent="0.2">
      <c r="A118" s="172">
        <f ca="1">OFFSET(Picture!A119,Info!$G$9,0)</f>
        <v>0</v>
      </c>
      <c r="B118">
        <f ca="1">OFFSET(Picture!B185,Info!$G$9,0)</f>
        <v>0</v>
      </c>
      <c r="C118">
        <f ca="1">OFFSET(Picture!C185,Info!$G$9,0)</f>
        <v>0</v>
      </c>
      <c r="D118">
        <f ca="1">OFFSET(Picture!D185,Info!$G$9,0)</f>
        <v>0</v>
      </c>
      <c r="E118">
        <f ca="1">OFFSET(Picture!E185,Info!$G$9,0)</f>
        <v>0</v>
      </c>
      <c r="F118">
        <f ca="1">OFFSET(Picture!F185,Info!$G$9,0)</f>
        <v>0</v>
      </c>
      <c r="G118">
        <f ca="1">OFFSET(Picture!G185,Info!$G$9,0)</f>
        <v>0</v>
      </c>
      <c r="H118">
        <f ca="1">OFFSET(Picture!H185,Info!$G$9,0)</f>
        <v>0</v>
      </c>
      <c r="I118">
        <f ca="1">OFFSET(Picture!I185,Info!$G$9,0)</f>
        <v>0</v>
      </c>
      <c r="J118">
        <f ca="1">OFFSET(Picture!J185,Info!$G$9,0)</f>
        <v>0</v>
      </c>
      <c r="K118">
        <f ca="1">OFFSET(Picture!K185,Info!$G$9,0)</f>
        <v>0</v>
      </c>
      <c r="L118">
        <f ca="1">OFFSET(Picture!L185,Info!$G$9,0)</f>
        <v>0</v>
      </c>
      <c r="M118">
        <f ca="1">OFFSET(Picture!M185,Info!$G$9,0)</f>
        <v>0</v>
      </c>
      <c r="N118">
        <f ca="1">OFFSET(Picture!N185,Info!$G$9,0)</f>
        <v>0</v>
      </c>
      <c r="O118">
        <f ca="1">OFFSET(Picture!O185,Info!$G$9,0)</f>
        <v>0</v>
      </c>
      <c r="P118">
        <f ca="1">OFFSET(Picture!P185,Info!$G$9,0)</f>
        <v>0</v>
      </c>
      <c r="Q118">
        <f ca="1">OFFSET(Picture!Q185,Info!$G$9,0)</f>
        <v>0</v>
      </c>
      <c r="R118">
        <f ca="1">OFFSET(Picture!R185,Info!$G$9,0)</f>
        <v>0</v>
      </c>
    </row>
    <row r="119" spans="1:18" x14ac:dyDescent="0.2">
      <c r="A119" s="172">
        <f ca="1">OFFSET(Picture!A120,Info!$G$9,0)</f>
        <v>0</v>
      </c>
      <c r="B119">
        <f ca="1">OFFSET(Picture!B186,Info!$G$9,0)</f>
        <v>0</v>
      </c>
      <c r="C119">
        <f ca="1">OFFSET(Picture!C186,Info!$G$9,0)</f>
        <v>0</v>
      </c>
      <c r="D119">
        <f ca="1">OFFSET(Picture!D186,Info!$G$9,0)</f>
        <v>0</v>
      </c>
      <c r="E119">
        <f ca="1">OFFSET(Picture!E186,Info!$G$9,0)</f>
        <v>0</v>
      </c>
      <c r="F119">
        <f ca="1">OFFSET(Picture!F186,Info!$G$9,0)</f>
        <v>0</v>
      </c>
      <c r="G119">
        <f ca="1">OFFSET(Picture!G186,Info!$G$9,0)</f>
        <v>0</v>
      </c>
      <c r="H119">
        <f ca="1">OFFSET(Picture!H186,Info!$G$9,0)</f>
        <v>0</v>
      </c>
      <c r="I119">
        <f ca="1">OFFSET(Picture!I186,Info!$G$9,0)</f>
        <v>0</v>
      </c>
      <c r="J119">
        <f ca="1">OFFSET(Picture!J186,Info!$G$9,0)</f>
        <v>0</v>
      </c>
      <c r="K119">
        <f ca="1">OFFSET(Picture!K186,Info!$G$9,0)</f>
        <v>0</v>
      </c>
      <c r="L119">
        <f ca="1">OFFSET(Picture!L186,Info!$G$9,0)</f>
        <v>0</v>
      </c>
      <c r="M119">
        <f ca="1">OFFSET(Picture!M186,Info!$G$9,0)</f>
        <v>0</v>
      </c>
      <c r="N119">
        <f ca="1">OFFSET(Picture!N186,Info!$G$9,0)</f>
        <v>0</v>
      </c>
      <c r="O119">
        <f ca="1">OFFSET(Picture!O186,Info!$G$9,0)</f>
        <v>0</v>
      </c>
      <c r="P119">
        <f ca="1">OFFSET(Picture!P186,Info!$G$9,0)</f>
        <v>0</v>
      </c>
      <c r="Q119">
        <f ca="1">OFFSET(Picture!Q186,Info!$G$9,0)</f>
        <v>0</v>
      </c>
      <c r="R119">
        <f ca="1">OFFSET(Picture!R186,Info!$G$9,0)</f>
        <v>0</v>
      </c>
    </row>
    <row r="120" spans="1:18" x14ac:dyDescent="0.2">
      <c r="A120" s="172">
        <f ca="1">OFFSET(Picture!A121,Info!$G$9,0)</f>
        <v>0</v>
      </c>
      <c r="B120">
        <f ca="1">OFFSET(Picture!B187,Info!$G$9,0)</f>
        <v>0</v>
      </c>
      <c r="C120">
        <f ca="1">OFFSET(Picture!C187,Info!$G$9,0)</f>
        <v>0</v>
      </c>
      <c r="D120">
        <f ca="1">OFFSET(Picture!D187,Info!$G$9,0)</f>
        <v>0</v>
      </c>
      <c r="E120">
        <f ca="1">OFFSET(Picture!E187,Info!$G$9,0)</f>
        <v>0</v>
      </c>
      <c r="F120">
        <f ca="1">OFFSET(Picture!F187,Info!$G$9,0)</f>
        <v>0</v>
      </c>
      <c r="G120">
        <f ca="1">OFFSET(Picture!G187,Info!$G$9,0)</f>
        <v>0</v>
      </c>
      <c r="H120">
        <f ca="1">OFFSET(Picture!H187,Info!$G$9,0)</f>
        <v>0</v>
      </c>
      <c r="I120">
        <f ca="1">OFFSET(Picture!I187,Info!$G$9,0)</f>
        <v>0</v>
      </c>
      <c r="J120">
        <f ca="1">OFFSET(Picture!J187,Info!$G$9,0)</f>
        <v>0</v>
      </c>
      <c r="K120">
        <f ca="1">OFFSET(Picture!K187,Info!$G$9,0)</f>
        <v>0</v>
      </c>
      <c r="L120">
        <f ca="1">OFFSET(Picture!L187,Info!$G$9,0)</f>
        <v>0</v>
      </c>
      <c r="M120">
        <f ca="1">OFFSET(Picture!M187,Info!$G$9,0)</f>
        <v>0</v>
      </c>
      <c r="N120">
        <f ca="1">OFFSET(Picture!N187,Info!$G$9,0)</f>
        <v>0</v>
      </c>
      <c r="O120">
        <f ca="1">OFFSET(Picture!O187,Info!$G$9,0)</f>
        <v>0</v>
      </c>
      <c r="P120">
        <f ca="1">OFFSET(Picture!P187,Info!$G$9,0)</f>
        <v>0</v>
      </c>
      <c r="Q120">
        <f ca="1">OFFSET(Picture!Q187,Info!$G$9,0)</f>
        <v>0</v>
      </c>
      <c r="R120">
        <f ca="1">OFFSET(Picture!R187,Info!$G$9,0)</f>
        <v>0</v>
      </c>
    </row>
    <row r="121" spans="1:18" x14ac:dyDescent="0.2">
      <c r="A121" s="273">
        <f ca="1">OFFSET(Picture!A122,Info!$G$9,0)</f>
        <v>0</v>
      </c>
      <c r="B121" s="274" t="s">
        <v>158</v>
      </c>
      <c r="C121" s="274">
        <f ca="1">C114-(SUM(C115:C118)+C120)</f>
        <v>0</v>
      </c>
      <c r="D121" s="274">
        <f t="shared" ref="D121:R121" ca="1" si="12">D114-(SUM(D115:D118)+D120)</f>
        <v>0</v>
      </c>
      <c r="E121" s="274">
        <f t="shared" ca="1" si="12"/>
        <v>0</v>
      </c>
      <c r="F121" s="274">
        <f t="shared" ca="1" si="12"/>
        <v>0</v>
      </c>
      <c r="G121" s="274">
        <f t="shared" ca="1" si="12"/>
        <v>0</v>
      </c>
      <c r="H121" s="274">
        <f t="shared" ca="1" si="12"/>
        <v>0</v>
      </c>
      <c r="I121" s="274">
        <f t="shared" ca="1" si="12"/>
        <v>0</v>
      </c>
      <c r="J121" s="274">
        <f t="shared" ca="1" si="12"/>
        <v>0</v>
      </c>
      <c r="K121" s="274">
        <f t="shared" ca="1" si="12"/>
        <v>0</v>
      </c>
      <c r="L121" s="274">
        <f t="shared" ca="1" si="12"/>
        <v>0</v>
      </c>
      <c r="M121" s="274">
        <f t="shared" ca="1" si="12"/>
        <v>0</v>
      </c>
      <c r="N121" s="274">
        <f t="shared" ca="1" si="12"/>
        <v>0</v>
      </c>
      <c r="O121" s="274">
        <f t="shared" ca="1" si="12"/>
        <v>0</v>
      </c>
      <c r="P121" s="274">
        <f t="shared" ca="1" si="12"/>
        <v>0</v>
      </c>
      <c r="Q121" s="274">
        <f t="shared" ca="1" si="12"/>
        <v>0</v>
      </c>
      <c r="R121" s="274">
        <f t="shared" ca="1" si="12"/>
        <v>0</v>
      </c>
    </row>
    <row r="122" spans="1:18" x14ac:dyDescent="0.2">
      <c r="A122" s="172">
        <f ca="1">OFFSET(Picture!A123,Info!$G$9,0)</f>
        <v>0</v>
      </c>
      <c r="B122">
        <f ca="1">OFFSET(Picture!B188,Info!$G$9,0)</f>
        <v>0</v>
      </c>
      <c r="C122">
        <f ca="1">OFFSET(Picture!C188,Info!$G$9,0)</f>
        <v>0</v>
      </c>
      <c r="D122">
        <f ca="1">OFFSET(Picture!D188,Info!$G$9,0)</f>
        <v>0</v>
      </c>
      <c r="E122">
        <f ca="1">OFFSET(Picture!E188,Info!$G$9,0)</f>
        <v>0</v>
      </c>
      <c r="F122">
        <f ca="1">OFFSET(Picture!F188,Info!$G$9,0)</f>
        <v>0</v>
      </c>
      <c r="G122">
        <f ca="1">OFFSET(Picture!G188,Info!$G$9,0)</f>
        <v>0</v>
      </c>
      <c r="H122">
        <f ca="1">OFFSET(Picture!H188,Info!$G$9,0)</f>
        <v>0</v>
      </c>
      <c r="I122">
        <f ca="1">OFFSET(Picture!I188,Info!$G$9,0)</f>
        <v>0</v>
      </c>
      <c r="J122">
        <f ca="1">OFFSET(Picture!J188,Info!$G$9,0)</f>
        <v>0</v>
      </c>
      <c r="K122">
        <f ca="1">OFFSET(Picture!K188,Info!$G$9,0)</f>
        <v>0</v>
      </c>
      <c r="L122">
        <f ca="1">OFFSET(Picture!L188,Info!$G$9,0)</f>
        <v>0</v>
      </c>
      <c r="M122">
        <f ca="1">OFFSET(Picture!M188,Info!$G$9,0)</f>
        <v>0</v>
      </c>
      <c r="N122">
        <f ca="1">OFFSET(Picture!N188,Info!$G$9,0)</f>
        <v>0</v>
      </c>
      <c r="O122">
        <f ca="1">OFFSET(Picture!O188,Info!$G$9,0)</f>
        <v>0</v>
      </c>
      <c r="P122">
        <f ca="1">OFFSET(Picture!P188,Info!$G$9,0)</f>
        <v>0</v>
      </c>
      <c r="Q122">
        <f ca="1">OFFSET(Picture!Q188,Info!$G$9,0)</f>
        <v>0</v>
      </c>
      <c r="R122">
        <f ca="1">OFFSET(Picture!R188,Info!$G$9,0)</f>
        <v>0</v>
      </c>
    </row>
    <row r="123" spans="1:18" x14ac:dyDescent="0.2">
      <c r="A123" s="172">
        <f ca="1">OFFSET(Picture!A124,Info!$G$9,0)</f>
        <v>0</v>
      </c>
      <c r="B123">
        <f ca="1">OFFSET(Picture!B30,Info!$G$9,0)</f>
        <v>0</v>
      </c>
      <c r="C123">
        <f ca="1">OFFSET(Picture!C30,Info!$G$9,0)</f>
        <v>0</v>
      </c>
      <c r="D123">
        <f ca="1">OFFSET(Picture!D30,Info!$G$9,0)</f>
        <v>0</v>
      </c>
      <c r="E123">
        <f ca="1">OFFSET(Picture!E30,Info!$G$9,0)</f>
        <v>0</v>
      </c>
      <c r="F123">
        <f ca="1">OFFSET(Picture!F30,Info!$G$9,0)</f>
        <v>0</v>
      </c>
      <c r="G123">
        <f ca="1">OFFSET(Picture!G30,Info!$G$9,0)</f>
        <v>0</v>
      </c>
      <c r="H123">
        <f ca="1">OFFSET(Picture!H30,Info!$G$9,0)</f>
        <v>0</v>
      </c>
      <c r="I123">
        <f ca="1">OFFSET(Picture!I30,Info!$G$9,0)</f>
        <v>0</v>
      </c>
      <c r="J123">
        <f ca="1">OFFSET(Picture!J30,Info!$G$9,0)</f>
        <v>0</v>
      </c>
      <c r="K123">
        <f ca="1">OFFSET(Picture!K30,Info!$G$9,0)</f>
        <v>0</v>
      </c>
      <c r="L123">
        <f ca="1">OFFSET(Picture!L30,Info!$G$9,0)</f>
        <v>0</v>
      </c>
      <c r="M123">
        <f ca="1">OFFSET(Picture!M30,Info!$G$9,0)</f>
        <v>0</v>
      </c>
      <c r="N123">
        <f ca="1">OFFSET(Picture!N30,Info!$G$9,0)</f>
        <v>0</v>
      </c>
      <c r="O123">
        <f ca="1">OFFSET(Picture!O30,Info!$G$9,0)</f>
        <v>0</v>
      </c>
      <c r="P123">
        <f ca="1">OFFSET(Picture!P30,Info!$G$9,0)</f>
        <v>0</v>
      </c>
      <c r="Q123">
        <f ca="1">OFFSET(Picture!Q30,Info!$G$9,0)</f>
        <v>0</v>
      </c>
      <c r="R123">
        <f ca="1">OFFSET(Picture!R30,Info!$G$9,0)</f>
        <v>0</v>
      </c>
    </row>
    <row r="124" spans="1:18" x14ac:dyDescent="0.2">
      <c r="A124" s="172">
        <f ca="1">OFFSET(Picture!A125,Info!$G$9,0)</f>
        <v>0</v>
      </c>
      <c r="B124">
        <f ca="1">OFFSET(Picture!B189,Info!$G$9,0)</f>
        <v>0</v>
      </c>
      <c r="C124">
        <f ca="1">OFFSET(Picture!C189,Info!$G$9,0)</f>
        <v>0</v>
      </c>
      <c r="D124">
        <f ca="1">OFFSET(Picture!D189,Info!$G$9,0)</f>
        <v>0</v>
      </c>
      <c r="E124">
        <f ca="1">OFFSET(Picture!E189,Info!$G$9,0)</f>
        <v>0</v>
      </c>
      <c r="F124">
        <f ca="1">OFFSET(Picture!F189,Info!$G$9,0)</f>
        <v>0</v>
      </c>
      <c r="G124">
        <f ca="1">OFFSET(Picture!G189,Info!$G$9,0)</f>
        <v>0</v>
      </c>
      <c r="H124">
        <f ca="1">OFFSET(Picture!H189,Info!$G$9,0)</f>
        <v>0</v>
      </c>
      <c r="I124">
        <f ca="1">OFFSET(Picture!I189,Info!$G$9,0)</f>
        <v>0</v>
      </c>
      <c r="J124">
        <f ca="1">OFFSET(Picture!J189,Info!$G$9,0)</f>
        <v>0</v>
      </c>
      <c r="K124">
        <f ca="1">OFFSET(Picture!K189,Info!$G$9,0)</f>
        <v>0</v>
      </c>
      <c r="L124">
        <f ca="1">OFFSET(Picture!L189,Info!$G$9,0)</f>
        <v>0</v>
      </c>
      <c r="M124">
        <f ca="1">OFFSET(Picture!M189,Info!$G$9,0)</f>
        <v>0</v>
      </c>
      <c r="N124">
        <f ca="1">OFFSET(Picture!N189,Info!$G$9,0)</f>
        <v>0</v>
      </c>
      <c r="O124">
        <f ca="1">OFFSET(Picture!O189,Info!$G$9,0)</f>
        <v>0</v>
      </c>
      <c r="P124">
        <f ca="1">OFFSET(Picture!P189,Info!$G$9,0)</f>
        <v>0</v>
      </c>
      <c r="Q124">
        <f ca="1">OFFSET(Picture!Q189,Info!$G$9,0)</f>
        <v>0</v>
      </c>
      <c r="R124">
        <f ca="1">OFFSET(Picture!R189,Info!$G$9,0)</f>
        <v>0</v>
      </c>
    </row>
    <row r="125" spans="1:18" x14ac:dyDescent="0.2">
      <c r="A125" s="172">
        <f ca="1">OFFSET(Picture!A126,Info!$G$9,0)</f>
        <v>0</v>
      </c>
      <c r="B125">
        <f ca="1">OFFSET(Picture!B190,Info!$G$9,0)</f>
        <v>0</v>
      </c>
      <c r="C125">
        <f ca="1">OFFSET(Picture!C190,Info!$G$9,0)</f>
        <v>0</v>
      </c>
      <c r="D125">
        <f ca="1">OFFSET(Picture!D190,Info!$G$9,0)</f>
        <v>0</v>
      </c>
      <c r="E125">
        <f ca="1">OFFSET(Picture!E190,Info!$G$9,0)</f>
        <v>0</v>
      </c>
      <c r="F125">
        <f ca="1">OFFSET(Picture!F190,Info!$G$9,0)</f>
        <v>0</v>
      </c>
      <c r="G125">
        <f ca="1">OFFSET(Picture!G190,Info!$G$9,0)</f>
        <v>0</v>
      </c>
      <c r="H125">
        <f ca="1">OFFSET(Picture!H190,Info!$G$9,0)</f>
        <v>0</v>
      </c>
      <c r="I125">
        <f ca="1">OFFSET(Picture!I190,Info!$G$9,0)</f>
        <v>0</v>
      </c>
      <c r="J125">
        <f ca="1">OFFSET(Picture!J190,Info!$G$9,0)</f>
        <v>0</v>
      </c>
      <c r="K125">
        <f ca="1">OFFSET(Picture!K190,Info!$G$9,0)</f>
        <v>0</v>
      </c>
      <c r="L125">
        <f ca="1">OFFSET(Picture!L190,Info!$G$9,0)</f>
        <v>0</v>
      </c>
      <c r="M125">
        <f ca="1">OFFSET(Picture!M190,Info!$G$9,0)</f>
        <v>0</v>
      </c>
      <c r="N125">
        <f ca="1">OFFSET(Picture!N190,Info!$G$9,0)</f>
        <v>0</v>
      </c>
      <c r="O125">
        <f ca="1">OFFSET(Picture!O190,Info!$G$9,0)</f>
        <v>0</v>
      </c>
      <c r="P125">
        <f ca="1">OFFSET(Picture!P190,Info!$G$9,0)</f>
        <v>0</v>
      </c>
      <c r="Q125">
        <f ca="1">OFFSET(Picture!Q190,Info!$G$9,0)</f>
        <v>0</v>
      </c>
      <c r="R125">
        <f ca="1">OFFSET(Picture!R190,Info!$G$9,0)</f>
        <v>0</v>
      </c>
    </row>
    <row r="126" spans="1:18" x14ac:dyDescent="0.2">
      <c r="A126" s="172">
        <f ca="1">OFFSET(Picture!A127,Info!$G$9,0)</f>
        <v>0</v>
      </c>
      <c r="B126">
        <f ca="1">OFFSET(Picture!B191,Info!$G$9,0)</f>
        <v>0</v>
      </c>
      <c r="C126">
        <f ca="1">OFFSET(Picture!C191,Info!$G$9,0)</f>
        <v>0</v>
      </c>
      <c r="D126">
        <f ca="1">OFFSET(Picture!D191,Info!$G$9,0)</f>
        <v>0</v>
      </c>
      <c r="E126">
        <f ca="1">OFFSET(Picture!E191,Info!$G$9,0)</f>
        <v>0</v>
      </c>
      <c r="F126">
        <f ca="1">OFFSET(Picture!F191,Info!$G$9,0)</f>
        <v>0</v>
      </c>
      <c r="G126">
        <f ca="1">OFFSET(Picture!G191,Info!$G$9,0)</f>
        <v>0</v>
      </c>
      <c r="H126">
        <f ca="1">OFFSET(Picture!H191,Info!$G$9,0)</f>
        <v>0</v>
      </c>
      <c r="I126">
        <f ca="1">OFFSET(Picture!I191,Info!$G$9,0)</f>
        <v>0</v>
      </c>
      <c r="J126">
        <f ca="1">OFFSET(Picture!J191,Info!$G$9,0)</f>
        <v>0</v>
      </c>
      <c r="K126">
        <f ca="1">OFFSET(Picture!K191,Info!$G$9,0)</f>
        <v>0</v>
      </c>
      <c r="L126">
        <f ca="1">OFFSET(Picture!L191,Info!$G$9,0)</f>
        <v>0</v>
      </c>
      <c r="M126">
        <f ca="1">OFFSET(Picture!M191,Info!$G$9,0)</f>
        <v>0</v>
      </c>
      <c r="N126">
        <f ca="1">OFFSET(Picture!N191,Info!$G$9,0)</f>
        <v>0</v>
      </c>
      <c r="O126">
        <f ca="1">OFFSET(Picture!O191,Info!$G$9,0)</f>
        <v>0</v>
      </c>
      <c r="P126">
        <f ca="1">OFFSET(Picture!P191,Info!$G$9,0)</f>
        <v>0</v>
      </c>
      <c r="Q126">
        <f ca="1">OFFSET(Picture!Q191,Info!$G$9,0)</f>
        <v>0</v>
      </c>
      <c r="R126">
        <f ca="1">OFFSET(Picture!R191,Info!$G$9,0)</f>
        <v>0</v>
      </c>
    </row>
    <row r="127" spans="1:18" x14ac:dyDescent="0.2">
      <c r="A127" s="172">
        <f ca="1">OFFSET(Picture!A128,Info!$G$9,0)</f>
        <v>0</v>
      </c>
      <c r="B127">
        <f ca="1">OFFSET(Picture!B192,Info!$G$9,0)</f>
        <v>0</v>
      </c>
      <c r="C127">
        <f ca="1">OFFSET(Picture!C192,Info!$G$9,0)</f>
        <v>0</v>
      </c>
      <c r="D127">
        <f ca="1">OFFSET(Picture!D192,Info!$G$9,0)</f>
        <v>0</v>
      </c>
      <c r="E127">
        <f ca="1">OFFSET(Picture!E192,Info!$G$9,0)</f>
        <v>0</v>
      </c>
      <c r="F127">
        <f ca="1">OFFSET(Picture!F192,Info!$G$9,0)</f>
        <v>0</v>
      </c>
      <c r="G127">
        <f ca="1">OFFSET(Picture!G192,Info!$G$9,0)</f>
        <v>0</v>
      </c>
      <c r="H127">
        <f ca="1">OFFSET(Picture!H192,Info!$G$9,0)</f>
        <v>0</v>
      </c>
      <c r="I127">
        <f ca="1">OFFSET(Picture!I192,Info!$G$9,0)</f>
        <v>0</v>
      </c>
      <c r="J127">
        <f ca="1">OFFSET(Picture!J192,Info!$G$9,0)</f>
        <v>0</v>
      </c>
      <c r="K127">
        <f ca="1">OFFSET(Picture!K192,Info!$G$9,0)</f>
        <v>0</v>
      </c>
      <c r="L127">
        <f ca="1">OFFSET(Picture!L192,Info!$G$9,0)</f>
        <v>0</v>
      </c>
      <c r="M127">
        <f ca="1">OFFSET(Picture!M192,Info!$G$9,0)</f>
        <v>0</v>
      </c>
      <c r="N127">
        <f ca="1">OFFSET(Picture!N192,Info!$G$9,0)</f>
        <v>0</v>
      </c>
      <c r="O127">
        <f ca="1">OFFSET(Picture!O192,Info!$G$9,0)</f>
        <v>0</v>
      </c>
      <c r="P127">
        <f ca="1">OFFSET(Picture!P192,Info!$G$9,0)</f>
        <v>0</v>
      </c>
      <c r="Q127">
        <f ca="1">OFFSET(Picture!Q192,Info!$G$9,0)</f>
        <v>0</v>
      </c>
      <c r="R127">
        <f ca="1">OFFSET(Picture!R192,Info!$G$9,0)</f>
        <v>0</v>
      </c>
    </row>
    <row r="128" spans="1:18" x14ac:dyDescent="0.2">
      <c r="A128" s="172">
        <f ca="1">OFFSET(Picture!A129,Info!$G$9,0)</f>
        <v>0</v>
      </c>
      <c r="B128">
        <f ca="1">OFFSET(Picture!B193,Info!$G$9,0)</f>
        <v>0</v>
      </c>
      <c r="C128">
        <f ca="1">OFFSET(Picture!C193,Info!$G$9,0)</f>
        <v>0</v>
      </c>
      <c r="D128">
        <f ca="1">OFFSET(Picture!D193,Info!$G$9,0)</f>
        <v>0</v>
      </c>
      <c r="E128">
        <f ca="1">OFFSET(Picture!E193,Info!$G$9,0)</f>
        <v>0</v>
      </c>
      <c r="F128">
        <f ca="1">OFFSET(Picture!F193,Info!$G$9,0)</f>
        <v>0</v>
      </c>
      <c r="G128">
        <f ca="1">OFFSET(Picture!G193,Info!$G$9,0)</f>
        <v>0</v>
      </c>
      <c r="H128">
        <f ca="1">OFFSET(Picture!H193,Info!$G$9,0)</f>
        <v>0</v>
      </c>
      <c r="I128">
        <f ca="1">OFFSET(Picture!I193,Info!$G$9,0)</f>
        <v>0</v>
      </c>
      <c r="J128">
        <f ca="1">OFFSET(Picture!J193,Info!$G$9,0)</f>
        <v>0</v>
      </c>
      <c r="K128">
        <f ca="1">OFFSET(Picture!K193,Info!$G$9,0)</f>
        <v>0</v>
      </c>
      <c r="L128">
        <f ca="1">OFFSET(Picture!L193,Info!$G$9,0)</f>
        <v>0</v>
      </c>
      <c r="M128">
        <f ca="1">OFFSET(Picture!M193,Info!$G$9,0)</f>
        <v>0</v>
      </c>
      <c r="N128">
        <f ca="1">OFFSET(Picture!N193,Info!$G$9,0)</f>
        <v>0</v>
      </c>
      <c r="O128">
        <f ca="1">OFFSET(Picture!O193,Info!$G$9,0)</f>
        <v>0</v>
      </c>
      <c r="P128">
        <f ca="1">OFFSET(Picture!P193,Info!$G$9,0)</f>
        <v>0</v>
      </c>
      <c r="Q128">
        <f ca="1">OFFSET(Picture!Q193,Info!$G$9,0)</f>
        <v>0</v>
      </c>
      <c r="R128">
        <f ca="1">OFFSET(Picture!R193,Info!$G$9,0)</f>
        <v>0</v>
      </c>
    </row>
    <row r="129" spans="1:18" x14ac:dyDescent="0.2">
      <c r="A129" s="172">
        <f ca="1">OFFSET(Picture!A130,Info!$G$9,0)</f>
        <v>0</v>
      </c>
      <c r="B129">
        <f ca="1">OFFSET(Picture!B194,Info!$G$9,0)</f>
        <v>0</v>
      </c>
      <c r="C129">
        <f ca="1">OFFSET(Picture!C194,Info!$G$9,0)</f>
        <v>0</v>
      </c>
      <c r="D129">
        <f ca="1">OFFSET(Picture!D194,Info!$G$9,0)</f>
        <v>0</v>
      </c>
      <c r="E129">
        <f ca="1">OFFSET(Picture!E194,Info!$G$9,0)</f>
        <v>0</v>
      </c>
      <c r="F129">
        <f ca="1">OFFSET(Picture!F194,Info!$G$9,0)</f>
        <v>0</v>
      </c>
      <c r="G129">
        <f ca="1">OFFSET(Picture!G194,Info!$G$9,0)</f>
        <v>0</v>
      </c>
      <c r="H129">
        <f ca="1">OFFSET(Picture!H194,Info!$G$9,0)</f>
        <v>0</v>
      </c>
      <c r="I129">
        <f ca="1">OFFSET(Picture!I194,Info!$G$9,0)</f>
        <v>0</v>
      </c>
      <c r="J129">
        <f ca="1">OFFSET(Picture!J194,Info!$G$9,0)</f>
        <v>0</v>
      </c>
      <c r="K129">
        <f ca="1">OFFSET(Picture!K194,Info!$G$9,0)</f>
        <v>0</v>
      </c>
      <c r="L129">
        <f ca="1">OFFSET(Picture!L194,Info!$G$9,0)</f>
        <v>0</v>
      </c>
      <c r="M129">
        <f ca="1">OFFSET(Picture!M194,Info!$G$9,0)</f>
        <v>0</v>
      </c>
      <c r="N129">
        <f ca="1">OFFSET(Picture!N194,Info!$G$9,0)</f>
        <v>0</v>
      </c>
      <c r="O129">
        <f ca="1">OFFSET(Picture!O194,Info!$G$9,0)</f>
        <v>0</v>
      </c>
      <c r="P129">
        <f ca="1">OFFSET(Picture!P194,Info!$G$9,0)</f>
        <v>0</v>
      </c>
      <c r="Q129">
        <f ca="1">OFFSET(Picture!Q194,Info!$G$9,0)</f>
        <v>0</v>
      </c>
      <c r="R129">
        <f ca="1">OFFSET(Picture!R194,Info!$G$9,0)</f>
        <v>0</v>
      </c>
    </row>
    <row r="130" spans="1:18" x14ac:dyDescent="0.2">
      <c r="A130" s="172">
        <f ca="1">OFFSET(Picture!A131,Info!$G$9,0)</f>
        <v>0</v>
      </c>
      <c r="B130">
        <f ca="1">OFFSET(Picture!B195,Info!$G$9,0)</f>
        <v>0</v>
      </c>
      <c r="C130">
        <f ca="1">OFFSET(Picture!C195,Info!$G$9,0)</f>
        <v>0</v>
      </c>
      <c r="D130">
        <f ca="1">OFFSET(Picture!D195,Info!$G$9,0)</f>
        <v>0</v>
      </c>
      <c r="E130">
        <f ca="1">OFFSET(Picture!E195,Info!$G$9,0)</f>
        <v>0</v>
      </c>
      <c r="F130">
        <f ca="1">OFFSET(Picture!F195,Info!$G$9,0)</f>
        <v>0</v>
      </c>
      <c r="G130">
        <f ca="1">OFFSET(Picture!G195,Info!$G$9,0)</f>
        <v>0</v>
      </c>
      <c r="H130">
        <f ca="1">OFFSET(Picture!H195,Info!$G$9,0)</f>
        <v>0</v>
      </c>
      <c r="I130">
        <f ca="1">OFFSET(Picture!I195,Info!$G$9,0)</f>
        <v>0</v>
      </c>
      <c r="J130">
        <f ca="1">OFFSET(Picture!J195,Info!$G$9,0)</f>
        <v>0</v>
      </c>
      <c r="K130">
        <f ca="1">OFFSET(Picture!K195,Info!$G$9,0)</f>
        <v>0</v>
      </c>
      <c r="L130">
        <f ca="1">OFFSET(Picture!L195,Info!$G$9,0)</f>
        <v>0</v>
      </c>
      <c r="M130">
        <f ca="1">OFFSET(Picture!M195,Info!$G$9,0)</f>
        <v>0</v>
      </c>
      <c r="N130">
        <f ca="1">OFFSET(Picture!N195,Info!$G$9,0)</f>
        <v>0</v>
      </c>
      <c r="O130">
        <f ca="1">OFFSET(Picture!O195,Info!$G$9,0)</f>
        <v>0</v>
      </c>
      <c r="P130">
        <f ca="1">OFFSET(Picture!P195,Info!$G$9,0)</f>
        <v>0</v>
      </c>
      <c r="Q130">
        <f ca="1">OFFSET(Picture!Q195,Info!$G$9,0)</f>
        <v>0</v>
      </c>
      <c r="R130">
        <f ca="1">OFFSET(Picture!R195,Info!$G$9,0)</f>
        <v>0</v>
      </c>
    </row>
    <row r="131" spans="1:18" x14ac:dyDescent="0.2">
      <c r="A131" s="273">
        <f ca="1">OFFSET(Picture!A132,Info!$G$9,0)</f>
        <v>0</v>
      </c>
      <c r="B131" s="274" t="s">
        <v>158</v>
      </c>
      <c r="C131" s="274">
        <f ca="1">C122-SUM(C123:C130)</f>
        <v>0</v>
      </c>
      <c r="D131" s="274">
        <f t="shared" ref="D131:R131" ca="1" si="13">D122-SUM(D123:D130)</f>
        <v>0</v>
      </c>
      <c r="E131" s="274">
        <f t="shared" ca="1" si="13"/>
        <v>0</v>
      </c>
      <c r="F131" s="274">
        <f t="shared" ca="1" si="13"/>
        <v>0</v>
      </c>
      <c r="G131" s="274">
        <f t="shared" ca="1" si="13"/>
        <v>0</v>
      </c>
      <c r="H131" s="274">
        <f t="shared" ca="1" si="13"/>
        <v>0</v>
      </c>
      <c r="I131" s="274">
        <f t="shared" ca="1" si="13"/>
        <v>0</v>
      </c>
      <c r="J131" s="274">
        <f t="shared" ca="1" si="13"/>
        <v>0</v>
      </c>
      <c r="K131" s="274">
        <f t="shared" ca="1" si="13"/>
        <v>0</v>
      </c>
      <c r="L131" s="274">
        <f t="shared" ca="1" si="13"/>
        <v>0</v>
      </c>
      <c r="M131" s="274">
        <f t="shared" ca="1" si="13"/>
        <v>0</v>
      </c>
      <c r="N131" s="274">
        <f t="shared" ca="1" si="13"/>
        <v>0</v>
      </c>
      <c r="O131" s="274">
        <f t="shared" ca="1" si="13"/>
        <v>0</v>
      </c>
      <c r="P131" s="274">
        <f t="shared" ca="1" si="13"/>
        <v>0</v>
      </c>
      <c r="Q131" s="274">
        <f t="shared" ca="1" si="13"/>
        <v>0</v>
      </c>
      <c r="R131" s="274">
        <f t="shared" ca="1" si="13"/>
        <v>0</v>
      </c>
    </row>
    <row r="132" spans="1:18" x14ac:dyDescent="0.2">
      <c r="A132" s="172">
        <f ca="1">OFFSET(Picture!A133,Info!$G$9,0)</f>
        <v>0</v>
      </c>
      <c r="B132">
        <f ca="1">OFFSET(Picture!B196,Info!$G$9,0)</f>
        <v>0</v>
      </c>
      <c r="C132">
        <f ca="1">OFFSET(Picture!C196,Info!$G$9,0)</f>
        <v>0</v>
      </c>
      <c r="D132">
        <f ca="1">OFFSET(Picture!D196,Info!$G$9,0)</f>
        <v>0</v>
      </c>
      <c r="E132">
        <f ca="1">OFFSET(Picture!E196,Info!$G$9,0)</f>
        <v>0</v>
      </c>
      <c r="F132">
        <f ca="1">OFFSET(Picture!F196,Info!$G$9,0)</f>
        <v>0</v>
      </c>
      <c r="G132">
        <f ca="1">OFFSET(Picture!G196,Info!$G$9,0)</f>
        <v>0</v>
      </c>
      <c r="H132">
        <f ca="1">OFFSET(Picture!H196,Info!$G$9,0)</f>
        <v>0</v>
      </c>
      <c r="I132">
        <f ca="1">OFFSET(Picture!I196,Info!$G$9,0)</f>
        <v>0</v>
      </c>
      <c r="J132">
        <f ca="1">OFFSET(Picture!J196,Info!$G$9,0)</f>
        <v>0</v>
      </c>
      <c r="K132">
        <f ca="1">OFFSET(Picture!K196,Info!$G$9,0)</f>
        <v>0</v>
      </c>
      <c r="L132">
        <f ca="1">OFFSET(Picture!L196,Info!$G$9,0)</f>
        <v>0</v>
      </c>
      <c r="M132">
        <f ca="1">OFFSET(Picture!M196,Info!$G$9,0)</f>
        <v>0</v>
      </c>
      <c r="N132">
        <f ca="1">OFFSET(Picture!N196,Info!$G$9,0)</f>
        <v>0</v>
      </c>
      <c r="O132">
        <f ca="1">OFFSET(Picture!O196,Info!$G$9,0)</f>
        <v>0</v>
      </c>
      <c r="P132">
        <f ca="1">OFFSET(Picture!P196,Info!$G$9,0)</f>
        <v>0</v>
      </c>
      <c r="Q132">
        <f ca="1">OFFSET(Picture!Q196,Info!$G$9,0)</f>
        <v>0</v>
      </c>
      <c r="R132">
        <f ca="1">OFFSET(Picture!R196,Info!$G$9,0)</f>
        <v>0</v>
      </c>
    </row>
    <row r="133" spans="1:18" x14ac:dyDescent="0.2">
      <c r="A133" s="172">
        <f ca="1">OFFSET(Picture!A134,Info!$G$9,0)</f>
        <v>0</v>
      </c>
      <c r="B133">
        <f ca="1">OFFSET(Picture!B197,Info!$G$9,0)</f>
        <v>0</v>
      </c>
      <c r="C133">
        <f ca="1">OFFSET(Picture!C197,Info!$G$9,0)</f>
        <v>0</v>
      </c>
      <c r="D133">
        <f ca="1">OFFSET(Picture!D197,Info!$G$9,0)</f>
        <v>0</v>
      </c>
      <c r="E133">
        <f ca="1">OFFSET(Picture!E197,Info!$G$9,0)</f>
        <v>0</v>
      </c>
      <c r="F133">
        <f ca="1">OFFSET(Picture!F197,Info!$G$9,0)</f>
        <v>0</v>
      </c>
      <c r="G133">
        <f ca="1">OFFSET(Picture!G197,Info!$G$9,0)</f>
        <v>0</v>
      </c>
      <c r="H133">
        <f ca="1">OFFSET(Picture!H197,Info!$G$9,0)</f>
        <v>0</v>
      </c>
      <c r="I133">
        <f ca="1">OFFSET(Picture!I197,Info!$G$9,0)</f>
        <v>0</v>
      </c>
      <c r="J133">
        <f ca="1">OFFSET(Picture!J197,Info!$G$9,0)</f>
        <v>0</v>
      </c>
      <c r="K133">
        <f ca="1">OFFSET(Picture!K197,Info!$G$9,0)</f>
        <v>0</v>
      </c>
      <c r="L133">
        <f ca="1">OFFSET(Picture!L197,Info!$G$9,0)</f>
        <v>0</v>
      </c>
      <c r="M133">
        <f ca="1">OFFSET(Picture!M197,Info!$G$9,0)</f>
        <v>0</v>
      </c>
      <c r="N133">
        <f ca="1">OFFSET(Picture!N197,Info!$G$9,0)</f>
        <v>0</v>
      </c>
      <c r="O133">
        <f ca="1">OFFSET(Picture!O197,Info!$G$9,0)</f>
        <v>0</v>
      </c>
      <c r="P133">
        <f ca="1">OFFSET(Picture!P197,Info!$G$9,0)</f>
        <v>0</v>
      </c>
      <c r="Q133">
        <f ca="1">OFFSET(Picture!Q197,Info!$G$9,0)</f>
        <v>0</v>
      </c>
      <c r="R133">
        <f ca="1">OFFSET(Picture!R197,Info!$G$9,0)</f>
        <v>0</v>
      </c>
    </row>
    <row r="134" spans="1:18" x14ac:dyDescent="0.2">
      <c r="A134" s="172">
        <f ca="1">OFFSET(Picture!A135,Info!$G$9,0)</f>
        <v>0</v>
      </c>
      <c r="B134">
        <f ca="1">OFFSET(Picture!B198,Info!$G$9,0)</f>
        <v>0</v>
      </c>
      <c r="C134">
        <f ca="1">OFFSET(Picture!C198,Info!$G$9,0)</f>
        <v>0</v>
      </c>
      <c r="D134">
        <f ca="1">OFFSET(Picture!D198,Info!$G$9,0)</f>
        <v>0</v>
      </c>
      <c r="E134">
        <f ca="1">OFFSET(Picture!E198,Info!$G$9,0)</f>
        <v>0</v>
      </c>
      <c r="F134">
        <f ca="1">OFFSET(Picture!F198,Info!$G$9,0)</f>
        <v>0</v>
      </c>
      <c r="G134">
        <f ca="1">OFFSET(Picture!G198,Info!$G$9,0)</f>
        <v>0</v>
      </c>
      <c r="H134">
        <f ca="1">OFFSET(Picture!H198,Info!$G$9,0)</f>
        <v>0</v>
      </c>
      <c r="I134">
        <f ca="1">OFFSET(Picture!I198,Info!$G$9,0)</f>
        <v>0</v>
      </c>
      <c r="J134">
        <f ca="1">OFFSET(Picture!J198,Info!$G$9,0)</f>
        <v>0</v>
      </c>
      <c r="K134">
        <f ca="1">OFFSET(Picture!K198,Info!$G$9,0)</f>
        <v>0</v>
      </c>
      <c r="L134">
        <f ca="1">OFFSET(Picture!L198,Info!$G$9,0)</f>
        <v>0</v>
      </c>
      <c r="M134">
        <f ca="1">OFFSET(Picture!M198,Info!$G$9,0)</f>
        <v>0</v>
      </c>
      <c r="N134">
        <f ca="1">OFFSET(Picture!N198,Info!$G$9,0)</f>
        <v>0</v>
      </c>
      <c r="O134">
        <f ca="1">OFFSET(Picture!O198,Info!$G$9,0)</f>
        <v>0</v>
      </c>
      <c r="P134">
        <f ca="1">OFFSET(Picture!P198,Info!$G$9,0)</f>
        <v>0</v>
      </c>
      <c r="Q134">
        <f ca="1">OFFSET(Picture!Q198,Info!$G$9,0)</f>
        <v>0</v>
      </c>
      <c r="R134">
        <f ca="1">OFFSET(Picture!R198,Info!$G$9,0)</f>
        <v>0</v>
      </c>
    </row>
    <row r="135" spans="1:18" x14ac:dyDescent="0.2">
      <c r="A135" s="172">
        <f ca="1">OFFSET(Picture!A136,Info!$G$9,0)</f>
        <v>0</v>
      </c>
      <c r="B135">
        <f ca="1">OFFSET(Picture!B199,Info!$G$9,0)</f>
        <v>0</v>
      </c>
      <c r="C135">
        <f ca="1">OFFSET(Picture!C199,Info!$G$9,0)</f>
        <v>0</v>
      </c>
      <c r="D135">
        <f ca="1">OFFSET(Picture!D199,Info!$G$9,0)</f>
        <v>0</v>
      </c>
      <c r="E135">
        <f ca="1">OFFSET(Picture!E199,Info!$G$9,0)</f>
        <v>0</v>
      </c>
      <c r="F135">
        <f ca="1">OFFSET(Picture!F199,Info!$G$9,0)</f>
        <v>0</v>
      </c>
      <c r="G135">
        <f ca="1">OFFSET(Picture!G199,Info!$G$9,0)</f>
        <v>0</v>
      </c>
      <c r="H135">
        <f ca="1">OFFSET(Picture!H199,Info!$G$9,0)</f>
        <v>0</v>
      </c>
      <c r="I135">
        <f ca="1">OFFSET(Picture!I199,Info!$G$9,0)</f>
        <v>0</v>
      </c>
      <c r="J135">
        <f ca="1">OFFSET(Picture!J199,Info!$G$9,0)</f>
        <v>0</v>
      </c>
      <c r="K135">
        <f ca="1">OFFSET(Picture!K199,Info!$G$9,0)</f>
        <v>0</v>
      </c>
      <c r="L135">
        <f ca="1">OFFSET(Picture!L199,Info!$G$9,0)</f>
        <v>0</v>
      </c>
      <c r="M135">
        <f ca="1">OFFSET(Picture!M199,Info!$G$9,0)</f>
        <v>0</v>
      </c>
      <c r="N135">
        <f ca="1">OFFSET(Picture!N199,Info!$G$9,0)</f>
        <v>0</v>
      </c>
      <c r="O135">
        <f ca="1">OFFSET(Picture!O199,Info!$G$9,0)</f>
        <v>0</v>
      </c>
      <c r="P135">
        <f ca="1">OFFSET(Picture!P199,Info!$G$9,0)</f>
        <v>0</v>
      </c>
      <c r="Q135">
        <f ca="1">OFFSET(Picture!Q199,Info!$G$9,0)</f>
        <v>0</v>
      </c>
      <c r="R135">
        <f ca="1">OFFSET(Picture!R199,Info!$G$9,0)</f>
        <v>0</v>
      </c>
    </row>
    <row r="136" spans="1:18" x14ac:dyDescent="0.2">
      <c r="A136" s="172">
        <f ca="1">OFFSET(Picture!A137,Info!$G$9,0)</f>
        <v>0</v>
      </c>
      <c r="B136">
        <f ca="1">OFFSET(Picture!B200,Info!$G$9,0)</f>
        <v>0</v>
      </c>
      <c r="C136">
        <f ca="1">OFFSET(Picture!C200,Info!$G$9,0)</f>
        <v>0</v>
      </c>
      <c r="D136">
        <f ca="1">OFFSET(Picture!D200,Info!$G$9,0)</f>
        <v>0</v>
      </c>
      <c r="E136">
        <f ca="1">OFFSET(Picture!E200,Info!$G$9,0)</f>
        <v>0</v>
      </c>
      <c r="F136">
        <f ca="1">OFFSET(Picture!F200,Info!$G$9,0)</f>
        <v>0</v>
      </c>
      <c r="G136">
        <f ca="1">OFFSET(Picture!G200,Info!$G$9,0)</f>
        <v>0</v>
      </c>
      <c r="H136">
        <f ca="1">OFFSET(Picture!H200,Info!$G$9,0)</f>
        <v>0</v>
      </c>
      <c r="I136">
        <f ca="1">OFFSET(Picture!I200,Info!$G$9,0)</f>
        <v>0</v>
      </c>
      <c r="J136">
        <f ca="1">OFFSET(Picture!J200,Info!$G$9,0)</f>
        <v>0</v>
      </c>
      <c r="K136">
        <f ca="1">OFFSET(Picture!K200,Info!$G$9,0)</f>
        <v>0</v>
      </c>
      <c r="L136">
        <f ca="1">OFFSET(Picture!L200,Info!$G$9,0)</f>
        <v>0</v>
      </c>
      <c r="M136">
        <f ca="1">OFFSET(Picture!M200,Info!$G$9,0)</f>
        <v>0</v>
      </c>
      <c r="N136">
        <f ca="1">OFFSET(Picture!N200,Info!$G$9,0)</f>
        <v>0</v>
      </c>
      <c r="O136">
        <f ca="1">OFFSET(Picture!O200,Info!$G$9,0)</f>
        <v>0</v>
      </c>
      <c r="P136">
        <f ca="1">OFFSET(Picture!P200,Info!$G$9,0)</f>
        <v>0</v>
      </c>
      <c r="Q136">
        <f ca="1">OFFSET(Picture!Q200,Info!$G$9,0)</f>
        <v>0</v>
      </c>
      <c r="R136">
        <f ca="1">OFFSET(Picture!R200,Info!$G$9,0)</f>
        <v>0</v>
      </c>
    </row>
    <row r="137" spans="1:18" x14ac:dyDescent="0.2">
      <c r="A137" s="172">
        <f ca="1">OFFSET(Picture!A138,Info!$G$9,0)</f>
        <v>0</v>
      </c>
      <c r="B137">
        <f ca="1">OFFSET(Picture!B201,Info!$G$9,0)</f>
        <v>0</v>
      </c>
      <c r="C137">
        <f ca="1">OFFSET(Picture!C201,Info!$G$9,0)</f>
        <v>0</v>
      </c>
      <c r="D137">
        <f ca="1">OFFSET(Picture!D201,Info!$G$9,0)</f>
        <v>0</v>
      </c>
      <c r="E137">
        <f ca="1">OFFSET(Picture!E201,Info!$G$9,0)</f>
        <v>0</v>
      </c>
      <c r="F137">
        <f ca="1">OFFSET(Picture!F201,Info!$G$9,0)</f>
        <v>0</v>
      </c>
      <c r="G137">
        <f ca="1">OFFSET(Picture!G201,Info!$G$9,0)</f>
        <v>0</v>
      </c>
      <c r="H137">
        <f ca="1">OFFSET(Picture!H201,Info!$G$9,0)</f>
        <v>0</v>
      </c>
      <c r="I137">
        <f ca="1">OFFSET(Picture!I201,Info!$G$9,0)</f>
        <v>0</v>
      </c>
      <c r="J137">
        <f ca="1">OFFSET(Picture!J201,Info!$G$9,0)</f>
        <v>0</v>
      </c>
      <c r="K137">
        <f ca="1">OFFSET(Picture!K201,Info!$G$9,0)</f>
        <v>0</v>
      </c>
      <c r="L137">
        <f ca="1">OFFSET(Picture!L201,Info!$G$9,0)</f>
        <v>0</v>
      </c>
      <c r="M137">
        <f ca="1">OFFSET(Picture!M201,Info!$G$9,0)</f>
        <v>0</v>
      </c>
      <c r="N137">
        <f ca="1">OFFSET(Picture!N201,Info!$G$9,0)</f>
        <v>0</v>
      </c>
      <c r="O137">
        <f ca="1">OFFSET(Picture!O201,Info!$G$9,0)</f>
        <v>0</v>
      </c>
      <c r="P137">
        <f ca="1">OFFSET(Picture!P201,Info!$G$9,0)</f>
        <v>0</v>
      </c>
      <c r="Q137">
        <f ca="1">OFFSET(Picture!Q201,Info!$G$9,0)</f>
        <v>0</v>
      </c>
      <c r="R137">
        <f ca="1">OFFSET(Picture!R201,Info!$G$9,0)</f>
        <v>0</v>
      </c>
    </row>
    <row r="138" spans="1:18" x14ac:dyDescent="0.2">
      <c r="A138" s="273">
        <f ca="1">OFFSET(Picture!A139,Info!$G$9,0)</f>
        <v>0</v>
      </c>
      <c r="B138" s="274" t="s">
        <v>158</v>
      </c>
      <c r="C138" s="274">
        <f ca="1">C132-SUM(C133:C137)</f>
        <v>0</v>
      </c>
      <c r="D138" s="274">
        <f t="shared" ref="D138:R138" ca="1" si="14">D132-SUM(D133:D137)</f>
        <v>0</v>
      </c>
      <c r="E138" s="274">
        <f t="shared" ca="1" si="14"/>
        <v>0</v>
      </c>
      <c r="F138" s="274">
        <f t="shared" ca="1" si="14"/>
        <v>0</v>
      </c>
      <c r="G138" s="274">
        <f t="shared" ca="1" si="14"/>
        <v>0</v>
      </c>
      <c r="H138" s="274">
        <f t="shared" ca="1" si="14"/>
        <v>0</v>
      </c>
      <c r="I138" s="274">
        <f t="shared" ca="1" si="14"/>
        <v>0</v>
      </c>
      <c r="J138" s="274">
        <f t="shared" ca="1" si="14"/>
        <v>0</v>
      </c>
      <c r="K138" s="274">
        <f t="shared" ca="1" si="14"/>
        <v>0</v>
      </c>
      <c r="L138" s="274">
        <f t="shared" ca="1" si="14"/>
        <v>0</v>
      </c>
      <c r="M138" s="274">
        <f t="shared" ca="1" si="14"/>
        <v>0</v>
      </c>
      <c r="N138" s="274">
        <f t="shared" ca="1" si="14"/>
        <v>0</v>
      </c>
      <c r="O138" s="274">
        <f t="shared" ca="1" si="14"/>
        <v>0</v>
      </c>
      <c r="P138" s="274">
        <f t="shared" ca="1" si="14"/>
        <v>0</v>
      </c>
      <c r="Q138" s="274">
        <f t="shared" ca="1" si="14"/>
        <v>0</v>
      </c>
      <c r="R138" s="274">
        <f t="shared" ca="1" si="14"/>
        <v>0</v>
      </c>
    </row>
    <row r="139" spans="1:18" x14ac:dyDescent="0.2">
      <c r="A139" s="172">
        <f ca="1">OFFSET(Picture!A140,Info!$G$9,0)</f>
        <v>0</v>
      </c>
      <c r="B139">
        <f ca="1">OFFSET(Picture!B202,Info!$G$9,0)</f>
        <v>0</v>
      </c>
      <c r="C139">
        <f ca="1">OFFSET(Picture!C202,Info!$G$9,0)</f>
        <v>0</v>
      </c>
      <c r="D139">
        <f ca="1">OFFSET(Picture!D202,Info!$G$9,0)</f>
        <v>0</v>
      </c>
      <c r="E139">
        <f ca="1">OFFSET(Picture!E202,Info!$G$9,0)</f>
        <v>0</v>
      </c>
      <c r="F139">
        <f ca="1">OFFSET(Picture!F202,Info!$G$9,0)</f>
        <v>0</v>
      </c>
      <c r="G139">
        <f ca="1">OFFSET(Picture!G202,Info!$G$9,0)</f>
        <v>0</v>
      </c>
      <c r="H139">
        <f ca="1">OFFSET(Picture!H202,Info!$G$9,0)</f>
        <v>0</v>
      </c>
      <c r="I139">
        <f ca="1">OFFSET(Picture!I202,Info!$G$9,0)</f>
        <v>0</v>
      </c>
      <c r="J139">
        <f ca="1">OFFSET(Picture!J202,Info!$G$9,0)</f>
        <v>0</v>
      </c>
      <c r="K139">
        <f ca="1">OFFSET(Picture!K202,Info!$G$9,0)</f>
        <v>0</v>
      </c>
      <c r="L139">
        <f ca="1">OFFSET(Picture!L202,Info!$G$9,0)</f>
        <v>0</v>
      </c>
      <c r="M139">
        <f ca="1">OFFSET(Picture!M202,Info!$G$9,0)</f>
        <v>0</v>
      </c>
      <c r="N139">
        <f ca="1">OFFSET(Picture!N202,Info!$G$9,0)</f>
        <v>0</v>
      </c>
      <c r="O139">
        <f ca="1">OFFSET(Picture!O202,Info!$G$9,0)</f>
        <v>0</v>
      </c>
      <c r="P139">
        <f ca="1">OFFSET(Picture!P202,Info!$G$9,0)</f>
        <v>0</v>
      </c>
      <c r="Q139">
        <f ca="1">OFFSET(Picture!Q202,Info!$G$9,0)</f>
        <v>0</v>
      </c>
      <c r="R139">
        <f ca="1">OFFSET(Picture!R202,Info!$G$9,0)</f>
        <v>0</v>
      </c>
    </row>
    <row r="140" spans="1:18" x14ac:dyDescent="0.2">
      <c r="A140" s="172">
        <f ca="1">OFFSET(Picture!A141,Info!$G$9,0)</f>
        <v>0</v>
      </c>
      <c r="B140">
        <f ca="1">OFFSET(Picture!B203,Info!$G$9,0)</f>
        <v>0</v>
      </c>
      <c r="C140">
        <f ca="1">OFFSET(Picture!C203,Info!$G$9,0)</f>
        <v>0</v>
      </c>
      <c r="D140">
        <f ca="1">OFFSET(Picture!D203,Info!$G$9,0)</f>
        <v>0</v>
      </c>
      <c r="E140">
        <f ca="1">OFFSET(Picture!E203,Info!$G$9,0)</f>
        <v>0</v>
      </c>
      <c r="F140">
        <f ca="1">OFFSET(Picture!F203,Info!$G$9,0)</f>
        <v>0</v>
      </c>
      <c r="G140">
        <f ca="1">OFFSET(Picture!G203,Info!$G$9,0)</f>
        <v>0</v>
      </c>
      <c r="H140">
        <f ca="1">OFFSET(Picture!H203,Info!$G$9,0)</f>
        <v>0</v>
      </c>
      <c r="I140">
        <f ca="1">OFFSET(Picture!I203,Info!$G$9,0)</f>
        <v>0</v>
      </c>
      <c r="J140">
        <f ca="1">OFFSET(Picture!J203,Info!$G$9,0)</f>
        <v>0</v>
      </c>
      <c r="K140">
        <f ca="1">OFFSET(Picture!K203,Info!$G$9,0)</f>
        <v>0</v>
      </c>
      <c r="L140">
        <f ca="1">OFFSET(Picture!L203,Info!$G$9,0)</f>
        <v>0</v>
      </c>
      <c r="M140">
        <f ca="1">OFFSET(Picture!M203,Info!$G$9,0)</f>
        <v>0</v>
      </c>
      <c r="N140">
        <f ca="1">OFFSET(Picture!N203,Info!$G$9,0)</f>
        <v>0</v>
      </c>
      <c r="O140">
        <f ca="1">OFFSET(Picture!O203,Info!$G$9,0)</f>
        <v>0</v>
      </c>
      <c r="P140">
        <f ca="1">OFFSET(Picture!P203,Info!$G$9,0)</f>
        <v>0</v>
      </c>
      <c r="Q140">
        <f ca="1">OFFSET(Picture!Q203,Info!$G$9,0)</f>
        <v>0</v>
      </c>
      <c r="R140">
        <f ca="1">OFFSET(Picture!R203,Info!$G$9,0)</f>
        <v>0</v>
      </c>
    </row>
    <row r="141" spans="1:18" x14ac:dyDescent="0.2">
      <c r="A141" s="172">
        <f ca="1">OFFSET(Picture!A142,Info!$G$9,0)</f>
        <v>0</v>
      </c>
      <c r="B141">
        <f ca="1">OFFSET(Picture!B204,Info!$G$9,0)</f>
        <v>0</v>
      </c>
      <c r="C141">
        <f ca="1">OFFSET(Picture!C204,Info!$G$9,0)</f>
        <v>0</v>
      </c>
      <c r="D141">
        <f ca="1">OFFSET(Picture!D204,Info!$G$9,0)</f>
        <v>0</v>
      </c>
      <c r="E141">
        <f ca="1">OFFSET(Picture!E204,Info!$G$9,0)</f>
        <v>0</v>
      </c>
      <c r="F141">
        <f ca="1">OFFSET(Picture!F204,Info!$G$9,0)</f>
        <v>0</v>
      </c>
      <c r="G141">
        <f ca="1">OFFSET(Picture!G204,Info!$G$9,0)</f>
        <v>0</v>
      </c>
      <c r="H141">
        <f ca="1">OFFSET(Picture!H204,Info!$G$9,0)</f>
        <v>0</v>
      </c>
      <c r="I141">
        <f ca="1">OFFSET(Picture!I204,Info!$G$9,0)</f>
        <v>0</v>
      </c>
      <c r="J141">
        <f ca="1">OFFSET(Picture!J204,Info!$G$9,0)</f>
        <v>0</v>
      </c>
      <c r="K141">
        <f ca="1">OFFSET(Picture!K204,Info!$G$9,0)</f>
        <v>0</v>
      </c>
      <c r="L141">
        <f ca="1">OFFSET(Picture!L204,Info!$G$9,0)</f>
        <v>0</v>
      </c>
      <c r="M141">
        <f ca="1">OFFSET(Picture!M204,Info!$G$9,0)</f>
        <v>0</v>
      </c>
      <c r="N141">
        <f ca="1">OFFSET(Picture!N204,Info!$G$9,0)</f>
        <v>0</v>
      </c>
      <c r="O141">
        <f ca="1">OFFSET(Picture!O204,Info!$G$9,0)</f>
        <v>0</v>
      </c>
      <c r="P141">
        <f ca="1">OFFSET(Picture!P204,Info!$G$9,0)</f>
        <v>0</v>
      </c>
      <c r="Q141">
        <f ca="1">OFFSET(Picture!Q204,Info!$G$9,0)</f>
        <v>0</v>
      </c>
      <c r="R141">
        <f ca="1">OFFSET(Picture!R204,Info!$G$9,0)</f>
        <v>0</v>
      </c>
    </row>
    <row r="142" spans="1:18" x14ac:dyDescent="0.2">
      <c r="A142" s="172">
        <f ca="1">OFFSET(Picture!A143,Info!$G$9,0)</f>
        <v>0</v>
      </c>
      <c r="B142">
        <f ca="1">OFFSET(Picture!B205,Info!$G$9,0)</f>
        <v>0</v>
      </c>
      <c r="C142">
        <f ca="1">OFFSET(Picture!C205,Info!$G$9,0)</f>
        <v>0</v>
      </c>
      <c r="D142">
        <f ca="1">OFFSET(Picture!D205,Info!$G$9,0)</f>
        <v>0</v>
      </c>
      <c r="E142">
        <f ca="1">OFFSET(Picture!E205,Info!$G$9,0)</f>
        <v>0</v>
      </c>
      <c r="F142">
        <f ca="1">OFFSET(Picture!F205,Info!$G$9,0)</f>
        <v>0</v>
      </c>
      <c r="G142">
        <f ca="1">OFFSET(Picture!G205,Info!$G$9,0)</f>
        <v>0</v>
      </c>
      <c r="H142">
        <f ca="1">OFFSET(Picture!H205,Info!$G$9,0)</f>
        <v>0</v>
      </c>
      <c r="I142">
        <f ca="1">OFFSET(Picture!I205,Info!$G$9,0)</f>
        <v>0</v>
      </c>
      <c r="J142">
        <f ca="1">OFFSET(Picture!J205,Info!$G$9,0)</f>
        <v>0</v>
      </c>
      <c r="K142">
        <f ca="1">OFFSET(Picture!K205,Info!$G$9,0)</f>
        <v>0</v>
      </c>
      <c r="L142">
        <f ca="1">OFFSET(Picture!L205,Info!$G$9,0)</f>
        <v>0</v>
      </c>
      <c r="M142">
        <f ca="1">OFFSET(Picture!M205,Info!$G$9,0)</f>
        <v>0</v>
      </c>
      <c r="N142">
        <f ca="1">OFFSET(Picture!N205,Info!$G$9,0)</f>
        <v>0</v>
      </c>
      <c r="O142">
        <f ca="1">OFFSET(Picture!O205,Info!$G$9,0)</f>
        <v>0</v>
      </c>
      <c r="P142">
        <f ca="1">OFFSET(Picture!P205,Info!$G$9,0)</f>
        <v>0</v>
      </c>
      <c r="Q142">
        <f ca="1">OFFSET(Picture!Q205,Info!$G$9,0)</f>
        <v>0</v>
      </c>
      <c r="R142">
        <f ca="1">OFFSET(Picture!R205,Info!$G$9,0)</f>
        <v>0</v>
      </c>
    </row>
    <row r="143" spans="1:18" x14ac:dyDescent="0.2">
      <c r="A143" s="273">
        <f ca="1">OFFSET(Picture!A144,Info!$G$9,0)</f>
        <v>0</v>
      </c>
      <c r="B143" s="274" t="s">
        <v>158</v>
      </c>
      <c r="C143" s="274">
        <f ca="1">C139-SUM(C140:C142)</f>
        <v>0</v>
      </c>
      <c r="D143" s="274">
        <f t="shared" ref="D143:R143" ca="1" si="15">D139-SUM(D140:D142)</f>
        <v>0</v>
      </c>
      <c r="E143" s="274">
        <f t="shared" ca="1" si="15"/>
        <v>0</v>
      </c>
      <c r="F143" s="274">
        <f t="shared" ca="1" si="15"/>
        <v>0</v>
      </c>
      <c r="G143" s="274">
        <f t="shared" ca="1" si="15"/>
        <v>0</v>
      </c>
      <c r="H143" s="274">
        <f t="shared" ca="1" si="15"/>
        <v>0</v>
      </c>
      <c r="I143" s="274">
        <f t="shared" ca="1" si="15"/>
        <v>0</v>
      </c>
      <c r="J143" s="274">
        <f t="shared" ca="1" si="15"/>
        <v>0</v>
      </c>
      <c r="K143" s="274">
        <f t="shared" ca="1" si="15"/>
        <v>0</v>
      </c>
      <c r="L143" s="274">
        <f t="shared" ca="1" si="15"/>
        <v>0</v>
      </c>
      <c r="M143" s="274">
        <f t="shared" ca="1" si="15"/>
        <v>0</v>
      </c>
      <c r="N143" s="274">
        <f t="shared" ca="1" si="15"/>
        <v>0</v>
      </c>
      <c r="O143" s="274">
        <f t="shared" ca="1" si="15"/>
        <v>0</v>
      </c>
      <c r="P143" s="274">
        <f t="shared" ca="1" si="15"/>
        <v>0</v>
      </c>
      <c r="Q143" s="274">
        <f t="shared" ca="1" si="15"/>
        <v>0</v>
      </c>
      <c r="R143" s="274">
        <f t="shared" ca="1" si="15"/>
        <v>0</v>
      </c>
    </row>
    <row r="144" spans="1:18" x14ac:dyDescent="0.2">
      <c r="A144" s="172">
        <f ca="1">OFFSET(Picture!A145,Info!$G$9,0)</f>
        <v>0</v>
      </c>
      <c r="B144">
        <f ca="1">OFFSET(Picture!B206,Info!$G$9,0)</f>
        <v>0</v>
      </c>
      <c r="C144">
        <f ca="1">OFFSET(Picture!C206,Info!$G$9,0)</f>
        <v>0</v>
      </c>
      <c r="D144">
        <f ca="1">OFFSET(Picture!D206,Info!$G$9,0)</f>
        <v>0</v>
      </c>
      <c r="E144">
        <f ca="1">OFFSET(Picture!E206,Info!$G$9,0)</f>
        <v>0</v>
      </c>
      <c r="F144">
        <f ca="1">OFFSET(Picture!F206,Info!$G$9,0)</f>
        <v>0</v>
      </c>
      <c r="G144">
        <f ca="1">OFFSET(Picture!G206,Info!$G$9,0)</f>
        <v>0</v>
      </c>
      <c r="H144">
        <f ca="1">OFFSET(Picture!H206,Info!$G$9,0)</f>
        <v>0</v>
      </c>
      <c r="I144">
        <f ca="1">OFFSET(Picture!I206,Info!$G$9,0)</f>
        <v>0</v>
      </c>
      <c r="J144">
        <f ca="1">OFFSET(Picture!J206,Info!$G$9,0)</f>
        <v>0</v>
      </c>
      <c r="K144">
        <f ca="1">OFFSET(Picture!K206,Info!$G$9,0)</f>
        <v>0</v>
      </c>
      <c r="L144">
        <f ca="1">OFFSET(Picture!L206,Info!$G$9,0)</f>
        <v>0</v>
      </c>
      <c r="M144">
        <f ca="1">OFFSET(Picture!M206,Info!$G$9,0)</f>
        <v>0</v>
      </c>
      <c r="N144">
        <f ca="1">OFFSET(Picture!N206,Info!$G$9,0)</f>
        <v>0</v>
      </c>
      <c r="O144">
        <f ca="1">OFFSET(Picture!O206,Info!$G$9,0)</f>
        <v>0</v>
      </c>
      <c r="P144">
        <f ca="1">OFFSET(Picture!P206,Info!$G$9,0)</f>
        <v>0</v>
      </c>
      <c r="Q144">
        <f ca="1">OFFSET(Picture!Q206,Info!$G$9,0)</f>
        <v>0</v>
      </c>
      <c r="R144">
        <f ca="1">OFFSET(Picture!R206,Info!$G$9,0)</f>
        <v>0</v>
      </c>
    </row>
    <row r="145" spans="1:18" x14ac:dyDescent="0.2">
      <c r="A145" s="172">
        <f ca="1">OFFSET(Picture!A146,Info!$G$9,0)</f>
        <v>0</v>
      </c>
      <c r="B145">
        <f ca="1">OFFSET(Picture!B207,Info!$G$9,0)</f>
        <v>0</v>
      </c>
      <c r="C145">
        <f ca="1">OFFSET(Picture!C207,Info!$G$9,0)</f>
        <v>0</v>
      </c>
      <c r="D145">
        <f ca="1">OFFSET(Picture!D207,Info!$G$9,0)</f>
        <v>0</v>
      </c>
      <c r="E145">
        <f ca="1">OFFSET(Picture!E207,Info!$G$9,0)</f>
        <v>0</v>
      </c>
      <c r="F145">
        <f ca="1">OFFSET(Picture!F207,Info!$G$9,0)</f>
        <v>0</v>
      </c>
      <c r="G145">
        <f ca="1">OFFSET(Picture!G207,Info!$G$9,0)</f>
        <v>0</v>
      </c>
      <c r="H145">
        <f ca="1">OFFSET(Picture!H207,Info!$G$9,0)</f>
        <v>0</v>
      </c>
      <c r="I145">
        <f ca="1">OFFSET(Picture!I207,Info!$G$9,0)</f>
        <v>0</v>
      </c>
      <c r="J145">
        <f ca="1">OFFSET(Picture!J207,Info!$G$9,0)</f>
        <v>0</v>
      </c>
      <c r="K145">
        <f ca="1">OFFSET(Picture!K207,Info!$G$9,0)</f>
        <v>0</v>
      </c>
      <c r="L145">
        <f ca="1">OFFSET(Picture!L207,Info!$G$9,0)</f>
        <v>0</v>
      </c>
      <c r="M145">
        <f ca="1">OFFSET(Picture!M207,Info!$G$9,0)</f>
        <v>0</v>
      </c>
      <c r="N145">
        <f ca="1">OFFSET(Picture!N207,Info!$G$9,0)</f>
        <v>0</v>
      </c>
      <c r="O145">
        <f ca="1">OFFSET(Picture!O207,Info!$G$9,0)</f>
        <v>0</v>
      </c>
      <c r="P145">
        <f ca="1">OFFSET(Picture!P207,Info!$G$9,0)</f>
        <v>0</v>
      </c>
      <c r="Q145">
        <f ca="1">OFFSET(Picture!Q207,Info!$G$9,0)</f>
        <v>0</v>
      </c>
      <c r="R145">
        <f ca="1">OFFSET(Picture!R207,Info!$G$9,0)</f>
        <v>0</v>
      </c>
    </row>
    <row r="146" spans="1:18" x14ac:dyDescent="0.2">
      <c r="A146" s="172">
        <f ca="1">OFFSET(Picture!A147,Info!$G$9,0)</f>
        <v>0</v>
      </c>
      <c r="B146">
        <f ca="1">OFFSET(Picture!B208,Info!$G$9,0)</f>
        <v>0</v>
      </c>
      <c r="C146">
        <f ca="1">OFFSET(Picture!C208,Info!$G$9,0)</f>
        <v>0</v>
      </c>
      <c r="D146">
        <f ca="1">OFFSET(Picture!D208,Info!$G$9,0)</f>
        <v>0</v>
      </c>
      <c r="E146">
        <f ca="1">OFFSET(Picture!E208,Info!$G$9,0)</f>
        <v>0</v>
      </c>
      <c r="F146">
        <f ca="1">OFFSET(Picture!F208,Info!$G$9,0)</f>
        <v>0</v>
      </c>
      <c r="G146">
        <f ca="1">OFFSET(Picture!G208,Info!$G$9,0)</f>
        <v>0</v>
      </c>
      <c r="H146">
        <f ca="1">OFFSET(Picture!H208,Info!$G$9,0)</f>
        <v>0</v>
      </c>
      <c r="I146">
        <f ca="1">OFFSET(Picture!I208,Info!$G$9,0)</f>
        <v>0</v>
      </c>
      <c r="J146">
        <f ca="1">OFFSET(Picture!J208,Info!$G$9,0)</f>
        <v>0</v>
      </c>
      <c r="K146">
        <f ca="1">OFFSET(Picture!K208,Info!$G$9,0)</f>
        <v>0</v>
      </c>
      <c r="L146">
        <f ca="1">OFFSET(Picture!L208,Info!$G$9,0)</f>
        <v>0</v>
      </c>
      <c r="M146">
        <f ca="1">OFFSET(Picture!M208,Info!$G$9,0)</f>
        <v>0</v>
      </c>
      <c r="N146">
        <f ca="1">OFFSET(Picture!N208,Info!$G$9,0)</f>
        <v>0</v>
      </c>
      <c r="O146">
        <f ca="1">OFFSET(Picture!O208,Info!$G$9,0)</f>
        <v>0</v>
      </c>
      <c r="P146">
        <f ca="1">OFFSET(Picture!P208,Info!$G$9,0)</f>
        <v>0</v>
      </c>
      <c r="Q146">
        <f ca="1">OFFSET(Picture!Q208,Info!$G$9,0)</f>
        <v>0</v>
      </c>
      <c r="R146">
        <f ca="1">OFFSET(Picture!R208,Info!$G$9,0)</f>
        <v>0</v>
      </c>
    </row>
    <row r="147" spans="1:18" x14ac:dyDescent="0.2">
      <c r="A147" s="172">
        <f ca="1">OFFSET(Picture!A148,Info!$G$9,0)</f>
        <v>0</v>
      </c>
      <c r="B147">
        <f ca="1">OFFSET(Picture!B209,Info!$G$9,0)</f>
        <v>0</v>
      </c>
      <c r="C147">
        <f ca="1">OFFSET(Picture!C209,Info!$G$9,0)</f>
        <v>0</v>
      </c>
      <c r="D147">
        <f ca="1">OFFSET(Picture!D209,Info!$G$9,0)</f>
        <v>0</v>
      </c>
      <c r="E147">
        <f ca="1">OFFSET(Picture!E209,Info!$G$9,0)</f>
        <v>0</v>
      </c>
      <c r="F147">
        <f ca="1">OFFSET(Picture!F209,Info!$G$9,0)</f>
        <v>0</v>
      </c>
      <c r="G147">
        <f ca="1">OFFSET(Picture!G209,Info!$G$9,0)</f>
        <v>0</v>
      </c>
      <c r="H147">
        <f ca="1">OFFSET(Picture!H209,Info!$G$9,0)</f>
        <v>0</v>
      </c>
      <c r="I147">
        <f ca="1">OFFSET(Picture!I209,Info!$G$9,0)</f>
        <v>0</v>
      </c>
      <c r="J147">
        <f ca="1">OFFSET(Picture!J209,Info!$G$9,0)</f>
        <v>0</v>
      </c>
      <c r="K147">
        <f ca="1">OFFSET(Picture!K209,Info!$G$9,0)</f>
        <v>0</v>
      </c>
      <c r="L147">
        <f ca="1">OFFSET(Picture!L209,Info!$G$9,0)</f>
        <v>0</v>
      </c>
      <c r="M147">
        <f ca="1">OFFSET(Picture!M209,Info!$G$9,0)</f>
        <v>0</v>
      </c>
      <c r="N147">
        <f ca="1">OFFSET(Picture!N209,Info!$G$9,0)</f>
        <v>0</v>
      </c>
      <c r="O147">
        <f ca="1">OFFSET(Picture!O209,Info!$G$9,0)</f>
        <v>0</v>
      </c>
      <c r="P147">
        <f ca="1">OFFSET(Picture!P209,Info!$G$9,0)</f>
        <v>0</v>
      </c>
      <c r="Q147">
        <f ca="1">OFFSET(Picture!Q209,Info!$G$9,0)</f>
        <v>0</v>
      </c>
      <c r="R147">
        <f ca="1">OFFSET(Picture!R209,Info!$G$9,0)</f>
        <v>0</v>
      </c>
    </row>
    <row r="148" spans="1:18" x14ac:dyDescent="0.2">
      <c r="A148" s="273">
        <f ca="1">OFFSET(Picture!A149,Info!$G$9,0)</f>
        <v>0</v>
      </c>
      <c r="B148" s="274" t="s">
        <v>158</v>
      </c>
      <c r="C148" s="274">
        <f ca="1">C144-SUM(C145:C147)</f>
        <v>0</v>
      </c>
      <c r="D148" s="274">
        <f t="shared" ref="D148:R148" ca="1" si="16">D144-SUM(D145:D147)</f>
        <v>0</v>
      </c>
      <c r="E148" s="274">
        <f t="shared" ca="1" si="16"/>
        <v>0</v>
      </c>
      <c r="F148" s="274">
        <f t="shared" ca="1" si="16"/>
        <v>0</v>
      </c>
      <c r="G148" s="274">
        <f t="shared" ca="1" si="16"/>
        <v>0</v>
      </c>
      <c r="H148" s="274">
        <f t="shared" ca="1" si="16"/>
        <v>0</v>
      </c>
      <c r="I148" s="274">
        <f t="shared" ca="1" si="16"/>
        <v>0</v>
      </c>
      <c r="J148" s="274">
        <f t="shared" ca="1" si="16"/>
        <v>0</v>
      </c>
      <c r="K148" s="274">
        <f t="shared" ca="1" si="16"/>
        <v>0</v>
      </c>
      <c r="L148" s="274">
        <f t="shared" ca="1" si="16"/>
        <v>0</v>
      </c>
      <c r="M148" s="274">
        <f t="shared" ca="1" si="16"/>
        <v>0</v>
      </c>
      <c r="N148" s="274">
        <f t="shared" ca="1" si="16"/>
        <v>0</v>
      </c>
      <c r="O148" s="274">
        <f t="shared" ca="1" si="16"/>
        <v>0</v>
      </c>
      <c r="P148" s="274">
        <f t="shared" ca="1" si="16"/>
        <v>0</v>
      </c>
      <c r="Q148" s="274">
        <f t="shared" ca="1" si="16"/>
        <v>0</v>
      </c>
      <c r="R148" s="274">
        <f t="shared" ca="1" si="16"/>
        <v>0</v>
      </c>
    </row>
    <row r="149" spans="1:18" x14ac:dyDescent="0.2">
      <c r="A149" s="172">
        <f ca="1">OFFSET(Picture!A150,Info!$G$9,0)</f>
        <v>0</v>
      </c>
      <c r="B149">
        <f ca="1">OFFSET(Picture!B210,Info!$G$9,0)</f>
        <v>0</v>
      </c>
      <c r="C149">
        <f ca="1">OFFSET(Picture!C210,Info!$G$9,0)</f>
        <v>0</v>
      </c>
      <c r="D149">
        <f ca="1">OFFSET(Picture!D210,Info!$G$9,0)</f>
        <v>0</v>
      </c>
      <c r="E149">
        <f ca="1">OFFSET(Picture!E210,Info!$G$9,0)</f>
        <v>0</v>
      </c>
      <c r="F149">
        <f ca="1">OFFSET(Picture!F210,Info!$G$9,0)</f>
        <v>0</v>
      </c>
      <c r="G149">
        <f ca="1">OFFSET(Picture!G210,Info!$G$9,0)</f>
        <v>0</v>
      </c>
      <c r="H149">
        <f ca="1">OFFSET(Picture!H210,Info!$G$9,0)</f>
        <v>0</v>
      </c>
      <c r="I149">
        <f ca="1">OFFSET(Picture!I210,Info!$G$9,0)</f>
        <v>0</v>
      </c>
      <c r="J149">
        <f ca="1">OFFSET(Picture!J210,Info!$G$9,0)</f>
        <v>0</v>
      </c>
      <c r="K149">
        <f ca="1">OFFSET(Picture!K210,Info!$G$9,0)</f>
        <v>0</v>
      </c>
      <c r="L149">
        <f ca="1">OFFSET(Picture!L210,Info!$G$9,0)</f>
        <v>0</v>
      </c>
      <c r="M149">
        <f ca="1">OFFSET(Picture!M210,Info!$G$9,0)</f>
        <v>0</v>
      </c>
      <c r="N149">
        <f ca="1">OFFSET(Picture!N210,Info!$G$9,0)</f>
        <v>0</v>
      </c>
      <c r="O149">
        <f ca="1">OFFSET(Picture!O210,Info!$G$9,0)</f>
        <v>0</v>
      </c>
      <c r="P149">
        <f ca="1">OFFSET(Picture!P210,Info!$G$9,0)</f>
        <v>0</v>
      </c>
      <c r="Q149">
        <f ca="1">OFFSET(Picture!Q210,Info!$G$9,0)</f>
        <v>0</v>
      </c>
      <c r="R149">
        <f ca="1">OFFSET(Picture!R210,Info!$G$9,0)</f>
        <v>0</v>
      </c>
    </row>
    <row r="150" spans="1:18" x14ac:dyDescent="0.2">
      <c r="A150" s="172">
        <f ca="1">OFFSET(Picture!A151,Info!$G$9,0)</f>
        <v>0</v>
      </c>
      <c r="B150">
        <f ca="1">OFFSET(Picture!B33,Info!$G$9,0)</f>
        <v>0</v>
      </c>
      <c r="C150">
        <f ca="1">OFFSET(Picture!C33,Info!$G$9,0)</f>
        <v>0</v>
      </c>
      <c r="D150">
        <f ca="1">OFFSET(Picture!D33,Info!$G$9,0)</f>
        <v>0</v>
      </c>
      <c r="E150">
        <f ca="1">OFFSET(Picture!E33,Info!$G$9,0)</f>
        <v>0</v>
      </c>
      <c r="F150">
        <f ca="1">OFFSET(Picture!F33,Info!$G$9,0)</f>
        <v>0</v>
      </c>
      <c r="G150">
        <f ca="1">OFFSET(Picture!G33,Info!$G$9,0)</f>
        <v>0</v>
      </c>
      <c r="H150">
        <f ca="1">OFFSET(Picture!H33,Info!$G$9,0)</f>
        <v>0</v>
      </c>
      <c r="I150">
        <f ca="1">OFFSET(Picture!I33,Info!$G$9,0)</f>
        <v>0</v>
      </c>
      <c r="J150">
        <f ca="1">OFFSET(Picture!J33,Info!$G$9,0)</f>
        <v>0</v>
      </c>
      <c r="K150">
        <f ca="1">OFFSET(Picture!K33,Info!$G$9,0)</f>
        <v>0</v>
      </c>
      <c r="L150">
        <f ca="1">OFFSET(Picture!L33,Info!$G$9,0)</f>
        <v>0</v>
      </c>
      <c r="M150">
        <f ca="1">OFFSET(Picture!M33,Info!$G$9,0)</f>
        <v>0</v>
      </c>
      <c r="N150">
        <f ca="1">OFFSET(Picture!N33,Info!$G$9,0)</f>
        <v>0</v>
      </c>
      <c r="O150">
        <f ca="1">OFFSET(Picture!O33,Info!$G$9,0)</f>
        <v>0</v>
      </c>
      <c r="P150">
        <f ca="1">OFFSET(Picture!P33,Info!$G$9,0)</f>
        <v>0</v>
      </c>
      <c r="Q150">
        <f ca="1">OFFSET(Picture!Q33,Info!$G$9,0)</f>
        <v>0</v>
      </c>
      <c r="R150">
        <f ca="1">OFFSET(Picture!R33,Info!$G$9,0)</f>
        <v>0</v>
      </c>
    </row>
    <row r="151" spans="1:18" x14ac:dyDescent="0.2">
      <c r="A151" s="172">
        <f ca="1">OFFSET(Picture!A152,Info!$G$9,0)</f>
        <v>0</v>
      </c>
      <c r="B151">
        <f ca="1">OFFSET(Picture!B211,Info!$G$9,0)</f>
        <v>0</v>
      </c>
      <c r="C151">
        <f ca="1">OFFSET(Picture!C211,Info!$G$9,0)</f>
        <v>0</v>
      </c>
      <c r="D151">
        <f ca="1">OFFSET(Picture!D211,Info!$G$9,0)</f>
        <v>0</v>
      </c>
      <c r="E151">
        <f ca="1">OFFSET(Picture!E211,Info!$G$9,0)</f>
        <v>0</v>
      </c>
      <c r="F151">
        <f ca="1">OFFSET(Picture!F211,Info!$G$9,0)</f>
        <v>0</v>
      </c>
      <c r="G151">
        <f ca="1">OFFSET(Picture!G211,Info!$G$9,0)</f>
        <v>0</v>
      </c>
      <c r="H151">
        <f ca="1">OFFSET(Picture!H211,Info!$G$9,0)</f>
        <v>0</v>
      </c>
      <c r="I151">
        <f ca="1">OFFSET(Picture!I211,Info!$G$9,0)</f>
        <v>0</v>
      </c>
      <c r="J151">
        <f ca="1">OFFSET(Picture!J211,Info!$G$9,0)</f>
        <v>0</v>
      </c>
      <c r="K151">
        <f ca="1">OFFSET(Picture!K211,Info!$G$9,0)</f>
        <v>0</v>
      </c>
      <c r="L151">
        <f ca="1">OFFSET(Picture!L211,Info!$G$9,0)</f>
        <v>0</v>
      </c>
      <c r="M151">
        <f ca="1">OFFSET(Picture!M211,Info!$G$9,0)</f>
        <v>0</v>
      </c>
      <c r="N151">
        <f ca="1">OFFSET(Picture!N211,Info!$G$9,0)</f>
        <v>0</v>
      </c>
      <c r="O151">
        <f ca="1">OFFSET(Picture!O211,Info!$G$9,0)</f>
        <v>0</v>
      </c>
      <c r="P151">
        <f ca="1">OFFSET(Picture!P211,Info!$G$9,0)</f>
        <v>0</v>
      </c>
      <c r="Q151">
        <f ca="1">OFFSET(Picture!Q211,Info!$G$9,0)</f>
        <v>0</v>
      </c>
      <c r="R151">
        <f ca="1">OFFSET(Picture!R211,Info!$G$9,0)</f>
        <v>0</v>
      </c>
    </row>
    <row r="152" spans="1:18" x14ac:dyDescent="0.2">
      <c r="A152" s="172">
        <f ca="1">OFFSET(Picture!A153,Info!$G$9,0)</f>
        <v>0</v>
      </c>
      <c r="B152">
        <f ca="1">OFFSET(Picture!B212,Info!$G$9,0)</f>
        <v>0</v>
      </c>
      <c r="C152">
        <f ca="1">OFFSET(Picture!C212,Info!$G$9,0)</f>
        <v>0</v>
      </c>
      <c r="D152">
        <f ca="1">OFFSET(Picture!D212,Info!$G$9,0)</f>
        <v>0</v>
      </c>
      <c r="E152">
        <f ca="1">OFFSET(Picture!E212,Info!$G$9,0)</f>
        <v>0</v>
      </c>
      <c r="F152">
        <f ca="1">OFFSET(Picture!F212,Info!$G$9,0)</f>
        <v>0</v>
      </c>
      <c r="G152">
        <f ca="1">OFFSET(Picture!G212,Info!$G$9,0)</f>
        <v>0</v>
      </c>
      <c r="H152">
        <f ca="1">OFFSET(Picture!H212,Info!$G$9,0)</f>
        <v>0</v>
      </c>
      <c r="I152">
        <f ca="1">OFFSET(Picture!I212,Info!$G$9,0)</f>
        <v>0</v>
      </c>
      <c r="J152">
        <f ca="1">OFFSET(Picture!J212,Info!$G$9,0)</f>
        <v>0</v>
      </c>
      <c r="K152">
        <f ca="1">OFFSET(Picture!K212,Info!$G$9,0)</f>
        <v>0</v>
      </c>
      <c r="L152">
        <f ca="1">OFFSET(Picture!L212,Info!$G$9,0)</f>
        <v>0</v>
      </c>
      <c r="M152">
        <f ca="1">OFFSET(Picture!M212,Info!$G$9,0)</f>
        <v>0</v>
      </c>
      <c r="N152">
        <f ca="1">OFFSET(Picture!N212,Info!$G$9,0)</f>
        <v>0</v>
      </c>
      <c r="O152">
        <f ca="1">OFFSET(Picture!O212,Info!$G$9,0)</f>
        <v>0</v>
      </c>
      <c r="P152">
        <f ca="1">OFFSET(Picture!P212,Info!$G$9,0)</f>
        <v>0</v>
      </c>
      <c r="Q152">
        <f ca="1">OFFSET(Picture!Q212,Info!$G$9,0)</f>
        <v>0</v>
      </c>
      <c r="R152">
        <f ca="1">OFFSET(Picture!R212,Info!$G$9,0)</f>
        <v>0</v>
      </c>
    </row>
    <row r="153" spans="1:18" x14ac:dyDescent="0.2">
      <c r="A153" s="172">
        <f ca="1">OFFSET(Picture!A154,Info!$G$9,0)</f>
        <v>0</v>
      </c>
      <c r="B153">
        <f ca="1">OFFSET(Picture!B213,Info!$G$9,0)</f>
        <v>0</v>
      </c>
      <c r="C153">
        <f ca="1">OFFSET(Picture!C213,Info!$G$9,0)</f>
        <v>0</v>
      </c>
      <c r="D153">
        <f ca="1">OFFSET(Picture!D213,Info!$G$9,0)</f>
        <v>0</v>
      </c>
      <c r="E153">
        <f ca="1">OFFSET(Picture!E213,Info!$G$9,0)</f>
        <v>0</v>
      </c>
      <c r="F153">
        <f ca="1">OFFSET(Picture!F213,Info!$G$9,0)</f>
        <v>0</v>
      </c>
      <c r="G153">
        <f ca="1">OFFSET(Picture!G213,Info!$G$9,0)</f>
        <v>0</v>
      </c>
      <c r="H153">
        <f ca="1">OFFSET(Picture!H213,Info!$G$9,0)</f>
        <v>0</v>
      </c>
      <c r="I153">
        <f ca="1">OFFSET(Picture!I213,Info!$G$9,0)</f>
        <v>0</v>
      </c>
      <c r="J153">
        <f ca="1">OFFSET(Picture!J213,Info!$G$9,0)</f>
        <v>0</v>
      </c>
      <c r="K153">
        <f ca="1">OFFSET(Picture!K213,Info!$G$9,0)</f>
        <v>0</v>
      </c>
      <c r="L153">
        <f ca="1">OFFSET(Picture!L213,Info!$G$9,0)</f>
        <v>0</v>
      </c>
      <c r="M153">
        <f ca="1">OFFSET(Picture!M213,Info!$G$9,0)</f>
        <v>0</v>
      </c>
      <c r="N153">
        <f ca="1">OFFSET(Picture!N213,Info!$G$9,0)</f>
        <v>0</v>
      </c>
      <c r="O153">
        <f ca="1">OFFSET(Picture!O213,Info!$G$9,0)</f>
        <v>0</v>
      </c>
      <c r="P153">
        <f ca="1">OFFSET(Picture!P213,Info!$G$9,0)</f>
        <v>0</v>
      </c>
      <c r="Q153">
        <f ca="1">OFFSET(Picture!Q213,Info!$G$9,0)</f>
        <v>0</v>
      </c>
      <c r="R153">
        <f ca="1">OFFSET(Picture!R213,Info!$G$9,0)</f>
        <v>0</v>
      </c>
    </row>
    <row r="154" spans="1:18" x14ac:dyDescent="0.2">
      <c r="A154" s="172">
        <f ca="1">OFFSET(Picture!A155,Info!$G$9,0)</f>
        <v>0</v>
      </c>
      <c r="B154">
        <f ca="1">OFFSET(Picture!B214,Info!$G$9,0)</f>
        <v>0</v>
      </c>
      <c r="C154">
        <f ca="1">OFFSET(Picture!C214,Info!$G$9,0)</f>
        <v>0</v>
      </c>
      <c r="D154">
        <f ca="1">OFFSET(Picture!D214,Info!$G$9,0)</f>
        <v>0</v>
      </c>
      <c r="E154">
        <f ca="1">OFFSET(Picture!E214,Info!$G$9,0)</f>
        <v>0</v>
      </c>
      <c r="F154">
        <f ca="1">OFFSET(Picture!F214,Info!$G$9,0)</f>
        <v>0</v>
      </c>
      <c r="G154">
        <f ca="1">OFFSET(Picture!G214,Info!$G$9,0)</f>
        <v>0</v>
      </c>
      <c r="H154">
        <f ca="1">OFFSET(Picture!H214,Info!$G$9,0)</f>
        <v>0</v>
      </c>
      <c r="I154">
        <f ca="1">OFFSET(Picture!I214,Info!$G$9,0)</f>
        <v>0</v>
      </c>
      <c r="J154">
        <f ca="1">OFFSET(Picture!J214,Info!$G$9,0)</f>
        <v>0</v>
      </c>
      <c r="K154">
        <f ca="1">OFFSET(Picture!K214,Info!$G$9,0)</f>
        <v>0</v>
      </c>
      <c r="L154">
        <f ca="1">OFFSET(Picture!L214,Info!$G$9,0)</f>
        <v>0</v>
      </c>
      <c r="M154">
        <f ca="1">OFFSET(Picture!M214,Info!$G$9,0)</f>
        <v>0</v>
      </c>
      <c r="N154">
        <f ca="1">OFFSET(Picture!N214,Info!$G$9,0)</f>
        <v>0</v>
      </c>
      <c r="O154">
        <f ca="1">OFFSET(Picture!O214,Info!$G$9,0)</f>
        <v>0</v>
      </c>
      <c r="P154">
        <f ca="1">OFFSET(Picture!P214,Info!$G$9,0)</f>
        <v>0</v>
      </c>
      <c r="Q154">
        <f ca="1">OFFSET(Picture!Q214,Info!$G$9,0)</f>
        <v>0</v>
      </c>
      <c r="R154">
        <f ca="1">OFFSET(Picture!R214,Info!$G$9,0)</f>
        <v>0</v>
      </c>
    </row>
    <row r="155" spans="1:18" x14ac:dyDescent="0.2">
      <c r="A155" s="172">
        <f ca="1">OFFSET(Picture!A156,Info!$G$9,0)</f>
        <v>0</v>
      </c>
      <c r="B155">
        <f ca="1">OFFSET(Picture!B215,Info!$G$9,0)</f>
        <v>0</v>
      </c>
      <c r="C155">
        <f ca="1">OFFSET(Picture!C215,Info!$G$9,0)</f>
        <v>0</v>
      </c>
      <c r="D155">
        <f ca="1">OFFSET(Picture!D215,Info!$G$9,0)</f>
        <v>0</v>
      </c>
      <c r="E155">
        <f ca="1">OFFSET(Picture!E215,Info!$G$9,0)</f>
        <v>0</v>
      </c>
      <c r="F155">
        <f ca="1">OFFSET(Picture!F215,Info!$G$9,0)</f>
        <v>0</v>
      </c>
      <c r="G155">
        <f ca="1">OFFSET(Picture!G215,Info!$G$9,0)</f>
        <v>0</v>
      </c>
      <c r="H155">
        <f ca="1">OFFSET(Picture!H215,Info!$G$9,0)</f>
        <v>0</v>
      </c>
      <c r="I155">
        <f ca="1">OFFSET(Picture!I215,Info!$G$9,0)</f>
        <v>0</v>
      </c>
      <c r="J155">
        <f ca="1">OFFSET(Picture!J215,Info!$G$9,0)</f>
        <v>0</v>
      </c>
      <c r="K155">
        <f ca="1">OFFSET(Picture!K215,Info!$G$9,0)</f>
        <v>0</v>
      </c>
      <c r="L155">
        <f ca="1">OFFSET(Picture!L215,Info!$G$9,0)</f>
        <v>0</v>
      </c>
      <c r="M155">
        <f ca="1">OFFSET(Picture!M215,Info!$G$9,0)</f>
        <v>0</v>
      </c>
      <c r="N155">
        <f ca="1">OFFSET(Picture!N215,Info!$G$9,0)</f>
        <v>0</v>
      </c>
      <c r="O155">
        <f ca="1">OFFSET(Picture!O215,Info!$G$9,0)</f>
        <v>0</v>
      </c>
      <c r="P155">
        <f ca="1">OFFSET(Picture!P215,Info!$G$9,0)</f>
        <v>0</v>
      </c>
      <c r="Q155">
        <f ca="1">OFFSET(Picture!Q215,Info!$G$9,0)</f>
        <v>0</v>
      </c>
      <c r="R155">
        <f ca="1">OFFSET(Picture!R215,Info!$G$9,0)</f>
        <v>0</v>
      </c>
    </row>
    <row r="156" spans="1:18" x14ac:dyDescent="0.2">
      <c r="A156" s="273">
        <f ca="1">OFFSET(Picture!A157,Info!$G$9,0)</f>
        <v>0</v>
      </c>
      <c r="B156" s="274" t="s">
        <v>158</v>
      </c>
      <c r="C156" s="274">
        <f ca="1">C149-SUM(C150:C155)</f>
        <v>0</v>
      </c>
      <c r="D156" s="274">
        <f t="shared" ref="D156:R156" ca="1" si="17">D149-SUM(D150:D155)</f>
        <v>0</v>
      </c>
      <c r="E156" s="274">
        <f t="shared" ca="1" si="17"/>
        <v>0</v>
      </c>
      <c r="F156" s="274">
        <f t="shared" ca="1" si="17"/>
        <v>0</v>
      </c>
      <c r="G156" s="274">
        <f t="shared" ca="1" si="17"/>
        <v>0</v>
      </c>
      <c r="H156" s="274">
        <f t="shared" ca="1" si="17"/>
        <v>0</v>
      </c>
      <c r="I156" s="274">
        <f t="shared" ca="1" si="17"/>
        <v>0</v>
      </c>
      <c r="J156" s="274">
        <f t="shared" ca="1" si="17"/>
        <v>0</v>
      </c>
      <c r="K156" s="274">
        <f t="shared" ca="1" si="17"/>
        <v>0</v>
      </c>
      <c r="L156" s="274">
        <f t="shared" ca="1" si="17"/>
        <v>0</v>
      </c>
      <c r="M156" s="274">
        <f t="shared" ca="1" si="17"/>
        <v>0</v>
      </c>
      <c r="N156" s="274">
        <f t="shared" ca="1" si="17"/>
        <v>0</v>
      </c>
      <c r="O156" s="274">
        <f t="shared" ca="1" si="17"/>
        <v>0</v>
      </c>
      <c r="P156" s="274">
        <f t="shared" ca="1" si="17"/>
        <v>0</v>
      </c>
      <c r="Q156" s="274">
        <f t="shared" ca="1" si="17"/>
        <v>0</v>
      </c>
      <c r="R156" s="274">
        <f t="shared" ca="1" si="17"/>
        <v>0</v>
      </c>
    </row>
    <row r="157" spans="1:18" x14ac:dyDescent="0.2">
      <c r="A157" s="172">
        <f ca="1">OFFSET(Picture!A158,Info!$G$9,0)</f>
        <v>0</v>
      </c>
      <c r="B157">
        <f ca="1">OFFSET(Picture!B216,Info!$G$9,0)</f>
        <v>0</v>
      </c>
      <c r="C157">
        <f ca="1">OFFSET(Picture!C216,Info!$G$9,0)</f>
        <v>0</v>
      </c>
      <c r="D157">
        <f ca="1">OFFSET(Picture!D216,Info!$G$9,0)</f>
        <v>0</v>
      </c>
      <c r="E157">
        <f ca="1">OFFSET(Picture!E216,Info!$G$9,0)</f>
        <v>0</v>
      </c>
      <c r="F157">
        <f ca="1">OFFSET(Picture!F216,Info!$G$9,0)</f>
        <v>0</v>
      </c>
      <c r="G157">
        <f ca="1">OFFSET(Picture!G216,Info!$G$9,0)</f>
        <v>0</v>
      </c>
      <c r="H157">
        <f ca="1">OFFSET(Picture!H216,Info!$G$9,0)</f>
        <v>0</v>
      </c>
      <c r="I157">
        <f ca="1">OFFSET(Picture!I216,Info!$G$9,0)</f>
        <v>0</v>
      </c>
      <c r="J157">
        <f ca="1">OFFSET(Picture!J216,Info!$G$9,0)</f>
        <v>0</v>
      </c>
      <c r="K157">
        <f ca="1">OFFSET(Picture!K216,Info!$G$9,0)</f>
        <v>0</v>
      </c>
      <c r="L157">
        <f ca="1">OFFSET(Picture!L216,Info!$G$9,0)</f>
        <v>0</v>
      </c>
      <c r="M157">
        <f ca="1">OFFSET(Picture!M216,Info!$G$9,0)</f>
        <v>0</v>
      </c>
      <c r="N157">
        <f ca="1">OFFSET(Picture!N216,Info!$G$9,0)</f>
        <v>0</v>
      </c>
      <c r="O157">
        <f ca="1">OFFSET(Picture!O216,Info!$G$9,0)</f>
        <v>0</v>
      </c>
      <c r="P157">
        <f ca="1">OFFSET(Picture!P216,Info!$G$9,0)</f>
        <v>0</v>
      </c>
      <c r="Q157">
        <f ca="1">OFFSET(Picture!Q216,Info!$G$9,0)</f>
        <v>0</v>
      </c>
      <c r="R157">
        <f ca="1">OFFSET(Picture!R216,Info!$G$9,0)</f>
        <v>0</v>
      </c>
    </row>
    <row r="158" spans="1:18" x14ac:dyDescent="0.2">
      <c r="A158" s="172">
        <f ca="1">OFFSET(Picture!A159,Info!$G$9,0)</f>
        <v>0</v>
      </c>
      <c r="B158">
        <f ca="1">OFFSET(Picture!B34,Info!$G$9,0)</f>
        <v>0</v>
      </c>
      <c r="C158">
        <f ca="1">OFFSET(Picture!C34,Info!$G$9,0)</f>
        <v>0</v>
      </c>
      <c r="D158">
        <f ca="1">OFFSET(Picture!D34,Info!$G$9,0)</f>
        <v>0</v>
      </c>
      <c r="E158">
        <f ca="1">OFFSET(Picture!E34,Info!$G$9,0)</f>
        <v>0</v>
      </c>
      <c r="F158">
        <f ca="1">OFFSET(Picture!F34,Info!$G$9,0)</f>
        <v>0</v>
      </c>
      <c r="G158">
        <f ca="1">OFFSET(Picture!G34,Info!$G$9,0)</f>
        <v>0</v>
      </c>
      <c r="H158">
        <f ca="1">OFFSET(Picture!H34,Info!$G$9,0)</f>
        <v>0</v>
      </c>
      <c r="I158">
        <f ca="1">OFFSET(Picture!I34,Info!$G$9,0)</f>
        <v>0</v>
      </c>
      <c r="J158">
        <f ca="1">OFFSET(Picture!J34,Info!$G$9,0)</f>
        <v>0</v>
      </c>
      <c r="K158">
        <f ca="1">OFFSET(Picture!K34,Info!$G$9,0)</f>
        <v>0</v>
      </c>
      <c r="L158">
        <f ca="1">OFFSET(Picture!L34,Info!$G$9,0)</f>
        <v>0</v>
      </c>
      <c r="M158">
        <f ca="1">OFFSET(Picture!M34,Info!$G$9,0)</f>
        <v>0</v>
      </c>
      <c r="N158">
        <f ca="1">OFFSET(Picture!N34,Info!$G$9,0)</f>
        <v>0</v>
      </c>
      <c r="O158">
        <f ca="1">OFFSET(Picture!O34,Info!$G$9,0)</f>
        <v>0</v>
      </c>
      <c r="P158">
        <f ca="1">OFFSET(Picture!P34,Info!$G$9,0)</f>
        <v>0</v>
      </c>
      <c r="Q158">
        <f ca="1">OFFSET(Picture!Q34,Info!$G$9,0)</f>
        <v>0</v>
      </c>
      <c r="R158">
        <f ca="1">OFFSET(Picture!R34,Info!$G$9,0)</f>
        <v>0</v>
      </c>
    </row>
    <row r="159" spans="1:18" x14ac:dyDescent="0.2">
      <c r="A159" s="172">
        <f ca="1">OFFSET(Picture!A160,Info!$G$9,0)</f>
        <v>0</v>
      </c>
      <c r="B159">
        <f ca="1">OFFSET(Picture!B217,Info!$G$9,0)</f>
        <v>0</v>
      </c>
      <c r="C159">
        <f ca="1">OFFSET(Picture!C217,Info!$G$9,0)</f>
        <v>0</v>
      </c>
      <c r="D159">
        <f ca="1">OFFSET(Picture!D217,Info!$G$9,0)</f>
        <v>0</v>
      </c>
      <c r="E159">
        <f ca="1">OFFSET(Picture!E217,Info!$G$9,0)</f>
        <v>0</v>
      </c>
      <c r="F159">
        <f ca="1">OFFSET(Picture!F217,Info!$G$9,0)</f>
        <v>0</v>
      </c>
      <c r="G159">
        <f ca="1">OFFSET(Picture!G217,Info!$G$9,0)</f>
        <v>0</v>
      </c>
      <c r="H159">
        <f ca="1">OFFSET(Picture!H217,Info!$G$9,0)</f>
        <v>0</v>
      </c>
      <c r="I159">
        <f ca="1">OFFSET(Picture!I217,Info!$G$9,0)</f>
        <v>0</v>
      </c>
      <c r="J159">
        <f ca="1">OFFSET(Picture!J217,Info!$G$9,0)</f>
        <v>0</v>
      </c>
      <c r="K159">
        <f ca="1">OFFSET(Picture!K217,Info!$G$9,0)</f>
        <v>0</v>
      </c>
      <c r="L159">
        <f ca="1">OFFSET(Picture!L217,Info!$G$9,0)</f>
        <v>0</v>
      </c>
      <c r="M159">
        <f ca="1">OFFSET(Picture!M217,Info!$G$9,0)</f>
        <v>0</v>
      </c>
      <c r="N159">
        <f ca="1">OFFSET(Picture!N217,Info!$G$9,0)</f>
        <v>0</v>
      </c>
      <c r="O159">
        <f ca="1">OFFSET(Picture!O217,Info!$G$9,0)</f>
        <v>0</v>
      </c>
      <c r="P159">
        <f ca="1">OFFSET(Picture!P217,Info!$G$9,0)</f>
        <v>0</v>
      </c>
      <c r="Q159">
        <f ca="1">OFFSET(Picture!Q217,Info!$G$9,0)</f>
        <v>0</v>
      </c>
      <c r="R159">
        <f ca="1">OFFSET(Picture!R217,Info!$G$9,0)</f>
        <v>0</v>
      </c>
    </row>
    <row r="160" spans="1:18" x14ac:dyDescent="0.2">
      <c r="A160" s="172">
        <f ca="1">OFFSET(Picture!A161,Info!$G$9,0)</f>
        <v>0</v>
      </c>
      <c r="B160">
        <f ca="1">OFFSET(Picture!B218,Info!$G$9,0)</f>
        <v>0</v>
      </c>
      <c r="C160">
        <f ca="1">OFFSET(Picture!C218,Info!$G$9,0)</f>
        <v>0</v>
      </c>
      <c r="D160">
        <f ca="1">OFFSET(Picture!D218,Info!$G$9,0)</f>
        <v>0</v>
      </c>
      <c r="E160">
        <f ca="1">OFFSET(Picture!E218,Info!$G$9,0)</f>
        <v>0</v>
      </c>
      <c r="F160">
        <f ca="1">OFFSET(Picture!F218,Info!$G$9,0)</f>
        <v>0</v>
      </c>
      <c r="G160">
        <f ca="1">OFFSET(Picture!G218,Info!$G$9,0)</f>
        <v>0</v>
      </c>
      <c r="H160">
        <f ca="1">OFFSET(Picture!H218,Info!$G$9,0)</f>
        <v>0</v>
      </c>
      <c r="I160">
        <f ca="1">OFFSET(Picture!I218,Info!$G$9,0)</f>
        <v>0</v>
      </c>
      <c r="J160">
        <f ca="1">OFFSET(Picture!J218,Info!$G$9,0)</f>
        <v>0</v>
      </c>
      <c r="K160">
        <f ca="1">OFFSET(Picture!K218,Info!$G$9,0)</f>
        <v>0</v>
      </c>
      <c r="L160">
        <f ca="1">OFFSET(Picture!L218,Info!$G$9,0)</f>
        <v>0</v>
      </c>
      <c r="M160">
        <f ca="1">OFFSET(Picture!M218,Info!$G$9,0)</f>
        <v>0</v>
      </c>
      <c r="N160">
        <f ca="1">OFFSET(Picture!N218,Info!$G$9,0)</f>
        <v>0</v>
      </c>
      <c r="O160">
        <f ca="1">OFFSET(Picture!O218,Info!$G$9,0)</f>
        <v>0</v>
      </c>
      <c r="P160">
        <f ca="1">OFFSET(Picture!P218,Info!$G$9,0)</f>
        <v>0</v>
      </c>
      <c r="Q160">
        <f ca="1">OFFSET(Picture!Q218,Info!$G$9,0)</f>
        <v>0</v>
      </c>
      <c r="R160">
        <f ca="1">OFFSET(Picture!R218,Info!$G$9,0)</f>
        <v>0</v>
      </c>
    </row>
    <row r="161" spans="1:18" x14ac:dyDescent="0.2">
      <c r="A161" s="172">
        <f ca="1">OFFSET(Picture!A162,Info!$G$9,0)</f>
        <v>0</v>
      </c>
      <c r="B161">
        <f ca="1">OFFSET(Picture!B219,Info!$G$9,0)</f>
        <v>0</v>
      </c>
      <c r="C161">
        <f ca="1">OFFSET(Picture!C219,Info!$G$9,0)</f>
        <v>0</v>
      </c>
      <c r="D161">
        <f ca="1">OFFSET(Picture!D219,Info!$G$9,0)</f>
        <v>0</v>
      </c>
      <c r="E161">
        <f ca="1">OFFSET(Picture!E219,Info!$G$9,0)</f>
        <v>0</v>
      </c>
      <c r="F161">
        <f ca="1">OFFSET(Picture!F219,Info!$G$9,0)</f>
        <v>0</v>
      </c>
      <c r="G161">
        <f ca="1">OFFSET(Picture!G219,Info!$G$9,0)</f>
        <v>0</v>
      </c>
      <c r="H161">
        <f ca="1">OFFSET(Picture!H219,Info!$G$9,0)</f>
        <v>0</v>
      </c>
      <c r="I161">
        <f ca="1">OFFSET(Picture!I219,Info!$G$9,0)</f>
        <v>0</v>
      </c>
      <c r="J161">
        <f ca="1">OFFSET(Picture!J219,Info!$G$9,0)</f>
        <v>0</v>
      </c>
      <c r="K161">
        <f ca="1">OFFSET(Picture!K219,Info!$G$9,0)</f>
        <v>0</v>
      </c>
      <c r="L161">
        <f ca="1">OFFSET(Picture!L219,Info!$G$9,0)</f>
        <v>0</v>
      </c>
      <c r="M161">
        <f ca="1">OFFSET(Picture!M219,Info!$G$9,0)</f>
        <v>0</v>
      </c>
      <c r="N161">
        <f ca="1">OFFSET(Picture!N219,Info!$G$9,0)</f>
        <v>0</v>
      </c>
      <c r="O161">
        <f ca="1">OFFSET(Picture!O219,Info!$G$9,0)</f>
        <v>0</v>
      </c>
      <c r="P161">
        <f ca="1">OFFSET(Picture!P219,Info!$G$9,0)</f>
        <v>0</v>
      </c>
      <c r="Q161">
        <f ca="1">OFFSET(Picture!Q219,Info!$G$9,0)</f>
        <v>0</v>
      </c>
      <c r="R161">
        <f ca="1">OFFSET(Picture!R219,Info!$G$9,0)</f>
        <v>0</v>
      </c>
    </row>
    <row r="162" spans="1:18" x14ac:dyDescent="0.2">
      <c r="A162" s="172">
        <f ca="1">OFFSET(Picture!A163,Info!$G$9,0)</f>
        <v>0</v>
      </c>
      <c r="B162">
        <f ca="1">OFFSET(Picture!B220,Info!$G$9,0)</f>
        <v>0</v>
      </c>
      <c r="C162">
        <f ca="1">OFFSET(Picture!C220,Info!$G$9,0)</f>
        <v>0</v>
      </c>
      <c r="D162">
        <f ca="1">OFFSET(Picture!D220,Info!$G$9,0)</f>
        <v>0</v>
      </c>
      <c r="E162">
        <f ca="1">OFFSET(Picture!E220,Info!$G$9,0)</f>
        <v>0</v>
      </c>
      <c r="F162">
        <f ca="1">OFFSET(Picture!F220,Info!$G$9,0)</f>
        <v>0</v>
      </c>
      <c r="G162">
        <f ca="1">OFFSET(Picture!G220,Info!$G$9,0)</f>
        <v>0</v>
      </c>
      <c r="H162">
        <f ca="1">OFFSET(Picture!H220,Info!$G$9,0)</f>
        <v>0</v>
      </c>
      <c r="I162">
        <f ca="1">OFFSET(Picture!I220,Info!$G$9,0)</f>
        <v>0</v>
      </c>
      <c r="J162">
        <f ca="1">OFFSET(Picture!J220,Info!$G$9,0)</f>
        <v>0</v>
      </c>
      <c r="K162">
        <f ca="1">OFFSET(Picture!K220,Info!$G$9,0)</f>
        <v>0</v>
      </c>
      <c r="L162">
        <f ca="1">OFFSET(Picture!L220,Info!$G$9,0)</f>
        <v>0</v>
      </c>
      <c r="M162">
        <f ca="1">OFFSET(Picture!M220,Info!$G$9,0)</f>
        <v>0</v>
      </c>
      <c r="N162">
        <f ca="1">OFFSET(Picture!N220,Info!$G$9,0)</f>
        <v>0</v>
      </c>
      <c r="O162">
        <f ca="1">OFFSET(Picture!O220,Info!$G$9,0)</f>
        <v>0</v>
      </c>
      <c r="P162">
        <f ca="1">OFFSET(Picture!P220,Info!$G$9,0)</f>
        <v>0</v>
      </c>
      <c r="Q162">
        <f ca="1">OFFSET(Picture!Q220,Info!$G$9,0)</f>
        <v>0</v>
      </c>
      <c r="R162">
        <f ca="1">OFFSET(Picture!R220,Info!$G$9,0)</f>
        <v>0</v>
      </c>
    </row>
    <row r="163" spans="1:18" x14ac:dyDescent="0.2">
      <c r="A163" s="273">
        <f ca="1">OFFSET(Picture!A164,Info!$G$9,0)</f>
        <v>0</v>
      </c>
      <c r="B163" s="274" t="s">
        <v>158</v>
      </c>
      <c r="C163" s="274">
        <f ca="1">C157-SUM(C158:C162)</f>
        <v>0</v>
      </c>
      <c r="D163" s="274">
        <f t="shared" ref="D163:R163" ca="1" si="18">D157-SUM(D158:D162)</f>
        <v>0</v>
      </c>
      <c r="E163" s="274">
        <f t="shared" ca="1" si="18"/>
        <v>0</v>
      </c>
      <c r="F163" s="274">
        <f t="shared" ca="1" si="18"/>
        <v>0</v>
      </c>
      <c r="G163" s="274">
        <f t="shared" ca="1" si="18"/>
        <v>0</v>
      </c>
      <c r="H163" s="274">
        <f t="shared" ca="1" si="18"/>
        <v>0</v>
      </c>
      <c r="I163" s="274">
        <f t="shared" ca="1" si="18"/>
        <v>0</v>
      </c>
      <c r="J163" s="274">
        <f t="shared" ca="1" si="18"/>
        <v>0</v>
      </c>
      <c r="K163" s="274">
        <f t="shared" ca="1" si="18"/>
        <v>0</v>
      </c>
      <c r="L163" s="274">
        <f t="shared" ca="1" si="18"/>
        <v>0</v>
      </c>
      <c r="M163" s="274">
        <f t="shared" ca="1" si="18"/>
        <v>0</v>
      </c>
      <c r="N163" s="274">
        <f t="shared" ca="1" si="18"/>
        <v>0</v>
      </c>
      <c r="O163" s="274">
        <f t="shared" ca="1" si="18"/>
        <v>0</v>
      </c>
      <c r="P163" s="274">
        <f t="shared" ca="1" si="18"/>
        <v>0</v>
      </c>
      <c r="Q163" s="274">
        <f t="shared" ca="1" si="18"/>
        <v>0</v>
      </c>
      <c r="R163" s="274">
        <f t="shared" ca="1" si="18"/>
        <v>0</v>
      </c>
    </row>
    <row r="164" spans="1:18" x14ac:dyDescent="0.2">
      <c r="A164" s="172"/>
    </row>
    <row r="165" spans="1:18" x14ac:dyDescent="0.2">
      <c r="A165" s="158"/>
    </row>
    <row r="166" spans="1:18" x14ac:dyDescent="0.2">
      <c r="A166" s="158"/>
    </row>
    <row r="167" spans="1:18" x14ac:dyDescent="0.2">
      <c r="A167" s="158"/>
    </row>
    <row r="168" spans="1:18" x14ac:dyDescent="0.2">
      <c r="A168" s="158"/>
    </row>
    <row r="169" spans="1:18" x14ac:dyDescent="0.2">
      <c r="A169" s="158"/>
    </row>
    <row r="170" spans="1:18" x14ac:dyDescent="0.2">
      <c r="A170" s="158"/>
    </row>
    <row r="171" spans="1:18" x14ac:dyDescent="0.2">
      <c r="A171" s="158"/>
    </row>
    <row r="172" spans="1:18" x14ac:dyDescent="0.2">
      <c r="A172" s="158"/>
    </row>
    <row r="173" spans="1:18" x14ac:dyDescent="0.2">
      <c r="A173" s="158"/>
    </row>
    <row r="174" spans="1:18" x14ac:dyDescent="0.2">
      <c r="A174" s="158"/>
    </row>
    <row r="175" spans="1:18" x14ac:dyDescent="0.2">
      <c r="A175" s="158"/>
    </row>
    <row r="176" spans="1:18" x14ac:dyDescent="0.2">
      <c r="A176" s="158"/>
    </row>
    <row r="177" spans="1:1" x14ac:dyDescent="0.2">
      <c r="A177" s="158"/>
    </row>
    <row r="178" spans="1:1" x14ac:dyDescent="0.2">
      <c r="A178" s="158"/>
    </row>
    <row r="179" spans="1:1" x14ac:dyDescent="0.2">
      <c r="A179" s="158"/>
    </row>
    <row r="180" spans="1:1" x14ac:dyDescent="0.2">
      <c r="A180" s="158"/>
    </row>
    <row r="181" spans="1:1" x14ac:dyDescent="0.2">
      <c r="A181" s="158"/>
    </row>
    <row r="182" spans="1:1" x14ac:dyDescent="0.2">
      <c r="A182" s="158"/>
    </row>
    <row r="183" spans="1:1" x14ac:dyDescent="0.2">
      <c r="A183" s="158"/>
    </row>
    <row r="184" spans="1:1" x14ac:dyDescent="0.2">
      <c r="A184" s="158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Exec Summary</vt:lpstr>
      <vt:lpstr>Exec Summ Ref</vt:lpstr>
      <vt:lpstr>Info</vt:lpstr>
      <vt:lpstr>Picture</vt:lpstr>
      <vt:lpstr>2. Comp Summary - Categ.</vt:lpstr>
      <vt:lpstr>Comp._Summary_Cat_REF</vt:lpstr>
      <vt:lpstr>'Exec Summ Ref'!macro_snacks</vt:lpstr>
      <vt:lpstr>macro_snacks</vt:lpstr>
      <vt:lpstr>'1. Exec Summary'!Print_Area</vt:lpstr>
      <vt:lpstr>'2. Comp Summary - Categ.'!Print_Area</vt:lpstr>
      <vt:lpstr>Picture!Print_Area</vt:lpstr>
      <vt:lpstr>'1. Exec Summary'!Print_Titles</vt:lpstr>
      <vt:lpstr>'2. Comp Summary - Categ.'!Print_Titles</vt:lpstr>
      <vt:lpstr>'Exec Summ Ref'!Print_Titles</vt:lpstr>
      <vt:lpstr>TimePeriod</vt:lpstr>
    </vt:vector>
  </TitlesOfParts>
  <Manager/>
  <Company>PepsiCo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IRSCART</dc:creator>
  <cp:keywords/>
  <dc:description/>
  <cp:lastModifiedBy>Samarth Koushik</cp:lastModifiedBy>
  <cp:lastPrinted>2015-07-28T05:21:15Z</cp:lastPrinted>
  <dcterms:created xsi:type="dcterms:W3CDTF">2014-04-03T19:57:19Z</dcterms:created>
  <dcterms:modified xsi:type="dcterms:W3CDTF">2016-07-21T11:23:36Z</dcterms:modified>
  <cp:category/>
  <cp:contentStatus/>
</cp:coreProperties>
</file>