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20" windowWidth="15135" windowHeight="9300" tabRatio="711"/>
  </bookViews>
  <sheets>
    <sheet name="Chart" sheetId="7" r:id="rId1"/>
    <sheet name="Source" sheetId="6" r:id="rId2"/>
  </sheets>
  <definedNames>
    <definedName name="_xlnm.Print_Area" localSheetId="1">Source!$A$1:$I$78</definedName>
  </definedNames>
  <calcPr calcId="145621"/>
</workbook>
</file>

<file path=xl/calcChain.xml><?xml version="1.0" encoding="utf-8"?>
<calcChain xmlns="http://schemas.openxmlformats.org/spreadsheetml/2006/main">
  <c r="B6" i="6" l="1"/>
  <c r="A6" i="6"/>
  <c r="B5" i="6"/>
  <c r="B7" i="6" s="1"/>
  <c r="A7" i="6" s="1"/>
  <c r="A5" i="6"/>
  <c r="B4" i="6"/>
  <c r="A4" i="6"/>
  <c r="B3" i="6"/>
  <c r="A3" i="6"/>
  <c r="B2" i="6"/>
  <c r="A2" i="6"/>
  <c r="B1" i="6"/>
  <c r="A1" i="6"/>
</calcChain>
</file>

<file path=xl/sharedStrings.xml><?xml version="1.0" encoding="utf-8"?>
<sst xmlns="http://schemas.openxmlformats.org/spreadsheetml/2006/main" count="62" uniqueCount="62">
  <si>
    <t>Temps</t>
  </si>
  <si>
    <t>Inflation demande 1 an</t>
  </si>
  <si>
    <t>Evolution des ventes volumes valorises</t>
  </si>
  <si>
    <t>Ventes Valeur (Eur)</t>
  </si>
  <si>
    <t>Ventes Unite</t>
  </si>
  <si>
    <t>Periode en cours</t>
  </si>
  <si>
    <t>Periode en cours</t>
  </si>
  <si>
    <t>%Evol vs A-1</t>
  </si>
  <si>
    <t>%Evol vs A-1</t>
  </si>
  <si>
    <t>CAM du 06-01-2014 au 04-01-2015</t>
  </si>
  <si>
    <t xml:space="preserve">      Sem du 06-01-2014 au 12-01-2014</t>
  </si>
  <si>
    <t xml:space="preserve">      Sem du 13-01-2014 au 19-01-2014</t>
  </si>
  <si>
    <t xml:space="preserve">      Sem du 20-01-2014 au 26-01-2014</t>
  </si>
  <si>
    <t xml:space="preserve">      Sem du 27-01-2014 au 02-02-2014</t>
  </si>
  <si>
    <t xml:space="preserve">      Sem du 03-02-2014 au 09-02-2014</t>
  </si>
  <si>
    <t xml:space="preserve">      Sem du 10-02-2014 au 16-02-2014</t>
  </si>
  <si>
    <t xml:space="preserve">      Sem du 17-02-2014 au 23-02-2014</t>
  </si>
  <si>
    <t xml:space="preserve">      Sem du 24-02-2014 au 02-03-2014</t>
  </si>
  <si>
    <t xml:space="preserve">      Sem du 03-03-2014 au 09-03-2014</t>
  </si>
  <si>
    <t xml:space="preserve">      Sem du 10-03-2014 au 16-03-2014</t>
  </si>
  <si>
    <t xml:space="preserve">      Sem du 17-03-2014 au 23-03-2014</t>
  </si>
  <si>
    <t xml:space="preserve">      Sem du 24-03-2014 au 30-03-2014</t>
  </si>
  <si>
    <t xml:space="preserve">      Sem du 31-03-2014 au 06-04-2014</t>
  </si>
  <si>
    <t xml:space="preserve">      Sem du 07-04-2014 au 13-04-2014</t>
  </si>
  <si>
    <t xml:space="preserve">      Sem du 14-04-2014 au 20-04-2014</t>
  </si>
  <si>
    <t xml:space="preserve">      Sem du 21-04-2014 au 27-04-2014</t>
  </si>
  <si>
    <t xml:space="preserve">      Sem du 28-04-2014 au 04-05-2014</t>
  </si>
  <si>
    <t xml:space="preserve">      Sem du 05-05-2014 au 11-05-2014</t>
  </si>
  <si>
    <t xml:space="preserve">      Sem du 12-05-2014 au 18-05-2014</t>
  </si>
  <si>
    <t xml:space="preserve">      Sem du 19-05-2014 au 25-05-2014</t>
  </si>
  <si>
    <t xml:space="preserve">      Sem du 26-05-2014 au 01-06-2014</t>
  </si>
  <si>
    <t xml:space="preserve">      Sem du 02-06-2014 au 08-06-2014</t>
  </si>
  <si>
    <t xml:space="preserve">      Sem du 09-06-2014 au 15-06-2014</t>
  </si>
  <si>
    <t xml:space="preserve">      Sem du 16-06-2014 au 22-06-2014</t>
  </si>
  <si>
    <t xml:space="preserve">      Sem du 23-06-2014 au 29-06-2014</t>
  </si>
  <si>
    <t xml:space="preserve">      Sem du 30-06-2014 au 06-07-2014</t>
  </si>
  <si>
    <t xml:space="preserve">      Sem du 07-07-2014 au 13-07-2014</t>
  </si>
  <si>
    <t xml:space="preserve">      Sem du 14-07-2014 au 20-07-2014</t>
  </si>
  <si>
    <t xml:space="preserve">      Sem du 21-07-2014 au 27-07-2014</t>
  </si>
  <si>
    <t xml:space="preserve">      Sem du 28-07-2014 au 03-08-2014</t>
  </si>
  <si>
    <t xml:space="preserve">      Sem du 04-08-2014 au 10-08-2014</t>
  </si>
  <si>
    <t xml:space="preserve">      Sem du 11-08-2014 au 17-08-2014</t>
  </si>
  <si>
    <t xml:space="preserve">      Sem du 18-08-2014 au 24-08-2014</t>
  </si>
  <si>
    <t xml:space="preserve">      Sem du 25-08-2014 au 31-08-2014</t>
  </si>
  <si>
    <t xml:space="preserve">      Sem du 01-09-2014 au 07-09-2014</t>
  </si>
  <si>
    <t xml:space="preserve">      Sem du 08-09-2014 au 14-09-2014</t>
  </si>
  <si>
    <t xml:space="preserve">      Sem du 15-09-2014 au 21-09-2014</t>
  </si>
  <si>
    <t xml:space="preserve">      Sem du 22-09-2014 au 28-09-2014</t>
  </si>
  <si>
    <t xml:space="preserve">      Sem du 29-09-2014 au 05-10-2014</t>
  </si>
  <si>
    <t xml:space="preserve">      Sem du 06-10-2014 au 12-10-2014</t>
  </si>
  <si>
    <t xml:space="preserve">      Sem du 13-10-2014 au 19-10-2014</t>
  </si>
  <si>
    <t xml:space="preserve">      Sem du 20-10-2014 au 26-10-2014</t>
  </si>
  <si>
    <t xml:space="preserve">      Sem du 27-10-2014 au 02-11-2014</t>
  </si>
  <si>
    <t xml:space="preserve">      Sem du 03-11-2014 au 09-11-2014</t>
  </si>
  <si>
    <t xml:space="preserve">      Sem du 10-11-2014 au 16-11-2014</t>
  </si>
  <si>
    <t xml:space="preserve">      Sem du 17-11-2014 au 23-11-2014</t>
  </si>
  <si>
    <t xml:space="preserve">      Sem du 24-11-2014 au 30-11-2014</t>
  </si>
  <si>
    <t xml:space="preserve">      Sem du 01-12-2014 au 07-12-2014</t>
  </si>
  <si>
    <t xml:space="preserve">      Sem du 08-12-2014 au 14-12-2014</t>
  </si>
  <si>
    <t xml:space="preserve">      Sem du 15-12-2014 au 21-12-2014</t>
  </si>
  <si>
    <t xml:space="preserve">      Sem du 22-12-2014 au 28-12-2014</t>
  </si>
  <si>
    <t xml:space="preserve">      Sem du 29-12-2014 au 04-01-2015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</si>
</sst>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5" formatCode="#,##0.0"/>
    <numFmt numFmtId="166" formatCode="#,##0.0&quot;%&quot;"/>
    <numFmt numFmtId="172" formatCode="0.0"/>
  </numFmts>
  <fonts count="2" x14ac:knownFonts="1"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/>
    <xf numFmtId="0" fontId="0" fillId="0" borderId="0" xfId="0"/>
    <xf numFmtId="165" fontId="0" fillId="0" borderId="0" xfId="0" applyNumberFormat="1" applyFont="1"/>
    <xf numFmtId="165" fontId="0" fillId="0" borderId="0" xfId="0" applyNumberFormat="1" applyFont="1"/>
    <xf numFmtId="166" fontId="0" fillId="0" borderId="0" xfId="0" applyNumberFormat="1" applyFont="1"/>
    <xf numFmtId="166" fontId="0" fillId="0" borderId="0" xfId="0" applyNumberFormat="1" applyFont="1"/>
    <xf numFmtId="4" fontId="0" fillId="0" borderId="0" xfId="0" applyNumberFormat="1" applyFont="1"/>
    <xf numFmtId="4" fontId="0" fillId="0" borderId="0" xfId="0" applyNumberFormat="1" applyFont="1"/>
    <xf numFmtId="172" fontId="0" fillId="0" borderId="0" xfId="0" applyNumberForma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7E3BE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FFE7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4</xdr:row>
      <xdr:rowOff>19050</xdr:rowOff>
    </xdr:from>
    <xdr:to>
      <xdr:col>10</xdr:col>
      <xdr:colOff>9525</xdr:colOff>
      <xdr:row>10</xdr:row>
      <xdr:rowOff>85725</xdr:rowOff>
    </xdr:to>
    <xdr:sp macro="" textlink="#REF!">
      <xdr:nvSpPr>
        <xdr:cNvPr id="3" name="Rectangle à coins arrondis 2"/>
        <xdr:cNvSpPr/>
      </xdr:nvSpPr>
      <xdr:spPr>
        <a:xfrm>
          <a:off x="5257800" y="666750"/>
          <a:ext cx="2371725" cy="1038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91F26A12-ED31-4CB9-8E43-19F356120E55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Evol CA
-0.9%</a:t>
          </a:fld>
          <a:endParaRPr lang="fr-FR" sz="1100"/>
        </a:p>
      </xdr:txBody>
    </xdr:sp>
    <xdr:clientData/>
  </xdr:twoCellAnchor>
  <xdr:twoCellAnchor>
    <xdr:from>
      <xdr:col>2</xdr:col>
      <xdr:colOff>742950</xdr:colOff>
      <xdr:row>15</xdr:row>
      <xdr:rowOff>19050</xdr:rowOff>
    </xdr:from>
    <xdr:to>
      <xdr:col>6</xdr:col>
      <xdr:colOff>66675</xdr:colOff>
      <xdr:row>21</xdr:row>
      <xdr:rowOff>85725</xdr:rowOff>
    </xdr:to>
    <xdr:sp macro="" textlink="Source!A2">
      <xdr:nvSpPr>
        <xdr:cNvPr id="4" name="Rectangle à coins arrondis 3"/>
        <xdr:cNvSpPr/>
      </xdr:nvSpPr>
      <xdr:spPr>
        <a:xfrm>
          <a:off x="2266950" y="2447925"/>
          <a:ext cx="2371725" cy="1038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DED80C7B-C3C2-4F92-AC6F-71E02DD3BD5B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t>Effet Prix
-0.3%</a:t>
          </a:fld>
          <a:endParaRPr lang="fr-FR" sz="1100"/>
        </a:p>
      </xdr:txBody>
    </xdr:sp>
    <xdr:clientData/>
  </xdr:twoCellAnchor>
  <xdr:twoCellAnchor>
    <xdr:from>
      <xdr:col>0</xdr:col>
      <xdr:colOff>666750</xdr:colOff>
      <xdr:row>25</xdr:row>
      <xdr:rowOff>19050</xdr:rowOff>
    </xdr:from>
    <xdr:to>
      <xdr:col>3</xdr:col>
      <xdr:colOff>752475</xdr:colOff>
      <xdr:row>31</xdr:row>
      <xdr:rowOff>85725</xdr:rowOff>
    </xdr:to>
    <xdr:sp macro="" textlink="#REF!">
      <xdr:nvSpPr>
        <xdr:cNvPr id="5" name="Rectangle à coins arrondis 4"/>
        <xdr:cNvSpPr/>
      </xdr:nvSpPr>
      <xdr:spPr>
        <a:xfrm>
          <a:off x="666750" y="4067175"/>
          <a:ext cx="2371725" cy="1038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B3B0847B-A4BF-4B07-A04B-13007ADDCEBF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t>Inflation
+1.4%</a:t>
          </a:fld>
          <a:endParaRPr lang="fr-FR" sz="1100"/>
        </a:p>
      </xdr:txBody>
    </xdr:sp>
    <xdr:clientData/>
  </xdr:twoCellAnchor>
  <xdr:twoCellAnchor>
    <xdr:from>
      <xdr:col>4</xdr:col>
      <xdr:colOff>752475</xdr:colOff>
      <xdr:row>25</xdr:row>
      <xdr:rowOff>9525</xdr:rowOff>
    </xdr:from>
    <xdr:to>
      <xdr:col>8</xdr:col>
      <xdr:colOff>76200</xdr:colOff>
      <xdr:row>31</xdr:row>
      <xdr:rowOff>76200</xdr:rowOff>
    </xdr:to>
    <xdr:sp macro="" textlink="#REF!">
      <xdr:nvSpPr>
        <xdr:cNvPr id="6" name="Rectangle à coins arrondis 5"/>
        <xdr:cNvSpPr/>
      </xdr:nvSpPr>
      <xdr:spPr>
        <a:xfrm>
          <a:off x="3800475" y="4057650"/>
          <a:ext cx="2371725" cy="1038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70434E38-D9EA-4514-99DD-8D6B81870895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t>Valorisation
-1.8%</a:t>
          </a:fld>
          <a:endParaRPr lang="fr-FR" sz="1100"/>
        </a:p>
      </xdr:txBody>
    </xdr:sp>
    <xdr:clientData/>
  </xdr:twoCellAnchor>
  <xdr:twoCellAnchor>
    <xdr:from>
      <xdr:col>10</xdr:col>
      <xdr:colOff>638175</xdr:colOff>
      <xdr:row>15</xdr:row>
      <xdr:rowOff>19050</xdr:rowOff>
    </xdr:from>
    <xdr:to>
      <xdr:col>13</xdr:col>
      <xdr:colOff>723900</xdr:colOff>
      <xdr:row>21</xdr:row>
      <xdr:rowOff>85725</xdr:rowOff>
    </xdr:to>
    <xdr:sp macro="" textlink="#REF!">
      <xdr:nvSpPr>
        <xdr:cNvPr id="7" name="Rectangle à coins arrondis 6"/>
        <xdr:cNvSpPr/>
      </xdr:nvSpPr>
      <xdr:spPr>
        <a:xfrm>
          <a:off x="8258175" y="2447925"/>
          <a:ext cx="2371725" cy="1038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E637278-E0B1-4799-8920-672F984346A1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t>Evol Volumes
-0.6%</a:t>
          </a:fld>
          <a:endParaRPr lang="fr-FR" sz="1100"/>
        </a:p>
      </xdr:txBody>
    </xdr:sp>
    <xdr:clientData/>
  </xdr:twoCellAnchor>
  <xdr:twoCellAnchor>
    <xdr:from>
      <xdr:col>9</xdr:col>
      <xdr:colOff>9525</xdr:colOff>
      <xdr:row>25</xdr:row>
      <xdr:rowOff>9525</xdr:rowOff>
    </xdr:from>
    <xdr:to>
      <xdr:col>12</xdr:col>
      <xdr:colOff>95250</xdr:colOff>
      <xdr:row>31</xdr:row>
      <xdr:rowOff>76200</xdr:rowOff>
    </xdr:to>
    <xdr:sp macro="" textlink="#REF!">
      <xdr:nvSpPr>
        <xdr:cNvPr id="8" name="Rectangle à coins arrondis 7"/>
        <xdr:cNvSpPr/>
      </xdr:nvSpPr>
      <xdr:spPr>
        <a:xfrm>
          <a:off x="6867525" y="4057650"/>
          <a:ext cx="2371725" cy="1038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18D561CE-3998-4989-9217-B5172C645598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t>Evol Nb de Packs
-0.9%</a:t>
          </a:fld>
          <a:endParaRPr lang="fr-FR" sz="1100"/>
        </a:p>
      </xdr:txBody>
    </xdr:sp>
    <xdr:clientData/>
  </xdr:twoCellAnchor>
  <xdr:twoCellAnchor>
    <xdr:from>
      <xdr:col>13</xdr:col>
      <xdr:colOff>9525</xdr:colOff>
      <xdr:row>24</xdr:row>
      <xdr:rowOff>142875</xdr:rowOff>
    </xdr:from>
    <xdr:to>
      <xdr:col>16</xdr:col>
      <xdr:colOff>95250</xdr:colOff>
      <xdr:row>31</xdr:row>
      <xdr:rowOff>47625</xdr:rowOff>
    </xdr:to>
    <xdr:sp macro="" textlink="#REF!">
      <xdr:nvSpPr>
        <xdr:cNvPr id="9" name="Rectangle à coins arrondis 8"/>
        <xdr:cNvSpPr/>
      </xdr:nvSpPr>
      <xdr:spPr>
        <a:xfrm>
          <a:off x="9915525" y="4029075"/>
          <a:ext cx="2371725" cy="10382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87457E8E-45F3-4EBF-A000-D707F3CA31CB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t>Evol Taille des packs
+0.3%</a:t>
          </a:fld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sqref="A1:B7"/>
    </sheetView>
  </sheetViews>
  <sheetFormatPr baseColWidth="10" defaultColWidth="9.140625" defaultRowHeight="12.75" x14ac:dyDescent="0.2"/>
  <cols>
    <col min="1" max="1" width="33.140625" bestFit="1" customWidth="1"/>
    <col min="2" max="2" width="19.85546875" bestFit="1" customWidth="1"/>
    <col min="3" max="3" width="33.140625" bestFit="1" customWidth="1"/>
    <col min="4" max="4" width="17.5703125" bestFit="1" customWidth="1"/>
    <col min="5" max="5" width="12.140625" bestFit="1" customWidth="1"/>
  </cols>
  <sheetData>
    <row r="1" spans="1:2" x14ac:dyDescent="0.2">
      <c r="A1" t="str">
        <f>"Evol CA
"&amp;TEXT(B1,"-0.0;+0.0")&amp;"%"</f>
        <v>Evol CA
-0.9%</v>
      </c>
      <c r="B1" s="13">
        <f>Source!D22</f>
        <v>0.93761018026744058</v>
      </c>
    </row>
    <row r="2" spans="1:2" x14ac:dyDescent="0.2">
      <c r="A2" s="6" t="str">
        <f>"Effet Prix
"&amp;TEXT(B2,"-0.0;+0.0")&amp;"%"</f>
        <v>Effet Prix
-0.3%</v>
      </c>
      <c r="B2" s="13">
        <f>SUM(B3:B4)</f>
        <v>0.32985476432242322</v>
      </c>
    </row>
    <row r="3" spans="1:2" x14ac:dyDescent="0.2">
      <c r="A3" t="str">
        <f>"Inflation
"&amp;TEXT(B3,"-0.0;+0.0")&amp;"%"</f>
        <v>Inflation
+1.4%</v>
      </c>
      <c r="B3" s="13">
        <f>AVERAGE(Source!$B$23:$B$74)</f>
        <v>-1.4373078946100697</v>
      </c>
    </row>
    <row r="4" spans="1:2" x14ac:dyDescent="0.2">
      <c r="A4" s="6" t="str">
        <f>"Valorisation
"&amp;TEXT(B4,"-0.0;+0.0")&amp;"%"</f>
        <v>Valorisation
-1.8%</v>
      </c>
      <c r="B4" s="13">
        <f>Source!D22-AVERAGE(Source!$B$23:$B$74)-B5</f>
        <v>1.7671626589324929</v>
      </c>
    </row>
    <row r="5" spans="1:2" x14ac:dyDescent="0.2">
      <c r="A5" s="6" t="str">
        <f>"Evol Volumes
"&amp;TEXT(B5,"-0.0;+0.0")&amp;"%"</f>
        <v>Evol Volumes
-0.6%</v>
      </c>
      <c r="B5" s="13">
        <f>Source!C22</f>
        <v>0.6077554159450177</v>
      </c>
    </row>
    <row r="6" spans="1:2" x14ac:dyDescent="0.2">
      <c r="A6" s="6" t="str">
        <f>"Evol Nb de Packs
"&amp;TEXT(B6,"-0.0;+0.0")&amp;"%"</f>
        <v>Evol Nb de Packs
-0.9%</v>
      </c>
      <c r="B6" s="13">
        <f>Source!E22</f>
        <v>0.86373840340458075</v>
      </c>
    </row>
    <row r="7" spans="1:2" x14ac:dyDescent="0.2">
      <c r="A7" s="6" t="str">
        <f>"Evol Taille des packs
"&amp;TEXT(B7,"-0.0;+0.0")&amp;"%"</f>
        <v>Evol Taille des packs
+0.3%</v>
      </c>
      <c r="B7" s="13">
        <f>B5-B6</f>
        <v>-0.25598298745956305</v>
      </c>
    </row>
    <row r="9" spans="1:2" s="6" customFormat="1" x14ac:dyDescent="0.2"/>
    <row r="10" spans="1:2" s="6" customFormat="1" x14ac:dyDescent="0.2"/>
    <row r="11" spans="1:2" s="6" customFormat="1" x14ac:dyDescent="0.2"/>
    <row r="12" spans="1:2" s="6" customFormat="1" x14ac:dyDescent="0.2"/>
    <row r="13" spans="1:2" s="6" customFormat="1" x14ac:dyDescent="0.2"/>
    <row r="14" spans="1:2" s="6" customFormat="1" x14ac:dyDescent="0.2"/>
    <row r="15" spans="1:2" s="6" customFormat="1" x14ac:dyDescent="0.2"/>
    <row r="16" spans="1:2" s="6" customFormat="1" x14ac:dyDescent="0.2"/>
    <row r="17" spans="1:5" s="6" customFormat="1" x14ac:dyDescent="0.2"/>
    <row r="18" spans="1:5" s="6" customFormat="1" x14ac:dyDescent="0.2"/>
    <row r="20" spans="1:5" ht="25.5" x14ac:dyDescent="0.2">
      <c r="A20" s="2" t="s">
        <v>0</v>
      </c>
      <c r="B20" s="3" t="s">
        <v>1</v>
      </c>
      <c r="C20" s="3" t="s">
        <v>2</v>
      </c>
      <c r="D20" s="3" t="s">
        <v>3</v>
      </c>
      <c r="E20" s="3" t="s">
        <v>4</v>
      </c>
    </row>
    <row r="21" spans="1:5" x14ac:dyDescent="0.2">
      <c r="A21" s="1"/>
      <c r="B21" s="3" t="s">
        <v>5</v>
      </c>
      <c r="C21" s="3" t="s">
        <v>6</v>
      </c>
      <c r="D21" s="3" t="s">
        <v>7</v>
      </c>
      <c r="E21" s="3" t="s">
        <v>8</v>
      </c>
    </row>
    <row r="22" spans="1:5" x14ac:dyDescent="0.2">
      <c r="A22" s="4" t="s">
        <v>9</v>
      </c>
      <c r="B22" s="5"/>
      <c r="C22" s="8">
        <v>0.6077554159450177</v>
      </c>
      <c r="D22" s="10">
        <v>0.93761018026744058</v>
      </c>
      <c r="E22" s="10">
        <v>0.86373840340458075</v>
      </c>
    </row>
    <row r="23" spans="1:5" x14ac:dyDescent="0.2">
      <c r="A23" s="4" t="s">
        <v>10</v>
      </c>
      <c r="B23" s="11">
        <v>-0.6299605428462195</v>
      </c>
      <c r="C23" s="7">
        <v>2.4841097674602897</v>
      </c>
      <c r="D23" s="9">
        <v>3.2946632460498422</v>
      </c>
      <c r="E23" s="9">
        <v>2.3064339560137181</v>
      </c>
    </row>
    <row r="24" spans="1:5" x14ac:dyDescent="0.2">
      <c r="A24" s="4" t="s">
        <v>11</v>
      </c>
      <c r="B24" s="12">
        <v>-0.70923662259938969</v>
      </c>
      <c r="C24" s="8">
        <v>2.550935025924284</v>
      </c>
      <c r="D24" s="10">
        <v>3.6448740142322378</v>
      </c>
      <c r="E24" s="10">
        <v>2.2315358171979782</v>
      </c>
    </row>
    <row r="25" spans="1:5" x14ac:dyDescent="0.2">
      <c r="A25" s="4" t="s">
        <v>12</v>
      </c>
      <c r="B25" s="11">
        <v>-0.74798875706107359</v>
      </c>
      <c r="C25" s="7">
        <v>-4.6433394254986737</v>
      </c>
      <c r="D25" s="9">
        <v>-2.8792557730019581</v>
      </c>
      <c r="E25" s="9">
        <v>-2.3732774713608502</v>
      </c>
    </row>
    <row r="26" spans="1:5" x14ac:dyDescent="0.2">
      <c r="A26" s="4" t="s">
        <v>13</v>
      </c>
      <c r="B26" s="12">
        <v>-0.6561220877050038</v>
      </c>
      <c r="C26" s="8">
        <v>3.5922770284219601</v>
      </c>
      <c r="D26" s="10">
        <v>3.7082146322761607</v>
      </c>
      <c r="E26" s="10">
        <v>1.8019252963094343</v>
      </c>
    </row>
    <row r="27" spans="1:5" x14ac:dyDescent="0.2">
      <c r="A27" s="4" t="s">
        <v>14</v>
      </c>
      <c r="B27" s="11">
        <v>-0.8617256260562729</v>
      </c>
      <c r="C27" s="7">
        <v>1.8146330138005069</v>
      </c>
      <c r="D27" s="9">
        <v>2.8174645438106136</v>
      </c>
      <c r="E27" s="9">
        <v>1.3969731187987828</v>
      </c>
    </row>
    <row r="28" spans="1:5" x14ac:dyDescent="0.2">
      <c r="A28" s="4" t="s">
        <v>15</v>
      </c>
      <c r="B28" s="12">
        <v>-1.0362603129350914</v>
      </c>
      <c r="C28" s="8">
        <v>2.1402810223240785</v>
      </c>
      <c r="D28" s="10">
        <v>3.0213329494412484</v>
      </c>
      <c r="E28" s="10">
        <v>2.2846016669001288</v>
      </c>
    </row>
    <row r="29" spans="1:5" x14ac:dyDescent="0.2">
      <c r="A29" s="4" t="s">
        <v>16</v>
      </c>
      <c r="B29" s="11">
        <v>-1.0064054251917784</v>
      </c>
      <c r="C29" s="7">
        <v>-1.5462615803348383</v>
      </c>
      <c r="D29" s="9">
        <v>-0.89906406797180038</v>
      </c>
      <c r="E29" s="9">
        <v>-0.1570887451952816</v>
      </c>
    </row>
    <row r="30" spans="1:5" x14ac:dyDescent="0.2">
      <c r="A30" s="4" t="s">
        <v>17</v>
      </c>
      <c r="B30" s="12">
        <v>-1.0705997917284227</v>
      </c>
      <c r="C30" s="8">
        <v>8.0037771594779261E-2</v>
      </c>
      <c r="D30" s="10">
        <v>0.55271232983367369</v>
      </c>
      <c r="E30" s="10">
        <v>0.76285419420086387</v>
      </c>
    </row>
    <row r="31" spans="1:5" x14ac:dyDescent="0.2">
      <c r="A31" s="4" t="s">
        <v>18</v>
      </c>
      <c r="B31" s="11">
        <v>-0.93837993018013688</v>
      </c>
      <c r="C31" s="7">
        <v>-0.51264689557100362</v>
      </c>
      <c r="D31" s="9">
        <v>0.59111896246718654</v>
      </c>
      <c r="E31" s="9">
        <v>0.63037760003524457</v>
      </c>
    </row>
    <row r="32" spans="1:5" x14ac:dyDescent="0.2">
      <c r="A32" s="4" t="s">
        <v>19</v>
      </c>
      <c r="B32" s="12">
        <v>-1.0103009906220997</v>
      </c>
      <c r="C32" s="8">
        <v>2.3906084839389465</v>
      </c>
      <c r="D32" s="10">
        <v>2.982362205055213</v>
      </c>
      <c r="E32" s="10">
        <v>2.0007980251793853</v>
      </c>
    </row>
    <row r="33" spans="1:5" x14ac:dyDescent="0.2">
      <c r="A33" s="4" t="s">
        <v>20</v>
      </c>
      <c r="B33" s="11">
        <v>-1.1672720653354252</v>
      </c>
      <c r="C33" s="7">
        <v>3.2213265349435654</v>
      </c>
      <c r="D33" s="9">
        <v>3.6054952720148954</v>
      </c>
      <c r="E33" s="9">
        <v>3.3750918097027136</v>
      </c>
    </row>
    <row r="34" spans="1:5" x14ac:dyDescent="0.2">
      <c r="A34" s="4" t="s">
        <v>21</v>
      </c>
      <c r="B34" s="12">
        <v>-1.3012457263877641</v>
      </c>
      <c r="C34" s="8">
        <v>-2.8175047558985025</v>
      </c>
      <c r="D34" s="10">
        <v>-3.5207879019393422</v>
      </c>
      <c r="E34" s="10">
        <v>-4.0753828834536625</v>
      </c>
    </row>
    <row r="35" spans="1:5" x14ac:dyDescent="0.2">
      <c r="A35" s="4" t="s">
        <v>22</v>
      </c>
      <c r="B35" s="11">
        <v>-1.0397280836129272</v>
      </c>
      <c r="C35" s="7">
        <v>2.7613958693214782</v>
      </c>
      <c r="D35" s="9">
        <v>3.6060504395504198</v>
      </c>
      <c r="E35" s="9">
        <v>4.8782240016239662</v>
      </c>
    </row>
    <row r="36" spans="1:5" x14ac:dyDescent="0.2">
      <c r="A36" s="4" t="s">
        <v>23</v>
      </c>
      <c r="B36" s="12">
        <v>-1.057304635674138</v>
      </c>
      <c r="C36" s="8">
        <v>-1.6184093425000396</v>
      </c>
      <c r="D36" s="10">
        <v>-0.37910735859757544</v>
      </c>
      <c r="E36" s="10">
        <v>0.31827891106631079</v>
      </c>
    </row>
    <row r="37" spans="1:5" x14ac:dyDescent="0.2">
      <c r="A37" s="4" t="s">
        <v>24</v>
      </c>
      <c r="B37" s="11">
        <v>-1.0933570906020096</v>
      </c>
      <c r="C37" s="7">
        <v>3.4990089511725166</v>
      </c>
      <c r="D37" s="9">
        <v>5.381344552237076</v>
      </c>
      <c r="E37" s="9">
        <v>6.8804323243426708</v>
      </c>
    </row>
    <row r="38" spans="1:5" x14ac:dyDescent="0.2">
      <c r="A38" s="4" t="s">
        <v>25</v>
      </c>
      <c r="B38" s="12">
        <v>-1.0572856064565175</v>
      </c>
      <c r="C38" s="8">
        <v>-6.9434272138901507</v>
      </c>
      <c r="D38" s="10">
        <v>-5.7724087686184591</v>
      </c>
      <c r="E38" s="10">
        <v>-5.5743874008579883</v>
      </c>
    </row>
    <row r="39" spans="1:5" x14ac:dyDescent="0.2">
      <c r="A39" s="4" t="s">
        <v>26</v>
      </c>
      <c r="B39" s="11">
        <v>-1.132782562362896</v>
      </c>
      <c r="C39" s="7">
        <v>0.91234795412437175</v>
      </c>
      <c r="D39" s="9">
        <v>1.8121393179538667</v>
      </c>
      <c r="E39" s="9">
        <v>0.56905683038199506</v>
      </c>
    </row>
    <row r="40" spans="1:5" x14ac:dyDescent="0.2">
      <c r="A40" s="4" t="s">
        <v>27</v>
      </c>
      <c r="B40" s="12">
        <v>-1.3932193500612604</v>
      </c>
      <c r="C40" s="8">
        <v>4.5623114612403874</v>
      </c>
      <c r="D40" s="10">
        <v>4.3413463092027165</v>
      </c>
      <c r="E40" s="10">
        <v>3.2075703522188035</v>
      </c>
    </row>
    <row r="41" spans="1:5" x14ac:dyDescent="0.2">
      <c r="A41" s="4" t="s">
        <v>28</v>
      </c>
      <c r="B41" s="11">
        <v>-1.6087960113657107</v>
      </c>
      <c r="C41" s="7">
        <v>-1.6970537033208695</v>
      </c>
      <c r="D41" s="9">
        <v>-1.7018342210018804</v>
      </c>
      <c r="E41" s="9">
        <v>-2.7547589560475476</v>
      </c>
    </row>
    <row r="42" spans="1:5" x14ac:dyDescent="0.2">
      <c r="A42" s="4" t="s">
        <v>29</v>
      </c>
      <c r="B42" s="12">
        <v>-1.548868579847565</v>
      </c>
      <c r="C42" s="8">
        <v>2.1318245802281099</v>
      </c>
      <c r="D42" s="10">
        <v>3.4360224233871883</v>
      </c>
      <c r="E42" s="10">
        <v>2.5286680731420548</v>
      </c>
    </row>
    <row r="43" spans="1:5" x14ac:dyDescent="0.2">
      <c r="A43" s="4" t="s">
        <v>30</v>
      </c>
      <c r="B43" s="11">
        <v>-1.7766551220520281</v>
      </c>
      <c r="C43" s="7">
        <v>-1.9416696099827602</v>
      </c>
      <c r="D43" s="9">
        <v>-0.8765623953598416</v>
      </c>
      <c r="E43" s="9">
        <v>-0.37544066386476743</v>
      </c>
    </row>
    <row r="44" spans="1:5" x14ac:dyDescent="0.2">
      <c r="A44" s="4" t="s">
        <v>31</v>
      </c>
      <c r="B44" s="12">
        <v>-1.6718716968126472</v>
      </c>
      <c r="C44" s="8">
        <v>6.8353723755556448</v>
      </c>
      <c r="D44" s="10">
        <v>7.1232038833303566</v>
      </c>
      <c r="E44" s="10">
        <v>5.8504033173744636</v>
      </c>
    </row>
    <row r="45" spans="1:5" x14ac:dyDescent="0.2">
      <c r="A45" s="4" t="s">
        <v>32</v>
      </c>
      <c r="B45" s="11">
        <v>-1.61912748489818</v>
      </c>
      <c r="C45" s="7">
        <v>2.8733074486527697</v>
      </c>
      <c r="D45" s="9">
        <v>2.8408926393168215</v>
      </c>
      <c r="E45" s="9">
        <v>2.6270346426537943</v>
      </c>
    </row>
    <row r="46" spans="1:5" x14ac:dyDescent="0.2">
      <c r="A46" s="4" t="s">
        <v>33</v>
      </c>
      <c r="B46" s="12">
        <v>-1.7501500374219565</v>
      </c>
      <c r="C46" s="8">
        <v>3.0367393075166227</v>
      </c>
      <c r="D46" s="10">
        <v>2.6286554285201955</v>
      </c>
      <c r="E46" s="10">
        <v>1.3389221712817729</v>
      </c>
    </row>
    <row r="47" spans="1:5" x14ac:dyDescent="0.2">
      <c r="A47" s="4" t="s">
        <v>34</v>
      </c>
      <c r="B47" s="11">
        <v>-1.8203006700958539</v>
      </c>
      <c r="C47" s="7">
        <v>3.1216141077928592</v>
      </c>
      <c r="D47" s="9">
        <v>2.6960874583233498</v>
      </c>
      <c r="E47" s="9">
        <v>2.4892329628333885</v>
      </c>
    </row>
    <row r="48" spans="1:5" x14ac:dyDescent="0.2">
      <c r="A48" s="4" t="s">
        <v>35</v>
      </c>
      <c r="B48" s="12">
        <v>-1.8706960880736674</v>
      </c>
      <c r="C48" s="8">
        <v>-7.4788293233636782E-2</v>
      </c>
      <c r="D48" s="10">
        <v>-0.12180558258288099</v>
      </c>
      <c r="E48" s="10">
        <v>0.78087309246925374</v>
      </c>
    </row>
    <row r="49" spans="1:5" x14ac:dyDescent="0.2">
      <c r="A49" s="4" t="s">
        <v>36</v>
      </c>
      <c r="B49" s="11">
        <v>-1.8074146766838959</v>
      </c>
      <c r="C49" s="7">
        <v>-0.91040169856474007</v>
      </c>
      <c r="D49" s="9">
        <v>-0.98529975042161499</v>
      </c>
      <c r="E49" s="9">
        <v>3.9175942264234383E-2</v>
      </c>
    </row>
    <row r="50" spans="1:5" x14ac:dyDescent="0.2">
      <c r="A50" s="4" t="s">
        <v>37</v>
      </c>
      <c r="B50" s="12">
        <v>-1.816000517948186</v>
      </c>
      <c r="C50" s="8">
        <v>-2.7874205413241455</v>
      </c>
      <c r="D50" s="10">
        <v>-2.7948763241343619</v>
      </c>
      <c r="E50" s="10">
        <v>-2.7799786747033077</v>
      </c>
    </row>
    <row r="51" spans="1:5" x14ac:dyDescent="0.2">
      <c r="A51" s="4" t="s">
        <v>38</v>
      </c>
      <c r="B51" s="11">
        <v>-1.7698997299534323</v>
      </c>
      <c r="C51" s="7">
        <v>-2.4323380148552407</v>
      </c>
      <c r="D51" s="9">
        <v>-2.5373190048242842</v>
      </c>
      <c r="E51" s="9">
        <v>-1.862643605428927</v>
      </c>
    </row>
    <row r="52" spans="1:5" x14ac:dyDescent="0.2">
      <c r="A52" s="4" t="s">
        <v>39</v>
      </c>
      <c r="B52" s="12">
        <v>-1.8224031318108711</v>
      </c>
      <c r="C52" s="8">
        <v>-2.8376944101689299</v>
      </c>
      <c r="D52" s="10">
        <v>-2.7480688454718858</v>
      </c>
      <c r="E52" s="10">
        <v>-2.1319362823847401</v>
      </c>
    </row>
    <row r="53" spans="1:5" x14ac:dyDescent="0.2">
      <c r="A53" s="4" t="s">
        <v>40</v>
      </c>
      <c r="B53" s="11">
        <v>-1.7819231578049457</v>
      </c>
      <c r="C53" s="7">
        <v>1.1750757818640569</v>
      </c>
      <c r="D53" s="9">
        <v>0.98295027260204682</v>
      </c>
      <c r="E53" s="9">
        <v>1.6028520791592338</v>
      </c>
    </row>
    <row r="54" spans="1:5" x14ac:dyDescent="0.2">
      <c r="A54" s="4" t="s">
        <v>41</v>
      </c>
      <c r="B54" s="12">
        <v>-1.7374537427079702</v>
      </c>
      <c r="C54" s="8">
        <v>-0.982182269577902</v>
      </c>
      <c r="D54" s="10">
        <v>-1.0143966256945376</v>
      </c>
      <c r="E54" s="10">
        <v>-6.8679284188065473E-2</v>
      </c>
    </row>
    <row r="55" spans="1:5" x14ac:dyDescent="0.2">
      <c r="A55" s="4" t="s">
        <v>42</v>
      </c>
      <c r="B55" s="11">
        <v>-1.8586925718038141</v>
      </c>
      <c r="C55" s="7">
        <v>0.17709409638331192</v>
      </c>
      <c r="D55" s="9">
        <v>-0.22618361790286973</v>
      </c>
      <c r="E55" s="9">
        <v>0.59427915352170635</v>
      </c>
    </row>
    <row r="56" spans="1:5" x14ac:dyDescent="0.2">
      <c r="A56" s="4" t="s">
        <v>43</v>
      </c>
      <c r="B56" s="12">
        <v>-1.868527205664209</v>
      </c>
      <c r="C56" s="8">
        <v>1.33399284610325</v>
      </c>
      <c r="D56" s="10">
        <v>1.5791822124757986</v>
      </c>
      <c r="E56" s="10">
        <v>1.7665579830236293</v>
      </c>
    </row>
    <row r="57" spans="1:5" x14ac:dyDescent="0.2">
      <c r="A57" s="4" t="s">
        <v>44</v>
      </c>
      <c r="B57" s="11">
        <v>-1.7076061731138343</v>
      </c>
      <c r="C57" s="7">
        <v>1.2614854698508595</v>
      </c>
      <c r="D57" s="9">
        <v>1.5261651351143675</v>
      </c>
      <c r="E57" s="9">
        <v>1.113890371347191</v>
      </c>
    </row>
    <row r="58" spans="1:5" x14ac:dyDescent="0.2">
      <c r="A58" s="4" t="s">
        <v>45</v>
      </c>
      <c r="B58" s="12">
        <v>-1.6662478012110384</v>
      </c>
      <c r="C58" s="8">
        <v>1.2041616001914488</v>
      </c>
      <c r="D58" s="10">
        <v>1.627354497506647</v>
      </c>
      <c r="E58" s="10">
        <v>0.98435509701120705</v>
      </c>
    </row>
    <row r="59" spans="1:5" x14ac:dyDescent="0.2">
      <c r="A59" s="4" t="s">
        <v>46</v>
      </c>
      <c r="B59" s="11">
        <v>-1.8492478906502985</v>
      </c>
      <c r="C59" s="7">
        <v>4.1240427276187734</v>
      </c>
      <c r="D59" s="9">
        <v>3.9231748433558011</v>
      </c>
      <c r="E59" s="9">
        <v>3.0446070372564908</v>
      </c>
    </row>
    <row r="60" spans="1:5" x14ac:dyDescent="0.2">
      <c r="A60" s="4" t="s">
        <v>47</v>
      </c>
      <c r="B60" s="12">
        <v>-1.7676908982630737</v>
      </c>
      <c r="C60" s="8">
        <v>-1.1050525174103425</v>
      </c>
      <c r="D60" s="10">
        <v>-1.4198720053442038</v>
      </c>
      <c r="E60" s="10">
        <v>-0.28246298685131949</v>
      </c>
    </row>
    <row r="61" spans="1:5" x14ac:dyDescent="0.2">
      <c r="A61" s="4" t="s">
        <v>48</v>
      </c>
      <c r="B61" s="11">
        <v>-1.8694148699817001</v>
      </c>
      <c r="C61" s="7">
        <v>-0.46176547855273054</v>
      </c>
      <c r="D61" s="9">
        <v>-0.16371794469934839</v>
      </c>
      <c r="E61" s="9">
        <v>0.6842146383498966</v>
      </c>
    </row>
    <row r="62" spans="1:5" x14ac:dyDescent="0.2">
      <c r="A62" s="4" t="s">
        <v>49</v>
      </c>
      <c r="B62" s="12">
        <v>-1.8234912479846124</v>
      </c>
      <c r="C62" s="8">
        <v>1.9673764010330452</v>
      </c>
      <c r="D62" s="10">
        <v>2.3111216953265474</v>
      </c>
      <c r="E62" s="10">
        <v>2.2652532288987248</v>
      </c>
    </row>
    <row r="63" spans="1:5" x14ac:dyDescent="0.2">
      <c r="A63" s="4" t="s">
        <v>50</v>
      </c>
      <c r="B63" s="11">
        <v>-1.7629533542566609</v>
      </c>
      <c r="C63" s="7">
        <v>2.0983263085723411</v>
      </c>
      <c r="D63" s="9">
        <v>2.1917005723765577</v>
      </c>
      <c r="E63" s="9">
        <v>1.8061543756132379</v>
      </c>
    </row>
    <row r="64" spans="1:5" x14ac:dyDescent="0.2">
      <c r="A64" s="4" t="s">
        <v>51</v>
      </c>
      <c r="B64" s="12">
        <v>-1.6232028566181873</v>
      </c>
      <c r="C64" s="8">
        <v>1.0830146361696789</v>
      </c>
      <c r="D64" s="10">
        <v>1.0461339552139699</v>
      </c>
      <c r="E64" s="10">
        <v>1.0905659435665433</v>
      </c>
    </row>
    <row r="65" spans="1:5" x14ac:dyDescent="0.2">
      <c r="A65" s="4" t="s">
        <v>52</v>
      </c>
      <c r="B65" s="11">
        <v>-1.6356569029814303</v>
      </c>
      <c r="C65" s="7">
        <v>-2.1019459464583523</v>
      </c>
      <c r="D65" s="9">
        <v>-1.6629828554373824</v>
      </c>
      <c r="E65" s="9">
        <v>-0.85890289989915525</v>
      </c>
    </row>
    <row r="66" spans="1:5" x14ac:dyDescent="0.2">
      <c r="A66" s="4" t="s">
        <v>53</v>
      </c>
      <c r="B66" s="12">
        <v>-1.5914583226097958</v>
      </c>
      <c r="C66" s="8">
        <v>0.4917211494427195</v>
      </c>
      <c r="D66" s="10">
        <v>0.99540299789826581</v>
      </c>
      <c r="E66" s="10">
        <v>0.46341787160013209</v>
      </c>
    </row>
    <row r="67" spans="1:5" x14ac:dyDescent="0.2">
      <c r="A67" s="4" t="s">
        <v>54</v>
      </c>
      <c r="B67" s="11">
        <v>-1.6412555546425309</v>
      </c>
      <c r="C67" s="7">
        <v>2.5482618779763442</v>
      </c>
      <c r="D67" s="9">
        <v>2.1359937856353728</v>
      </c>
      <c r="E67" s="9">
        <v>3.1444241891588938</v>
      </c>
    </row>
    <row r="68" spans="1:5" x14ac:dyDescent="0.2">
      <c r="A68" s="4" t="s">
        <v>55</v>
      </c>
      <c r="B68" s="12">
        <v>-1.6541035160807129</v>
      </c>
      <c r="C68" s="8">
        <v>1.1642970484957766</v>
      </c>
      <c r="D68" s="10">
        <v>1.2345089896683852</v>
      </c>
      <c r="E68" s="10">
        <v>1.2855626406204304</v>
      </c>
    </row>
    <row r="69" spans="1:5" x14ac:dyDescent="0.2">
      <c r="A69" s="4" t="s">
        <v>56</v>
      </c>
      <c r="B69" s="11">
        <v>-1.5456604376085656</v>
      </c>
      <c r="C69" s="7">
        <v>-0.65139821476714954</v>
      </c>
      <c r="D69" s="9">
        <v>0.11216295405287349</v>
      </c>
      <c r="E69" s="9">
        <v>-0.16190242639926464</v>
      </c>
    </row>
    <row r="70" spans="1:5" x14ac:dyDescent="0.2">
      <c r="A70" s="4" t="s">
        <v>57</v>
      </c>
      <c r="B70" s="12">
        <v>-1.4915498517629302</v>
      </c>
      <c r="C70" s="8">
        <v>0.23307564893885513</v>
      </c>
      <c r="D70" s="10">
        <v>0.9666574861131455</v>
      </c>
      <c r="E70" s="10">
        <v>1.0447096052641651</v>
      </c>
    </row>
    <row r="71" spans="1:5" x14ac:dyDescent="0.2">
      <c r="A71" s="4" t="s">
        <v>58</v>
      </c>
      <c r="B71" s="11">
        <v>-1.405338305042239</v>
      </c>
      <c r="C71" s="7">
        <v>0.57552625363683019</v>
      </c>
      <c r="D71" s="9">
        <v>0.96630338168274788</v>
      </c>
      <c r="E71" s="9">
        <v>0.54877455930227248</v>
      </c>
    </row>
    <row r="72" spans="1:5" x14ac:dyDescent="0.2">
      <c r="A72" s="4" t="s">
        <v>59</v>
      </c>
      <c r="B72" s="12">
        <v>-1.2699746444660445</v>
      </c>
      <c r="C72" s="8">
        <v>-4.5089245676613698</v>
      </c>
      <c r="D72" s="10">
        <v>-4.5633089649234879</v>
      </c>
      <c r="E72" s="10">
        <v>-3.8751025750426829</v>
      </c>
    </row>
    <row r="73" spans="1:5" x14ac:dyDescent="0.2">
      <c r="A73" s="4" t="s">
        <v>60</v>
      </c>
      <c r="B73" s="11">
        <v>-1.0330566025030217</v>
      </c>
      <c r="C73" s="7">
        <v>2.8500712617455664</v>
      </c>
      <c r="D73" s="9">
        <v>3.2903054696128455</v>
      </c>
      <c r="E73" s="9">
        <v>2.3031654545633362</v>
      </c>
    </row>
    <row r="74" spans="1:5" x14ac:dyDescent="0.2">
      <c r="A74" s="4" t="s">
        <v>61</v>
      </c>
      <c r="B74" s="12">
        <v>-1.3641456575836062</v>
      </c>
      <c r="C74" s="8">
        <v>2.2559249884774699</v>
      </c>
      <c r="D74" s="10">
        <v>2.7709976114578225</v>
      </c>
      <c r="E74" s="10">
        <v>2.0329055525475774</v>
      </c>
    </row>
  </sheetData>
  <mergeCells count="1">
    <mergeCell ref="A20:A21"/>
  </mergeCells>
  <pageMargins left="0.7" right="0.7" top="0.75" bottom="0.75" header="0.3" footer="0.3"/>
  <pageSetup paperSize="9" orientation="portrait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Chart</vt:lpstr>
      <vt:lpstr>Source</vt:lpstr>
      <vt:lpstr>Source!Zone_d_impression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Prakash Gopalan</dc:creator>
  <cp:lastModifiedBy>COTTRANT, Olivier</cp:lastModifiedBy>
  <dcterms:created xsi:type="dcterms:W3CDTF">1996-10-14T19:33:28Z</dcterms:created>
  <dcterms:modified xsi:type="dcterms:W3CDTF">2015-02-03T14:28:01Z</dcterms:modified>
</cp:coreProperties>
</file>